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0"/>
  </bookViews>
  <sheets>
    <sheet name="райбюдж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'райбюдж'!$9:$10</definedName>
  </definedNames>
  <calcPr fullCalcOnLoad="1"/>
</workbook>
</file>

<file path=xl/sharedStrings.xml><?xml version="1.0" encoding="utf-8"?>
<sst xmlns="http://schemas.openxmlformats.org/spreadsheetml/2006/main" count="103" uniqueCount="93">
  <si>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</si>
  <si>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</si>
  <si>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</si>
  <si>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</si>
  <si>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</si>
  <si>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</si>
  <si>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</si>
  <si>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за исключением доходов, полученных в виде дивидендов от долевого участия в деятельности организаций, выигрышей и призов в проводимых конкурсах, играх и других мероприятиях в целях рекламы товаров, работ и услуг, с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</si>
  <si>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</si>
  <si>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</si>
  <si>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</si>
  <si>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</si>
  <si>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</si>
  <si>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</si>
  <si>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</si>
  <si>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</si>
  <si>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</si>
  <si>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</si>
  <si>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</si>
  <si>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</si>
  <si>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2 02 02000 00 0000 151</t>
  </si>
  <si>
    <t>Субвенции от других бюджетов бюджетной системы Российской Федерации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</si>
  <si>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</si>
  <si>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</si>
  <si>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</si>
  <si>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</si>
  <si>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</si>
  <si>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000 1 08 0000 00 0000 000</t>
  </si>
  <si>
    <t>Государственная пошлина по делам,рассматриваемым в судах общей юрисдикции,мировыми судьями</t>
  </si>
  <si>
    <t>Государственная пошлина за совершение нотариальных действий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</si>
  <si>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</si>
  <si>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</si>
  <si>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</si>
  <si>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</si>
  <si>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</si>
  <si>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ГОСУДАРСТВЕННАЯ ПОШЛИНА</t>
  </si>
  <si>
    <t>000 1 15 00000 00 0000 000</t>
  </si>
  <si>
    <t>000 1 15 02030 03 0000 140</t>
  </si>
  <si>
    <t xml:space="preserve">000 1 15 02030 03 0000 140  </t>
  </si>
  <si>
    <t>Платежи, взимаемые  муниципальными организациями за выполнение определенных функций</t>
  </si>
  <si>
    <t>000 1 16 00000 00 0000 000</t>
  </si>
  <si>
    <t>ШТРАФЫ, САНКЦИИ, ВОЗМЕЩЕНИЕ УЩЕРБА</t>
  </si>
  <si>
    <t xml:space="preserve">000 1 16 30030 03 0000 140 </t>
  </si>
  <si>
    <t>Прочие поступления от денежных взысканий ( штрафов) и  иных сумм  в возмещение  ущерба , зачисляемые в местные бюджеты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</si>
  <si>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</si>
  <si>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</si>
  <si>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</si>
  <si>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</si>
  <si>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</si>
  <si>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 xml:space="preserve">000 1 08 04000 01 1000 110 </t>
  </si>
  <si>
    <t xml:space="preserve">182 1 08 03010 01 1000 110 </t>
  </si>
  <si>
    <t>182 1 01 02020 01 0000 110</t>
  </si>
  <si>
    <t>2 02 01010 03 0000 151</t>
  </si>
  <si>
    <t>2 02 02110 05 0000 151</t>
  </si>
  <si>
    <t>Дотации  местным бюджетам на выравнивание уровня бюджетной обеспеченности</t>
  </si>
  <si>
    <t xml:space="preserve">                                                                                                                                         №___от ____ декабря  2006 года</t>
  </si>
  <si>
    <t>НАЛОГИ НА ИМУЩЕСТВО</t>
  </si>
  <si>
    <t>182 1 06 01000 03 0000 110</t>
  </si>
  <si>
    <t xml:space="preserve">Налоги на имущество физических лиц </t>
  </si>
  <si>
    <t>182 1 06 06000 03 0000 110</t>
  </si>
  <si>
    <t xml:space="preserve">Земельный налог </t>
  </si>
  <si>
    <t>000 2 11 00000 00 0000 000</t>
  </si>
  <si>
    <t>ПРОЧИЕ НЕ НАЛОГОВЫЕ ДОХОДЫ БЮДЖЕТОВ ПОСЕЛЕНИЙ</t>
  </si>
  <si>
    <t>002 1 17 0505010  0000 180</t>
  </si>
  <si>
    <t>Самооблажение</t>
  </si>
  <si>
    <t>Субвенции на выполнение федеральных полномочий  на  выполнение  функций по воинскому учету</t>
  </si>
  <si>
    <t>Доходы бюджетов муницыпальных районов для оказания платных услуг и компенсаций затрат государства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</si>
  <si>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</si>
  <si>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</si>
  <si>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</si>
  <si>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землю.</t>
  </si>
  <si>
    <t xml:space="preserve">000 1 11 05011 10 0000 120 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</si>
  <si>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</si>
  <si>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</si>
  <si>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ния доходов Пенновского сельского поселения на 2008год</t>
  </si>
  <si>
    <t xml:space="preserve"> </t>
  </si>
  <si>
    <t xml:space="preserve">000 114 06014 10 0000 430 </t>
  </si>
  <si>
    <t>000 1 13 03050 05 0000 130</t>
  </si>
  <si>
    <t xml:space="preserve">  на 2011г.</t>
  </si>
  <si>
    <t>Прочие субвенции бюджетам поселений</t>
  </si>
  <si>
    <t>ИТОГО</t>
  </si>
  <si>
    <t>Приложение 1</t>
  </si>
  <si>
    <t>2 02 04014 10 0000 151</t>
  </si>
  <si>
    <t>исполнено</t>
  </si>
  <si>
    <t>% исполнения</t>
  </si>
  <si>
    <t>Доходы от продажи земельных участков, государственная собственностьна которые не разграничена и которые расположены в границах поселений</t>
  </si>
  <si>
    <t>план на 6мес</t>
  </si>
  <si>
    <t>2 02 01010 031 0000 0151</t>
  </si>
  <si>
    <t>Дотация на сбалансированностьбюджета</t>
  </si>
  <si>
    <t xml:space="preserve">   План поступления доходов в районный бюджет на 2011 год </t>
  </si>
  <si>
    <t xml:space="preserve">                                                                                                                      Совета народных депутатов</t>
  </si>
  <si>
    <t xml:space="preserve">                                                                                                                       к постановлению Пенновского сельского   </t>
  </si>
  <si>
    <t>№18 от 28.07.2011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</si>
</sst>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  <numFmt numFmtId="223" formatCode="000000"/>
  </numFmts>
  <fonts count="18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47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3" xfId="27" applyFont="1" applyBorder="1" applyAlignment="1">
      <alignment horizontal="left"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8" fillId="0" borderId="0" xfId="27" applyFont="1" applyAlignment="1">
      <alignment/>
      <protection/>
    </xf>
    <xf numFmtId="0" fontId="9" fillId="0" borderId="0" xfId="27" applyFont="1" applyAlignment="1">
      <alignment/>
      <protection/>
    </xf>
    <xf numFmtId="0" fontId="14" fillId="0" borderId="2" xfId="27" applyFont="1" applyFill="1" applyBorder="1" applyAlignment="1">
      <alignment horizontal="justify" vertical="top"/>
      <protection/>
    </xf>
    <xf numFmtId="0" fontId="8" fillId="0" borderId="4" xfId="27" applyFont="1" applyBorder="1" applyAlignment="1">
      <alignment horizont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7" fillId="0" borderId="0" xfId="27" applyFont="1">
      <alignment/>
      <protection/>
    </xf>
    <xf numFmtId="0" fontId="8" fillId="0" borderId="0" xfId="27" applyFont="1" applyAlignment="1">
      <alignment horizontal="center"/>
      <protection/>
    </xf>
    <xf numFmtId="2" fontId="12" fillId="3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16" fillId="4" borderId="2" xfId="27" applyNumberFormat="1" applyFont="1" applyFill="1" applyBorder="1" applyAlignment="1">
      <alignment horizontal="center"/>
      <protection/>
    </xf>
    <xf numFmtId="2" fontId="8" fillId="3" borderId="2" xfId="27" applyNumberFormat="1" applyFont="1" applyFill="1" applyBorder="1" applyAlignment="1">
      <alignment horizontal="center"/>
      <protection/>
    </xf>
    <xf numFmtId="2" fontId="8" fillId="4" borderId="2" xfId="27" applyNumberFormat="1" applyFont="1" applyFill="1" applyBorder="1" applyAlignment="1">
      <alignment horizontal="center"/>
      <protection/>
    </xf>
    <xf numFmtId="2" fontId="16" fillId="3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Border="1" applyAlignment="1">
      <alignment horizontal="center"/>
      <protection/>
    </xf>
    <xf numFmtId="2" fontId="8" fillId="0" borderId="2" xfId="27" applyNumberFormat="1" applyFont="1" applyBorder="1" applyAlignment="1">
      <alignment horizontal="center"/>
      <protection/>
    </xf>
    <xf numFmtId="2" fontId="8" fillId="0" borderId="0" xfId="27" applyNumberFormat="1" applyFont="1" applyAlignment="1">
      <alignment horizontal="center"/>
      <protection/>
    </xf>
    <xf numFmtId="223" fontId="13" fillId="0" borderId="2" xfId="27" applyNumberFormat="1" applyFont="1" applyBorder="1" applyAlignment="1">
      <alignment horizontal="left" vertical="top" wrapText="1"/>
      <protection/>
    </xf>
    <xf numFmtId="223" fontId="14" fillId="0" borderId="2" xfId="27" applyNumberFormat="1" applyFont="1" applyFill="1" applyBorder="1" applyAlignment="1">
      <alignment horizontal="justify" vertical="top" wrapText="1"/>
      <protection/>
    </xf>
    <xf numFmtId="0" fontId="8" fillId="0" borderId="0" xfId="27" applyFont="1" applyAlignment="1">
      <alignment/>
      <protection/>
    </xf>
    <xf numFmtId="0" fontId="12" fillId="0" borderId="5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  <xf numFmtId="0" fontId="8" fillId="0" borderId="3" xfId="27" applyFont="1" applyBorder="1">
      <alignment/>
      <protection/>
    </xf>
    <xf numFmtId="0" fontId="8" fillId="0" borderId="7" xfId="27" applyFont="1" applyBorder="1">
      <alignment/>
      <protection/>
    </xf>
    <xf numFmtId="0" fontId="8" fillId="0" borderId="8" xfId="27" applyFont="1" applyBorder="1">
      <alignment/>
      <protection/>
    </xf>
    <xf numFmtId="0" fontId="10" fillId="0" borderId="2" xfId="27" applyFont="1" applyBorder="1" applyAlignment="1">
      <alignment horizontal="center"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" sqref="E3"/>
    </sheetView>
  </sheetViews>
  <sheetFormatPr defaultColWidth="9.140625" defaultRowHeight="12.75" outlineLevelRow="1"/>
  <cols>
    <col min="1" max="1" width="21.140625" style="1" customWidth="1"/>
    <col min="2" max="2" width="0.13671875" style="1" customWidth="1"/>
    <col min="3" max="3" width="56.57421875" style="2" customWidth="1"/>
    <col min="4" max="4" width="10.421875" style="2" customWidth="1"/>
    <col min="5" max="16384" width="9.140625" style="2" customWidth="1"/>
  </cols>
  <sheetData>
    <row r="1" spans="3:4" ht="12.75">
      <c r="C1" s="15" t="s">
        <v>67</v>
      </c>
      <c r="D1" s="2" t="s">
        <v>81</v>
      </c>
    </row>
    <row r="2" spans="3:6" ht="12.75">
      <c r="C2" s="37" t="s">
        <v>91</v>
      </c>
      <c r="D2" s="37"/>
      <c r="E2" s="37"/>
      <c r="F2" s="37"/>
    </row>
    <row r="3" spans="3:6" ht="12.75">
      <c r="C3" s="22" t="s">
        <v>90</v>
      </c>
      <c r="D3" s="22"/>
      <c r="E3" s="15" t="s">
        <v>92</v>
      </c>
      <c r="F3" s="15"/>
    </row>
    <row r="4" spans="3:5" ht="12.75">
      <c r="C4" s="15" t="s">
        <v>55</v>
      </c>
      <c r="D4" s="15" t="s">
        <v>75</v>
      </c>
      <c r="E4" s="2" t="s">
        <v>75</v>
      </c>
    </row>
    <row r="6" spans="1:5" ht="18.75">
      <c r="A6" s="16" t="s">
        <v>89</v>
      </c>
      <c r="B6" s="16"/>
      <c r="C6" s="16" t="s">
        <v>74</v>
      </c>
      <c r="D6" s="16" t="s">
        <v>78</v>
      </c>
      <c r="E6" s="21" t="s">
        <v>75</v>
      </c>
    </row>
    <row r="7" spans="1:4" ht="12.75">
      <c r="A7" s="44"/>
      <c r="B7" s="44"/>
      <c r="C7" s="44"/>
      <c r="D7" s="44"/>
    </row>
    <row r="8" ht="12.75">
      <c r="D8" s="18" t="s">
        <v>0</v>
      </c>
    </row>
    <row r="9" spans="1:7" ht="19.5" customHeight="1">
      <c r="A9" s="45" t="s">
        <v>1</v>
      </c>
      <c r="B9" s="19"/>
      <c r="C9" s="43" t="s">
        <v>2</v>
      </c>
      <c r="D9" s="38" t="s">
        <v>3</v>
      </c>
      <c r="E9" s="38" t="s">
        <v>86</v>
      </c>
      <c r="F9" s="38" t="s">
        <v>83</v>
      </c>
      <c r="G9" s="38" t="s">
        <v>84</v>
      </c>
    </row>
    <row r="10" spans="1:7" ht="20.25" customHeight="1">
      <c r="A10" s="46"/>
      <c r="B10" s="20"/>
      <c r="C10" s="43"/>
      <c r="D10" s="39"/>
      <c r="E10" s="39"/>
      <c r="F10" s="39"/>
      <c r="G10" s="39"/>
    </row>
    <row r="11" spans="1:7" s="13" customFormat="1" ht="12.75">
      <c r="A11" s="12" t="s">
        <v>31</v>
      </c>
      <c r="B11" s="12"/>
      <c r="C11" s="4" t="s">
        <v>4</v>
      </c>
      <c r="D11" s="24">
        <f>D12+D38+D41+D42+D44+D53</f>
        <v>340.9</v>
      </c>
      <c r="E11" s="24">
        <f>E12+E38+E41+E44+E58</f>
        <v>106.1</v>
      </c>
      <c r="F11" s="24">
        <f>F12+F36+F38+F41+F42+F44+F53+F76</f>
        <v>156</v>
      </c>
      <c r="G11" s="24">
        <f>F11/E11*100</f>
        <v>147.0311027332705</v>
      </c>
    </row>
    <row r="12" spans="1:7" s="13" customFormat="1" ht="15.75" customHeight="1">
      <c r="A12" s="12" t="s">
        <v>32</v>
      </c>
      <c r="B12" s="12"/>
      <c r="C12" s="6" t="s">
        <v>5</v>
      </c>
      <c r="D12" s="24">
        <f>D15</f>
        <v>110</v>
      </c>
      <c r="E12" s="24">
        <f>E15</f>
        <v>37.6</v>
      </c>
      <c r="F12" s="24">
        <f>F15</f>
        <v>51.1</v>
      </c>
      <c r="G12" s="24">
        <f>F12/E12*100</f>
        <v>135.90425531914894</v>
      </c>
    </row>
    <row r="13" spans="1:7" ht="12.75" hidden="1">
      <c r="A13" s="3"/>
      <c r="B13" s="3"/>
      <c r="C13" s="6"/>
      <c r="D13" s="25"/>
      <c r="E13" s="25"/>
      <c r="F13" s="25"/>
      <c r="G13" s="25"/>
    </row>
    <row r="14" spans="1:7" ht="12.75" hidden="1">
      <c r="A14" s="3"/>
      <c r="B14" s="3"/>
      <c r="C14" s="7"/>
      <c r="D14" s="26"/>
      <c r="E14" s="26"/>
      <c r="F14" s="26"/>
      <c r="G14" s="26"/>
    </row>
    <row r="15" spans="1:7" ht="12.75">
      <c r="A15" s="3" t="s">
        <v>33</v>
      </c>
      <c r="B15" s="3"/>
      <c r="C15" s="6" t="s">
        <v>6</v>
      </c>
      <c r="D15" s="25">
        <v>110</v>
      </c>
      <c r="E15" s="25">
        <f>E16</f>
        <v>37.6</v>
      </c>
      <c r="F15" s="25">
        <v>51.1</v>
      </c>
      <c r="G15" s="24">
        <f aca="true" t="shared" si="0" ref="G15:G75">F15/E15*100</f>
        <v>135.90425531914894</v>
      </c>
    </row>
    <row r="16" spans="1:9" ht="63.75">
      <c r="A16" s="3" t="s">
        <v>51</v>
      </c>
      <c r="B16" s="3"/>
      <c r="C16" s="5" t="s">
        <v>7</v>
      </c>
      <c r="D16" s="27">
        <v>110</v>
      </c>
      <c r="E16" s="27">
        <v>37.6</v>
      </c>
      <c r="F16" s="27">
        <f>F15</f>
        <v>51.1</v>
      </c>
      <c r="G16" s="24">
        <f t="shared" si="0"/>
        <v>135.90425531914894</v>
      </c>
      <c r="I16" s="2" t="s">
        <v>75</v>
      </c>
    </row>
    <row r="17" spans="1:7" ht="12.75" hidden="1">
      <c r="A17" s="3"/>
      <c r="B17" s="3"/>
      <c r="C17" s="5"/>
      <c r="D17" s="25"/>
      <c r="E17" s="25"/>
      <c r="F17" s="25"/>
      <c r="G17" s="24" t="e">
        <f t="shared" si="0"/>
        <v>#DIV/0!</v>
      </c>
    </row>
    <row r="18" spans="1:7" ht="12.75" hidden="1">
      <c r="A18" s="3"/>
      <c r="B18" s="3"/>
      <c r="C18" s="6"/>
      <c r="D18" s="25"/>
      <c r="E18" s="25"/>
      <c r="F18" s="25"/>
      <c r="G18" s="24" t="e">
        <f t="shared" si="0"/>
        <v>#DIV/0!</v>
      </c>
    </row>
    <row r="19" spans="1:7" ht="12.75" hidden="1">
      <c r="A19" s="3"/>
      <c r="B19" s="3"/>
      <c r="C19" s="5"/>
      <c r="D19" s="24"/>
      <c r="E19" s="24"/>
      <c r="F19" s="24"/>
      <c r="G19" s="24" t="e">
        <f t="shared" si="0"/>
        <v>#DIV/0!</v>
      </c>
    </row>
    <row r="20" spans="1:7" ht="12.75" hidden="1">
      <c r="A20" s="3"/>
      <c r="B20" s="3"/>
      <c r="C20" s="7"/>
      <c r="D20" s="26"/>
      <c r="E20" s="26"/>
      <c r="F20" s="26"/>
      <c r="G20" s="24" t="e">
        <f t="shared" si="0"/>
        <v>#DIV/0!</v>
      </c>
    </row>
    <row r="21" spans="1:7" ht="12.75" hidden="1">
      <c r="A21" s="3"/>
      <c r="B21" s="3"/>
      <c r="C21" s="5"/>
      <c r="D21" s="28"/>
      <c r="E21" s="28"/>
      <c r="F21" s="28"/>
      <c r="G21" s="24" t="e">
        <f t="shared" si="0"/>
        <v>#DIV/0!</v>
      </c>
    </row>
    <row r="22" spans="1:7" ht="12.75" hidden="1">
      <c r="A22" s="3"/>
      <c r="B22" s="3"/>
      <c r="C22" s="5"/>
      <c r="D22" s="28"/>
      <c r="E22" s="28"/>
      <c r="F22" s="28"/>
      <c r="G22" s="24" t="e">
        <f t="shared" si="0"/>
        <v>#DIV/0!</v>
      </c>
    </row>
    <row r="23" spans="1:7" ht="12.75" hidden="1">
      <c r="A23" s="3"/>
      <c r="B23" s="3"/>
      <c r="C23" s="5"/>
      <c r="D23" s="28"/>
      <c r="E23" s="28"/>
      <c r="F23" s="28"/>
      <c r="G23" s="24" t="e">
        <f t="shared" si="0"/>
        <v>#DIV/0!</v>
      </c>
    </row>
    <row r="24" spans="1:7" ht="12.75" hidden="1">
      <c r="A24" s="3"/>
      <c r="B24" s="3"/>
      <c r="C24" s="5"/>
      <c r="D24" s="28"/>
      <c r="E24" s="28"/>
      <c r="F24" s="28"/>
      <c r="G24" s="24" t="e">
        <f t="shared" si="0"/>
        <v>#DIV/0!</v>
      </c>
    </row>
    <row r="25" spans="1:7" ht="12.75" hidden="1">
      <c r="A25" s="3"/>
      <c r="B25" s="3"/>
      <c r="C25" s="5"/>
      <c r="D25" s="25"/>
      <c r="E25" s="25"/>
      <c r="F25" s="25"/>
      <c r="G25" s="24" t="e">
        <f t="shared" si="0"/>
        <v>#DIV/0!</v>
      </c>
    </row>
    <row r="26" spans="1:7" ht="12.75" hidden="1">
      <c r="A26" s="3"/>
      <c r="B26" s="3"/>
      <c r="C26" s="7"/>
      <c r="D26" s="26"/>
      <c r="E26" s="26"/>
      <c r="F26" s="26"/>
      <c r="G26" s="24" t="e">
        <f t="shared" si="0"/>
        <v>#DIV/0!</v>
      </c>
    </row>
    <row r="27" spans="1:7" ht="12.75" hidden="1">
      <c r="A27" s="3"/>
      <c r="B27" s="3"/>
      <c r="C27" s="7"/>
      <c r="D27" s="26"/>
      <c r="E27" s="26"/>
      <c r="F27" s="26"/>
      <c r="G27" s="24" t="e">
        <f t="shared" si="0"/>
        <v>#DIV/0!</v>
      </c>
    </row>
    <row r="28" spans="1:7" ht="12.75" hidden="1">
      <c r="A28" s="3"/>
      <c r="B28" s="3"/>
      <c r="C28" s="7"/>
      <c r="D28" s="26"/>
      <c r="E28" s="26"/>
      <c r="F28" s="26"/>
      <c r="G28" s="24" t="e">
        <f t="shared" si="0"/>
        <v>#DIV/0!</v>
      </c>
    </row>
    <row r="29" spans="1:7" ht="12.75" hidden="1">
      <c r="A29" s="3"/>
      <c r="B29" s="3"/>
      <c r="C29" s="5"/>
      <c r="D29" s="25"/>
      <c r="E29" s="25"/>
      <c r="F29" s="25"/>
      <c r="G29" s="24" t="e">
        <f t="shared" si="0"/>
        <v>#DIV/0!</v>
      </c>
    </row>
    <row r="30" spans="1:7" ht="12.75" hidden="1">
      <c r="A30" s="3"/>
      <c r="B30" s="3"/>
      <c r="C30" s="7"/>
      <c r="D30" s="26"/>
      <c r="E30" s="26"/>
      <c r="F30" s="26"/>
      <c r="G30" s="24" t="e">
        <f t="shared" si="0"/>
        <v>#DIV/0!</v>
      </c>
    </row>
    <row r="31" spans="1:7" ht="12.75" hidden="1">
      <c r="A31" s="3"/>
      <c r="B31" s="3"/>
      <c r="C31" s="7"/>
      <c r="D31" s="26"/>
      <c r="E31" s="26"/>
      <c r="F31" s="26"/>
      <c r="G31" s="24" t="e">
        <f t="shared" si="0"/>
        <v>#DIV/0!</v>
      </c>
    </row>
    <row r="32" spans="1:7" ht="12.75" hidden="1">
      <c r="A32" s="3"/>
      <c r="B32" s="3"/>
      <c r="C32" s="7"/>
      <c r="D32" s="26"/>
      <c r="E32" s="26"/>
      <c r="F32" s="26"/>
      <c r="G32" s="24" t="e">
        <f t="shared" si="0"/>
        <v>#DIV/0!</v>
      </c>
    </row>
    <row r="33" spans="1:7" ht="12.75" hidden="1">
      <c r="A33" s="3"/>
      <c r="B33" s="3"/>
      <c r="C33" s="5"/>
      <c r="D33" s="28"/>
      <c r="E33" s="28"/>
      <c r="F33" s="28"/>
      <c r="G33" s="24" t="e">
        <f t="shared" si="0"/>
        <v>#DIV/0!</v>
      </c>
    </row>
    <row r="34" spans="1:7" ht="12.75" hidden="1">
      <c r="A34" s="3"/>
      <c r="B34" s="3"/>
      <c r="C34" s="5"/>
      <c r="D34" s="28"/>
      <c r="E34" s="28"/>
      <c r="F34" s="28"/>
      <c r="G34" s="24" t="e">
        <f t="shared" si="0"/>
        <v>#DIV/0!</v>
      </c>
    </row>
    <row r="35" spans="1:7" ht="12.75" hidden="1">
      <c r="A35" s="3"/>
      <c r="B35" s="3"/>
      <c r="C35" s="5"/>
      <c r="D35" s="28"/>
      <c r="E35" s="28"/>
      <c r="F35" s="28"/>
      <c r="G35" s="24" t="e">
        <f t="shared" si="0"/>
        <v>#DIV/0!</v>
      </c>
    </row>
    <row r="36" spans="1:7" s="13" customFormat="1" ht="12.75">
      <c r="A36" s="12" t="s">
        <v>34</v>
      </c>
      <c r="B36" s="12"/>
      <c r="C36" s="6" t="s">
        <v>8</v>
      </c>
      <c r="D36" s="24">
        <f>D37</f>
        <v>0</v>
      </c>
      <c r="E36" s="24"/>
      <c r="F36" s="24">
        <f>F37</f>
        <v>2.4</v>
      </c>
      <c r="G36" s="24">
        <v>0</v>
      </c>
    </row>
    <row r="37" spans="1:7" ht="15" customHeight="1">
      <c r="A37" s="3" t="s">
        <v>69</v>
      </c>
      <c r="B37" s="3"/>
      <c r="C37" s="14" t="s">
        <v>68</v>
      </c>
      <c r="D37" s="23">
        <v>0</v>
      </c>
      <c r="E37" s="23"/>
      <c r="F37" s="23">
        <v>2.4</v>
      </c>
      <c r="G37" s="24">
        <v>0</v>
      </c>
    </row>
    <row r="38" spans="1:7" ht="15" customHeight="1">
      <c r="A38" s="3"/>
      <c r="B38" s="3"/>
      <c r="C38" s="14" t="s">
        <v>56</v>
      </c>
      <c r="D38" s="23">
        <f>D39+D40</f>
        <v>134.9</v>
      </c>
      <c r="E38" s="23">
        <f>E39+E40</f>
        <v>28.5</v>
      </c>
      <c r="F38" s="23">
        <f>F39+F40</f>
        <v>9</v>
      </c>
      <c r="G38" s="24">
        <f t="shared" si="0"/>
        <v>31.57894736842105</v>
      </c>
    </row>
    <row r="39" spans="1:7" ht="15" customHeight="1">
      <c r="A39" s="3" t="s">
        <v>57</v>
      </c>
      <c r="B39" s="3"/>
      <c r="C39" s="14" t="s">
        <v>58</v>
      </c>
      <c r="D39" s="23">
        <v>7.9</v>
      </c>
      <c r="E39" s="23">
        <v>0</v>
      </c>
      <c r="F39" s="23">
        <v>1.5</v>
      </c>
      <c r="G39" s="24">
        <v>100</v>
      </c>
    </row>
    <row r="40" spans="1:7" ht="15" customHeight="1">
      <c r="A40" s="3" t="s">
        <v>59</v>
      </c>
      <c r="B40" s="3"/>
      <c r="C40" s="14" t="s">
        <v>60</v>
      </c>
      <c r="D40" s="23">
        <v>127</v>
      </c>
      <c r="E40" s="23">
        <v>28.5</v>
      </c>
      <c r="F40" s="23">
        <v>7.5</v>
      </c>
      <c r="G40" s="24">
        <f t="shared" si="0"/>
        <v>26.31578947368421</v>
      </c>
    </row>
    <row r="41" spans="1:7" ht="15" customHeight="1">
      <c r="A41" s="3" t="s">
        <v>77</v>
      </c>
      <c r="B41" s="3"/>
      <c r="C41" s="14" t="s">
        <v>66</v>
      </c>
      <c r="D41" s="23">
        <v>10</v>
      </c>
      <c r="E41" s="23">
        <v>5</v>
      </c>
      <c r="F41" s="23">
        <v>3.6</v>
      </c>
      <c r="G41" s="24">
        <f t="shared" si="0"/>
        <v>72</v>
      </c>
    </row>
    <row r="42" spans="1:7" ht="15" customHeight="1">
      <c r="A42" s="3" t="s">
        <v>61</v>
      </c>
      <c r="B42" s="3"/>
      <c r="C42" s="14" t="s">
        <v>62</v>
      </c>
      <c r="D42" s="23">
        <f>D43</f>
        <v>15</v>
      </c>
      <c r="E42" s="23">
        <f>E43</f>
        <v>7</v>
      </c>
      <c r="F42" s="23">
        <f>F43</f>
        <v>16.2</v>
      </c>
      <c r="G42" s="24">
        <f t="shared" si="0"/>
        <v>231.42857142857142</v>
      </c>
    </row>
    <row r="43" spans="1:7" ht="15" customHeight="1">
      <c r="A43" s="3" t="s">
        <v>63</v>
      </c>
      <c r="B43" s="3"/>
      <c r="C43" s="14" t="s">
        <v>64</v>
      </c>
      <c r="D43" s="23">
        <v>15</v>
      </c>
      <c r="E43" s="23">
        <v>7</v>
      </c>
      <c r="F43" s="23">
        <v>16.2</v>
      </c>
      <c r="G43" s="24">
        <f t="shared" si="0"/>
        <v>231.42857142857142</v>
      </c>
    </row>
    <row r="44" spans="1:7" s="13" customFormat="1" ht="12.75">
      <c r="A44" s="12" t="s">
        <v>27</v>
      </c>
      <c r="B44" s="12"/>
      <c r="C44" s="6" t="s">
        <v>35</v>
      </c>
      <c r="D44" s="24">
        <f>D45</f>
        <v>4</v>
      </c>
      <c r="E44" s="24">
        <f>E45</f>
        <v>2</v>
      </c>
      <c r="F44" s="24">
        <f>F45</f>
        <v>20.6</v>
      </c>
      <c r="G44" s="24">
        <f t="shared" si="0"/>
        <v>1030</v>
      </c>
    </row>
    <row r="45" spans="1:7" ht="25.5">
      <c r="A45" s="3" t="s">
        <v>50</v>
      </c>
      <c r="B45" s="3"/>
      <c r="C45" s="14" t="s">
        <v>28</v>
      </c>
      <c r="D45" s="23">
        <v>4</v>
      </c>
      <c r="E45" s="23">
        <f>E46</f>
        <v>2</v>
      </c>
      <c r="F45" s="23">
        <f>F46</f>
        <v>20.6</v>
      </c>
      <c r="G45" s="24">
        <f t="shared" si="0"/>
        <v>1030</v>
      </c>
    </row>
    <row r="46" spans="1:7" ht="12.75">
      <c r="A46" s="3" t="s">
        <v>49</v>
      </c>
      <c r="B46" s="3"/>
      <c r="C46" s="14" t="s">
        <v>29</v>
      </c>
      <c r="D46" s="25">
        <f>D45</f>
        <v>4</v>
      </c>
      <c r="E46" s="25">
        <v>2</v>
      </c>
      <c r="F46" s="25">
        <v>20.6</v>
      </c>
      <c r="G46" s="24">
        <v>0</v>
      </c>
    </row>
    <row r="47" spans="1:7" ht="12.75" hidden="1">
      <c r="A47" s="3"/>
      <c r="B47" s="3"/>
      <c r="C47" s="7"/>
      <c r="D47" s="26"/>
      <c r="E47" s="26"/>
      <c r="F47" s="26"/>
      <c r="G47" s="24" t="e">
        <f t="shared" si="0"/>
        <v>#DIV/0!</v>
      </c>
    </row>
    <row r="48" spans="1:7" ht="12.75" hidden="1">
      <c r="A48" s="3"/>
      <c r="B48" s="3"/>
      <c r="C48" s="7"/>
      <c r="D48" s="26"/>
      <c r="E48" s="26"/>
      <c r="F48" s="26"/>
      <c r="G48" s="24" t="e">
        <f t="shared" si="0"/>
        <v>#DIV/0!</v>
      </c>
    </row>
    <row r="49" spans="1:7" ht="12.75" hidden="1">
      <c r="A49" s="3"/>
      <c r="B49" s="3"/>
      <c r="C49" s="6"/>
      <c r="D49" s="25"/>
      <c r="E49" s="25"/>
      <c r="F49" s="25"/>
      <c r="G49" s="24" t="e">
        <f t="shared" si="0"/>
        <v>#DIV/0!</v>
      </c>
    </row>
    <row r="50" spans="1:7" ht="12.75" hidden="1">
      <c r="A50" s="3"/>
      <c r="B50" s="3"/>
      <c r="C50" s="5"/>
      <c r="D50" s="28"/>
      <c r="E50" s="28"/>
      <c r="F50" s="28"/>
      <c r="G50" s="24" t="e">
        <f t="shared" si="0"/>
        <v>#DIV/0!</v>
      </c>
    </row>
    <row r="51" spans="1:7" ht="12.75" hidden="1">
      <c r="A51" s="3"/>
      <c r="B51" s="3"/>
      <c r="C51" s="5"/>
      <c r="D51" s="25"/>
      <c r="E51" s="25"/>
      <c r="F51" s="25"/>
      <c r="G51" s="24" t="e">
        <f t="shared" si="0"/>
        <v>#DIV/0!</v>
      </c>
    </row>
    <row r="52" spans="1:7" ht="12.75" hidden="1">
      <c r="A52" s="3"/>
      <c r="B52" s="3"/>
      <c r="C52" s="5"/>
      <c r="D52" s="28"/>
      <c r="E52" s="28"/>
      <c r="F52" s="28"/>
      <c r="G52" s="24" t="e">
        <f t="shared" si="0"/>
        <v>#DIV/0!</v>
      </c>
    </row>
    <row r="53" spans="1:7" ht="38.25">
      <c r="A53" s="12" t="s">
        <v>30</v>
      </c>
      <c r="B53" s="12"/>
      <c r="C53" s="6" t="s">
        <v>9</v>
      </c>
      <c r="D53" s="24">
        <f>D58</f>
        <v>67</v>
      </c>
      <c r="E53" s="24">
        <f>E58</f>
        <v>33</v>
      </c>
      <c r="F53" s="24">
        <f>F56+F57</f>
        <v>42.4</v>
      </c>
      <c r="G53" s="24">
        <f t="shared" si="0"/>
        <v>128.4848484848485</v>
      </c>
    </row>
    <row r="54" spans="1:7" ht="12.75" hidden="1">
      <c r="A54" s="3"/>
      <c r="B54" s="3"/>
      <c r="C54" s="6"/>
      <c r="D54" s="25">
        <v>5000</v>
      </c>
      <c r="E54" s="25"/>
      <c r="F54" s="25"/>
      <c r="G54" s="24" t="e">
        <f t="shared" si="0"/>
        <v>#DIV/0!</v>
      </c>
    </row>
    <row r="55" spans="1:7" ht="12.75" hidden="1">
      <c r="A55" s="3"/>
      <c r="B55" s="3"/>
      <c r="C55" s="5"/>
      <c r="D55" s="28">
        <v>5000</v>
      </c>
      <c r="E55" s="28"/>
      <c r="F55" s="28"/>
      <c r="G55" s="24" t="e">
        <f t="shared" si="0"/>
        <v>#DIV/0!</v>
      </c>
    </row>
    <row r="56" spans="1:7" ht="12.75">
      <c r="A56" s="3" t="s">
        <v>73</v>
      </c>
      <c r="B56" s="35"/>
      <c r="C56" s="36"/>
      <c r="D56" s="28"/>
      <c r="E56" s="28"/>
      <c r="F56" s="28">
        <v>0</v>
      </c>
      <c r="G56" s="24">
        <v>260</v>
      </c>
    </row>
    <row r="57" spans="1:7" ht="51">
      <c r="A57" s="3" t="s">
        <v>73</v>
      </c>
      <c r="B57" s="3"/>
      <c r="C57" s="6" t="s">
        <v>72</v>
      </c>
      <c r="D57" s="25">
        <f>D58</f>
        <v>67</v>
      </c>
      <c r="E57" s="25">
        <f>E58</f>
        <v>33</v>
      </c>
      <c r="F57" s="25">
        <f>F58</f>
        <v>42.4</v>
      </c>
      <c r="G57" s="24">
        <f t="shared" si="0"/>
        <v>128.4848484848485</v>
      </c>
    </row>
    <row r="58" spans="1:7" ht="38.25">
      <c r="A58" s="3" t="s">
        <v>71</v>
      </c>
      <c r="B58" s="3"/>
      <c r="C58" s="7" t="s">
        <v>70</v>
      </c>
      <c r="D58" s="29">
        <v>67</v>
      </c>
      <c r="E58" s="29">
        <v>33</v>
      </c>
      <c r="F58" s="29">
        <v>42.4</v>
      </c>
      <c r="G58" s="24">
        <f t="shared" si="0"/>
        <v>128.4848484848485</v>
      </c>
    </row>
    <row r="59" spans="1:7" ht="12.75" hidden="1">
      <c r="A59" s="3"/>
      <c r="B59" s="3"/>
      <c r="C59" s="7"/>
      <c r="D59" s="29"/>
      <c r="E59" s="29"/>
      <c r="F59" s="29"/>
      <c r="G59" s="24" t="e">
        <f t="shared" si="0"/>
        <v>#DIV/0!</v>
      </c>
    </row>
    <row r="60" spans="1:7" ht="12.75" hidden="1">
      <c r="A60" s="3"/>
      <c r="B60" s="3"/>
      <c r="C60" s="5"/>
      <c r="D60" s="24"/>
      <c r="E60" s="24"/>
      <c r="F60" s="24"/>
      <c r="G60" s="24" t="e">
        <f t="shared" si="0"/>
        <v>#DIV/0!</v>
      </c>
    </row>
    <row r="61" spans="1:7" ht="12.75" hidden="1">
      <c r="A61" s="3"/>
      <c r="B61" s="3"/>
      <c r="C61" s="7"/>
      <c r="D61" s="29"/>
      <c r="E61" s="29"/>
      <c r="F61" s="29"/>
      <c r="G61" s="24" t="e">
        <f t="shared" si="0"/>
        <v>#DIV/0!</v>
      </c>
    </row>
    <row r="62" spans="1:7" ht="25.5" customHeight="1" hidden="1">
      <c r="A62" s="3"/>
      <c r="B62" s="3"/>
      <c r="C62" s="6"/>
      <c r="D62" s="25"/>
      <c r="E62" s="25"/>
      <c r="F62" s="25"/>
      <c r="G62" s="24" t="e">
        <f t="shared" si="0"/>
        <v>#DIV/0!</v>
      </c>
    </row>
    <row r="63" spans="1:7" ht="12.75" hidden="1">
      <c r="A63" s="3"/>
      <c r="B63" s="3"/>
      <c r="C63" s="5"/>
      <c r="D63" s="24"/>
      <c r="E63" s="24"/>
      <c r="F63" s="24"/>
      <c r="G63" s="24" t="e">
        <f t="shared" si="0"/>
        <v>#DIV/0!</v>
      </c>
    </row>
    <row r="64" spans="1:7" ht="12.75" hidden="1">
      <c r="A64" s="3"/>
      <c r="B64" s="3"/>
      <c r="C64" s="7"/>
      <c r="D64" s="29"/>
      <c r="E64" s="29"/>
      <c r="F64" s="29"/>
      <c r="G64" s="24" t="e">
        <f t="shared" si="0"/>
        <v>#DIV/0!</v>
      </c>
    </row>
    <row r="65" spans="1:7" ht="12.75" hidden="1">
      <c r="A65" s="3"/>
      <c r="B65" s="3"/>
      <c r="C65" s="5"/>
      <c r="D65" s="25"/>
      <c r="E65" s="25"/>
      <c r="F65" s="25"/>
      <c r="G65" s="24" t="e">
        <f t="shared" si="0"/>
        <v>#DIV/0!</v>
      </c>
    </row>
    <row r="66" spans="1:7" ht="12.75" hidden="1">
      <c r="A66" s="3"/>
      <c r="B66" s="3"/>
      <c r="C66" s="6"/>
      <c r="D66" s="27"/>
      <c r="E66" s="27"/>
      <c r="F66" s="27"/>
      <c r="G66" s="24" t="e">
        <f t="shared" si="0"/>
        <v>#DIV/0!</v>
      </c>
    </row>
    <row r="67" spans="1:7" ht="12.75" hidden="1">
      <c r="A67" s="3"/>
      <c r="B67" s="3"/>
      <c r="C67" s="5"/>
      <c r="D67" s="25"/>
      <c r="E67" s="25"/>
      <c r="F67" s="25"/>
      <c r="G67" s="24" t="e">
        <f t="shared" si="0"/>
        <v>#DIV/0!</v>
      </c>
    </row>
    <row r="68" spans="1:7" ht="12.75" hidden="1">
      <c r="A68" s="3"/>
      <c r="B68" s="3"/>
      <c r="C68" s="6"/>
      <c r="D68" s="25"/>
      <c r="E68" s="25"/>
      <c r="F68" s="25"/>
      <c r="G68" s="24" t="e">
        <f t="shared" si="0"/>
        <v>#DIV/0!</v>
      </c>
    </row>
    <row r="69" spans="1:7" ht="12.75" hidden="1">
      <c r="A69" s="3"/>
      <c r="B69" s="3"/>
      <c r="C69" s="5"/>
      <c r="D69" s="30"/>
      <c r="E69" s="30"/>
      <c r="F69" s="30"/>
      <c r="G69" s="24" t="e">
        <f t="shared" si="0"/>
        <v>#DIV/0!</v>
      </c>
    </row>
    <row r="70" spans="1:7" ht="12.75" hidden="1">
      <c r="A70" s="3"/>
      <c r="B70" s="3"/>
      <c r="C70" s="7"/>
      <c r="D70" s="29"/>
      <c r="E70" s="29"/>
      <c r="F70" s="29"/>
      <c r="G70" s="24" t="e">
        <f t="shared" si="0"/>
        <v>#DIV/0!</v>
      </c>
    </row>
    <row r="71" spans="1:7" ht="21" customHeight="1" hidden="1">
      <c r="A71" s="3"/>
      <c r="B71" s="3"/>
      <c r="C71" s="5"/>
      <c r="D71" s="31"/>
      <c r="E71" s="31"/>
      <c r="F71" s="31"/>
      <c r="G71" s="24" t="e">
        <f t="shared" si="0"/>
        <v>#DIV/0!</v>
      </c>
    </row>
    <row r="72" spans="1:7" ht="12.75" hidden="1">
      <c r="A72" s="3"/>
      <c r="B72" s="3"/>
      <c r="C72" s="7"/>
      <c r="D72" s="29"/>
      <c r="E72" s="29"/>
      <c r="F72" s="29"/>
      <c r="G72" s="24" t="e">
        <f t="shared" si="0"/>
        <v>#DIV/0!</v>
      </c>
    </row>
    <row r="73" spans="1:7" ht="12.75" hidden="1">
      <c r="A73" s="3"/>
      <c r="B73" s="3"/>
      <c r="C73" s="5"/>
      <c r="D73" s="25"/>
      <c r="E73" s="25"/>
      <c r="F73" s="25"/>
      <c r="G73" s="24" t="e">
        <f t="shared" si="0"/>
        <v>#DIV/0!</v>
      </c>
    </row>
    <row r="74" spans="1:7" ht="12.75" hidden="1">
      <c r="A74" s="3"/>
      <c r="B74" s="3"/>
      <c r="C74" s="6"/>
      <c r="D74" s="25"/>
      <c r="E74" s="25"/>
      <c r="F74" s="25"/>
      <c r="G74" s="24" t="e">
        <f t="shared" si="0"/>
        <v>#DIV/0!</v>
      </c>
    </row>
    <row r="75" spans="1:7" ht="12.75" hidden="1">
      <c r="A75" s="3"/>
      <c r="B75" s="3"/>
      <c r="C75" s="5"/>
      <c r="D75" s="27"/>
      <c r="E75" s="27"/>
      <c r="F75" s="27"/>
      <c r="G75" s="24" t="e">
        <f t="shared" si="0"/>
        <v>#DIV/0!</v>
      </c>
    </row>
    <row r="76" spans="1:7" ht="38.25">
      <c r="A76" s="3" t="s">
        <v>76</v>
      </c>
      <c r="B76" s="3"/>
      <c r="C76" s="5" t="s">
        <v>85</v>
      </c>
      <c r="D76" s="27">
        <v>0</v>
      </c>
      <c r="E76" s="27"/>
      <c r="F76" s="27">
        <v>10.7</v>
      </c>
      <c r="G76" s="24">
        <v>107</v>
      </c>
    </row>
    <row r="77" spans="1:7" s="13" customFormat="1" ht="12.75">
      <c r="A77" s="12" t="s">
        <v>36</v>
      </c>
      <c r="B77" s="12"/>
      <c r="C77" s="6" t="s">
        <v>10</v>
      </c>
      <c r="D77" s="24">
        <f>D78</f>
        <v>0</v>
      </c>
      <c r="E77" s="24"/>
      <c r="F77" s="24">
        <f>F78</f>
        <v>0</v>
      </c>
      <c r="G77" s="24">
        <v>0</v>
      </c>
    </row>
    <row r="78" spans="1:7" ht="25.5">
      <c r="A78" s="3" t="s">
        <v>37</v>
      </c>
      <c r="B78" s="3"/>
      <c r="C78" s="6" t="s">
        <v>11</v>
      </c>
      <c r="D78" s="24">
        <f>D79</f>
        <v>0</v>
      </c>
      <c r="E78" s="24"/>
      <c r="F78" s="24">
        <f>F79</f>
        <v>0</v>
      </c>
      <c r="G78" s="24">
        <v>0</v>
      </c>
    </row>
    <row r="79" spans="1:7" ht="30" customHeight="1">
      <c r="A79" s="3" t="s">
        <v>38</v>
      </c>
      <c r="B79" s="3"/>
      <c r="C79" s="5" t="s">
        <v>39</v>
      </c>
      <c r="D79" s="27"/>
      <c r="E79" s="27"/>
      <c r="F79" s="27"/>
      <c r="G79" s="24">
        <v>0</v>
      </c>
    </row>
    <row r="80" spans="1:7" s="13" customFormat="1" ht="17.25" customHeight="1">
      <c r="A80" s="12" t="s">
        <v>40</v>
      </c>
      <c r="B80" s="12"/>
      <c r="C80" s="6" t="s">
        <v>41</v>
      </c>
      <c r="D80" s="23"/>
      <c r="E80" s="23"/>
      <c r="F80" s="23">
        <f>F81</f>
        <v>0</v>
      </c>
      <c r="G80" s="24">
        <v>0</v>
      </c>
    </row>
    <row r="81" spans="1:7" ht="30" customHeight="1">
      <c r="A81" s="3" t="s">
        <v>42</v>
      </c>
      <c r="B81" s="3"/>
      <c r="C81" s="5" t="s">
        <v>43</v>
      </c>
      <c r="D81" s="27"/>
      <c r="E81" s="27"/>
      <c r="F81" s="27"/>
      <c r="G81" s="24">
        <v>0</v>
      </c>
    </row>
    <row r="82" spans="1:7" ht="12.75" hidden="1">
      <c r="A82" s="3"/>
      <c r="B82" s="3"/>
      <c r="C82" s="8"/>
      <c r="D82" s="31"/>
      <c r="E82" s="31"/>
      <c r="F82" s="31"/>
      <c r="G82" s="24" t="e">
        <f aca="true" t="shared" si="1" ref="G82:G103">F82/E82*100</f>
        <v>#DIV/0!</v>
      </c>
    </row>
    <row r="83" spans="1:7" ht="12.75">
      <c r="A83" s="3" t="s">
        <v>12</v>
      </c>
      <c r="B83" s="3"/>
      <c r="C83" s="6" t="s">
        <v>13</v>
      </c>
      <c r="D83" s="24">
        <f>D84</f>
        <v>1099.6</v>
      </c>
      <c r="E83" s="24">
        <f>E85+E89+E90+E95+E96+E89</f>
        <v>603.6</v>
      </c>
      <c r="F83" s="24">
        <f>F85+F95+F96+F89</f>
        <v>580.4</v>
      </c>
      <c r="G83" s="24">
        <v>0</v>
      </c>
    </row>
    <row r="84" spans="1:7" ht="38.25" customHeight="1">
      <c r="A84" s="3" t="s">
        <v>14</v>
      </c>
      <c r="B84" s="3"/>
      <c r="C84" s="5" t="s">
        <v>15</v>
      </c>
      <c r="D84" s="24">
        <v>1099.6</v>
      </c>
      <c r="E84" s="24" t="s">
        <v>75</v>
      </c>
      <c r="F84" s="24"/>
      <c r="G84" s="24">
        <v>0</v>
      </c>
    </row>
    <row r="85" spans="1:7" ht="25.5">
      <c r="A85" s="3" t="s">
        <v>16</v>
      </c>
      <c r="B85" s="3"/>
      <c r="C85" s="6" t="s">
        <v>17</v>
      </c>
      <c r="D85" s="24">
        <f>D86</f>
        <v>754.6</v>
      </c>
      <c r="E85" s="24">
        <f>E86</f>
        <v>391</v>
      </c>
      <c r="F85" s="24">
        <f>F86</f>
        <v>390.7</v>
      </c>
      <c r="G85" s="24">
        <f t="shared" si="1"/>
        <v>99.923273657289</v>
      </c>
    </row>
    <row r="86" spans="1:7" ht="25.5">
      <c r="A86" s="3" t="s">
        <v>52</v>
      </c>
      <c r="B86" s="3"/>
      <c r="C86" s="5" t="s">
        <v>54</v>
      </c>
      <c r="D86" s="27">
        <v>754.6</v>
      </c>
      <c r="E86" s="27">
        <v>391</v>
      </c>
      <c r="F86" s="27">
        <v>390.7</v>
      </c>
      <c r="G86" s="24">
        <f t="shared" si="1"/>
        <v>99.923273657289</v>
      </c>
    </row>
    <row r="87" spans="1:7" ht="38.25" hidden="1" outlineLevel="1">
      <c r="A87" s="9" t="s">
        <v>18</v>
      </c>
      <c r="B87" s="9"/>
      <c r="C87" s="10" t="s">
        <v>19</v>
      </c>
      <c r="D87" s="31"/>
      <c r="E87" s="31"/>
      <c r="F87" s="31"/>
      <c r="G87" s="24" t="e">
        <f t="shared" si="1"/>
        <v>#DIV/0!</v>
      </c>
    </row>
    <row r="88" spans="1:7" ht="12.75" hidden="1" collapsed="1">
      <c r="A88" s="3"/>
      <c r="B88" s="3"/>
      <c r="C88" s="5"/>
      <c r="D88" s="27"/>
      <c r="E88" s="27"/>
      <c r="F88" s="27"/>
      <c r="G88" s="24" t="e">
        <f t="shared" si="1"/>
        <v>#DIV/0!</v>
      </c>
    </row>
    <row r="89" spans="1:7" ht="12.75">
      <c r="A89" s="3" t="s">
        <v>87</v>
      </c>
      <c r="B89" s="3"/>
      <c r="C89" s="5" t="s">
        <v>88</v>
      </c>
      <c r="D89" s="27">
        <v>2.5</v>
      </c>
      <c r="E89" s="27">
        <v>2.5</v>
      </c>
      <c r="F89" s="27">
        <v>2.5</v>
      </c>
      <c r="G89" s="24">
        <f t="shared" si="1"/>
        <v>100</v>
      </c>
    </row>
    <row r="90" spans="1:7" ht="25.5">
      <c r="A90" s="3" t="s">
        <v>20</v>
      </c>
      <c r="B90" s="3"/>
      <c r="C90" s="6" t="s">
        <v>21</v>
      </c>
      <c r="D90" s="24">
        <f>D95</f>
        <v>39.6</v>
      </c>
      <c r="E90" s="24">
        <f>E95</f>
        <v>19.8</v>
      </c>
      <c r="F90" s="24">
        <f>F95</f>
        <v>19.8</v>
      </c>
      <c r="G90" s="24">
        <v>100</v>
      </c>
    </row>
    <row r="91" spans="1:7" ht="12.75" hidden="1">
      <c r="A91" s="3"/>
      <c r="B91" s="3"/>
      <c r="C91" s="6"/>
      <c r="D91" s="24"/>
      <c r="E91" s="24"/>
      <c r="F91" s="24"/>
      <c r="G91" s="24" t="e">
        <f t="shared" si="1"/>
        <v>#DIV/0!</v>
      </c>
    </row>
    <row r="92" spans="1:7" ht="12.75" hidden="1">
      <c r="A92" s="3"/>
      <c r="B92" s="3"/>
      <c r="C92" s="5"/>
      <c r="D92" s="27"/>
      <c r="E92" s="27"/>
      <c r="F92" s="27"/>
      <c r="G92" s="24" t="e">
        <f t="shared" si="1"/>
        <v>#DIV/0!</v>
      </c>
    </row>
    <row r="93" spans="1:7" ht="38.25" hidden="1" outlineLevel="1">
      <c r="A93" s="9" t="s">
        <v>22</v>
      </c>
      <c r="B93" s="9"/>
      <c r="C93" s="10" t="s">
        <v>23</v>
      </c>
      <c r="D93" s="31"/>
      <c r="E93" s="31"/>
      <c r="F93" s="31"/>
      <c r="G93" s="24" t="e">
        <f t="shared" si="1"/>
        <v>#DIV/0!</v>
      </c>
    </row>
    <row r="94" spans="1:7" ht="29.25" customHeight="1" hidden="1" collapsed="1">
      <c r="A94" s="3"/>
      <c r="B94" s="3"/>
      <c r="C94" s="17"/>
      <c r="D94" s="30"/>
      <c r="E94" s="30"/>
      <c r="F94" s="30"/>
      <c r="G94" s="24" t="e">
        <f t="shared" si="1"/>
        <v>#DIV/0!</v>
      </c>
    </row>
    <row r="95" spans="1:7" ht="29.25" customHeight="1">
      <c r="A95" s="3" t="s">
        <v>53</v>
      </c>
      <c r="B95" s="3"/>
      <c r="C95" s="17" t="s">
        <v>65</v>
      </c>
      <c r="D95" s="30">
        <v>39.6</v>
      </c>
      <c r="E95" s="30">
        <v>19.8</v>
      </c>
      <c r="F95" s="30">
        <v>19.8</v>
      </c>
      <c r="G95" s="24">
        <f t="shared" si="1"/>
        <v>100</v>
      </c>
    </row>
    <row r="96" spans="1:7" ht="12.75">
      <c r="A96" s="3" t="s">
        <v>82</v>
      </c>
      <c r="B96" s="3"/>
      <c r="C96" s="5" t="s">
        <v>79</v>
      </c>
      <c r="D96" s="31">
        <v>305.4</v>
      </c>
      <c r="E96" s="31">
        <f>E102</f>
        <v>168</v>
      </c>
      <c r="F96" s="31">
        <f>F102</f>
        <v>167.4</v>
      </c>
      <c r="G96" s="24">
        <f t="shared" si="1"/>
        <v>99.64285714285714</v>
      </c>
    </row>
    <row r="97" spans="1:7" ht="12.75" hidden="1">
      <c r="A97" s="3"/>
      <c r="B97" s="3"/>
      <c r="C97" s="5"/>
      <c r="D97" s="31"/>
      <c r="E97" s="31"/>
      <c r="F97" s="31"/>
      <c r="G97" s="24" t="e">
        <f t="shared" si="1"/>
        <v>#DIV/0!</v>
      </c>
    </row>
    <row r="98" spans="1:7" ht="25.5" hidden="1">
      <c r="A98" s="3" t="s">
        <v>44</v>
      </c>
      <c r="B98" s="3"/>
      <c r="C98" s="6" t="s">
        <v>24</v>
      </c>
      <c r="D98" s="25">
        <f>D99</f>
        <v>0</v>
      </c>
      <c r="E98" s="25"/>
      <c r="F98" s="25"/>
      <c r="G98" s="24" t="e">
        <f t="shared" si="1"/>
        <v>#DIV/0!</v>
      </c>
    </row>
    <row r="99" spans="1:7" ht="18" customHeight="1" hidden="1">
      <c r="A99" s="3" t="s">
        <v>45</v>
      </c>
      <c r="B99" s="3"/>
      <c r="C99" s="5" t="s">
        <v>25</v>
      </c>
      <c r="D99" s="25">
        <f>D100</f>
        <v>0</v>
      </c>
      <c r="E99" s="25"/>
      <c r="F99" s="25"/>
      <c r="G99" s="24" t="e">
        <f t="shared" si="1"/>
        <v>#DIV/0!</v>
      </c>
    </row>
    <row r="100" spans="1:7" ht="20.25" customHeight="1" hidden="1">
      <c r="A100" s="3" t="s">
        <v>46</v>
      </c>
      <c r="B100" s="3"/>
      <c r="C100" s="6" t="s">
        <v>26</v>
      </c>
      <c r="D100" s="24">
        <f>D101</f>
        <v>0</v>
      </c>
      <c r="E100" s="24"/>
      <c r="F100" s="24"/>
      <c r="G100" s="24" t="e">
        <f t="shared" si="1"/>
        <v>#DIV/0!</v>
      </c>
    </row>
    <row r="101" spans="1:7" ht="12.75" hidden="1">
      <c r="A101" s="3" t="s">
        <v>47</v>
      </c>
      <c r="B101" s="3"/>
      <c r="C101" s="5" t="s">
        <v>48</v>
      </c>
      <c r="D101" s="27"/>
      <c r="E101" s="27"/>
      <c r="F101" s="27"/>
      <c r="G101" s="24" t="e">
        <f t="shared" si="1"/>
        <v>#DIV/0!</v>
      </c>
    </row>
    <row r="102" spans="1:7" ht="12.75">
      <c r="A102" s="3" t="s">
        <v>82</v>
      </c>
      <c r="B102" s="3"/>
      <c r="C102" s="5" t="s">
        <v>79</v>
      </c>
      <c r="D102" s="31">
        <v>305.4</v>
      </c>
      <c r="E102" s="31">
        <v>168</v>
      </c>
      <c r="F102" s="31">
        <v>167.4</v>
      </c>
      <c r="G102" s="24">
        <f t="shared" si="1"/>
        <v>99.64285714285714</v>
      </c>
    </row>
    <row r="103" spans="1:7" ht="15" customHeight="1">
      <c r="A103" s="11" t="s">
        <v>75</v>
      </c>
      <c r="B103" s="11"/>
      <c r="C103" s="5" t="s">
        <v>80</v>
      </c>
      <c r="D103" s="32">
        <f>D11+D83+D89</f>
        <v>1443</v>
      </c>
      <c r="E103" s="32">
        <f>E11+E85+E90+E96</f>
        <v>684.9</v>
      </c>
      <c r="F103" s="32">
        <f>F11+F83</f>
        <v>736.4</v>
      </c>
      <c r="G103" s="24">
        <f t="shared" si="1"/>
        <v>107.51934588991094</v>
      </c>
    </row>
    <row r="104" spans="1:4" ht="12.75" hidden="1">
      <c r="A104" s="40"/>
      <c r="B104" s="41"/>
      <c r="C104" s="42"/>
      <c r="D104" s="32"/>
    </row>
    <row r="105" spans="1:4" ht="12.75" hidden="1">
      <c r="A105" s="3"/>
      <c r="B105" s="3"/>
      <c r="C105" s="6"/>
      <c r="D105" s="24"/>
    </row>
    <row r="106" spans="1:4" ht="12.75" hidden="1">
      <c r="A106" s="3"/>
      <c r="B106" s="3"/>
      <c r="C106" s="5"/>
      <c r="D106" s="30"/>
    </row>
    <row r="107" spans="1:4" ht="12.75" hidden="1">
      <c r="A107" s="3"/>
      <c r="B107" s="3"/>
      <c r="C107" s="7"/>
      <c r="D107" s="33"/>
    </row>
    <row r="108" spans="1:4" ht="12.75" hidden="1">
      <c r="A108" s="3"/>
      <c r="B108" s="3"/>
      <c r="C108" s="5"/>
      <c r="D108" s="33"/>
    </row>
    <row r="109" spans="1:4" ht="12.75" hidden="1">
      <c r="A109" s="3"/>
      <c r="B109" s="3"/>
      <c r="C109" s="7"/>
      <c r="D109" s="33"/>
    </row>
    <row r="110" spans="1:4" ht="12.75" hidden="1">
      <c r="A110" s="3"/>
      <c r="B110" s="3"/>
      <c r="C110" s="6"/>
      <c r="D110" s="33"/>
    </row>
    <row r="111" spans="1:4" ht="12.75" hidden="1">
      <c r="A111" s="3"/>
      <c r="B111" s="3"/>
      <c r="C111" s="5"/>
      <c r="D111" s="33"/>
    </row>
    <row r="112" spans="1:4" ht="12.75" hidden="1">
      <c r="A112" s="3"/>
      <c r="B112" s="3"/>
      <c r="C112" s="7"/>
      <c r="D112" s="33"/>
    </row>
    <row r="113" spans="1:4" ht="12.75" hidden="1">
      <c r="A113" s="3"/>
      <c r="B113" s="3"/>
      <c r="C113" s="5"/>
      <c r="D113" s="33"/>
    </row>
    <row r="114" spans="1:4" ht="12.75" hidden="1">
      <c r="A114" s="3"/>
      <c r="B114" s="3"/>
      <c r="C114" s="7"/>
      <c r="D114" s="33"/>
    </row>
    <row r="115" ht="12.75">
      <c r="D115" s="34"/>
    </row>
    <row r="116" ht="12.75">
      <c r="D116" s="22"/>
    </row>
    <row r="117" spans="3:4" ht="12.75">
      <c r="C117" s="2" t="s">
        <v>75</v>
      </c>
      <c r="D117" s="22"/>
    </row>
    <row r="118" ht="12.75">
      <c r="D118" s="22"/>
    </row>
    <row r="119" spans="1:4" ht="12.75">
      <c r="A119" s="1" t="s">
        <v>75</v>
      </c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</sheetData>
  <mergeCells count="9">
    <mergeCell ref="C2:F2"/>
    <mergeCell ref="G9:G10"/>
    <mergeCell ref="A104:C104"/>
    <mergeCell ref="C9:C10"/>
    <mergeCell ref="A7:D7"/>
    <mergeCell ref="A9:A10"/>
    <mergeCell ref="D9:D10"/>
    <mergeCell ref="E9:E10"/>
    <mergeCell ref="F9:F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8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***</cp:lastModifiedBy>
  <cp:lastPrinted>2011-06-06T11:36:03Z</cp:lastPrinted>
  <dcterms:created xsi:type="dcterms:W3CDTF">2004-10-22T12:39:38Z</dcterms:created>
  <dcterms:modified xsi:type="dcterms:W3CDTF">2011-09-22T06:40:10Z</dcterms:modified>
  <cp:category/>
  <cp:version/>
  <cp:contentType/>
  <cp:contentStatus/>
</cp:coreProperties>
</file>