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activeTab="0"/>
  </bookViews>
  <sheets>
    <sheet name="распред.ас. исп.2кв.2011" sheetId="1" r:id="rId1"/>
  </sheets>
  <definedNames>
    <definedName name="_xlnm._FilterDatabase" localSheetId="0" hidden="1">'распред.ас. исп.2кв.2011'!$A$12:$F$144</definedName>
    <definedName name="_xlnm.Print_Titles" localSheetId="0">'распред.ас. исп.2кв.2011'!$9:$11</definedName>
    <definedName name="_xlnm.Print_Area" localSheetId="0">'распред.ас. исп.2кв.2011'!$A$1:$M$144</definedName>
  </definedNames>
  <calcPr fullCalcOnLoad="1"/>
</workbook>
</file>

<file path=xl/sharedStrings.xml><?xml version="1.0" encoding="utf-8"?>
<sst xmlns="http://schemas.openxmlformats.org/spreadsheetml/2006/main" count="351" uniqueCount="129">
  <si>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</si>
  <si>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</si>
  <si>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</si>
  <si>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</si>
  <si>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</si>
  <si>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</si>
  <si>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</si>
  <si>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</si>
  <si>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</si>
  <si>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</si>
  <si>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</si>
  <si>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</si>
  <si>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</si>
  <si>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</si>
  <si>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</si>
  <si>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</si>
  <si>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</si>
  <si>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</si>
  <si>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</si>
  <si>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</si>
  <si>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02</t>
  </si>
  <si>
    <t>10</t>
  </si>
  <si>
    <t>Национальная экономика</t>
  </si>
  <si>
    <t>Сельское хозяйство и рыболовство</t>
  </si>
  <si>
    <t>Сельскохозяйственное производство</t>
  </si>
  <si>
    <t>08</t>
  </si>
  <si>
    <t>11</t>
  </si>
  <si>
    <t>Мероприятия по землеустройству и землепользованию</t>
  </si>
  <si>
    <t>406</t>
  </si>
  <si>
    <t>Жилищно-коммунальное хозяйство</t>
  </si>
  <si>
    <t>Другие вопросы в области жилищно-коммунального хозяйства</t>
  </si>
  <si>
    <t>Культура, кинематография и средства массовой информации</t>
  </si>
  <si>
    <t xml:space="preserve">Культура  </t>
  </si>
  <si>
    <t>Библиотеки</t>
  </si>
  <si>
    <t>Социальная политика</t>
  </si>
  <si>
    <t>Фонд софинансирования социальных расходов</t>
  </si>
  <si>
    <t xml:space="preserve"> Межбюджетные трансферты</t>
  </si>
  <si>
    <t>Финансовая помощь бюджетам других уровней</t>
  </si>
  <si>
    <t>5190000</t>
  </si>
  <si>
    <t>Всего расходов</t>
  </si>
  <si>
    <t>00</t>
  </si>
  <si>
    <t>Коммунальное хозяйство</t>
  </si>
  <si>
    <t>Мероприятия по благоустройству городских и сельских поселений</t>
  </si>
  <si>
    <t>Субсидии</t>
  </si>
  <si>
    <t>Дворцы и дома культуры,другие учреждения культуры и средства массовой информации</t>
  </si>
  <si>
    <t>4400000</t>
  </si>
  <si>
    <t>Резервные фонды</t>
  </si>
  <si>
    <t>0700000</t>
  </si>
  <si>
    <t>Резервные фонды органов местного самоуправления</t>
  </si>
  <si>
    <t>Реализация государственных функций, связанных с общегосударственным управлением</t>
  </si>
  <si>
    <t>15</t>
  </si>
  <si>
    <t>0920000</t>
  </si>
  <si>
    <t>Выполнение других обязательств государства</t>
  </si>
  <si>
    <t>План на год</t>
  </si>
  <si>
    <t>Отчет</t>
  </si>
  <si>
    <t>% исполнения</t>
  </si>
  <si>
    <t>Отклонения</t>
  </si>
  <si>
    <t>Финансирование</t>
  </si>
  <si>
    <t>06</t>
  </si>
  <si>
    <t>03</t>
  </si>
  <si>
    <t>Федеральные целевые программы</t>
  </si>
  <si>
    <t>1001100</t>
  </si>
  <si>
    <t>Строительство объектов для нужд отрасли</t>
  </si>
  <si>
    <t>100110</t>
  </si>
  <si>
    <t>213</t>
  </si>
  <si>
    <t>000</t>
  </si>
  <si>
    <t>342</t>
  </si>
  <si>
    <t>Пенсионное обеспечение</t>
  </si>
  <si>
    <t>Пенсии</t>
  </si>
  <si>
    <t>4900000</t>
  </si>
  <si>
    <t>Доплата к пенсии государственным служащим субъектов Российской Федерации и муниципальных служащих</t>
  </si>
  <si>
    <t>3400000</t>
  </si>
  <si>
    <t>Мероприятия в области  сельскохозяйственного производства</t>
  </si>
  <si>
    <t>3510000</t>
  </si>
  <si>
    <t xml:space="preserve">                                                                                                                  к Постановлению Троснянского районного </t>
  </si>
  <si>
    <t xml:space="preserve">                                                                                                                     Совета народных депутатов </t>
  </si>
  <si>
    <t>Фонд копменсаций</t>
  </si>
  <si>
    <t>518</t>
  </si>
  <si>
    <t>Другие общегосударственные вопросы</t>
  </si>
  <si>
    <t>Дотации и субвенции</t>
  </si>
  <si>
    <t>5170000</t>
  </si>
  <si>
    <t>Функционирование законодательных (представительных) органов государственной власти и местного самоуправления</t>
  </si>
  <si>
    <t>Депутаты представительного органа муниципального образования</t>
  </si>
  <si>
    <t>027</t>
  </si>
  <si>
    <t xml:space="preserve">Фонд компенсаций </t>
  </si>
  <si>
    <t>Составление (изменение и дополнение) списков кандидатов в присяжные заседатели федеральных судов  общей юрисдикции в РФ</t>
  </si>
  <si>
    <t>070</t>
  </si>
  <si>
    <t>Обеспечение проведения выборов и референдумов</t>
  </si>
  <si>
    <t>Проведение выборов в представительные (законодательные) органы муниципального образования</t>
  </si>
  <si>
    <t>Проведение выборов и референдумов</t>
  </si>
  <si>
    <t>0200000</t>
  </si>
  <si>
    <t>097</t>
  </si>
  <si>
    <t>0000000</t>
  </si>
  <si>
    <t>Обеспечение деятельности финансовых, налоговых и таможенных органов и органов надзора</t>
  </si>
  <si>
    <t>Субвенции бюджетам на осуществление федеральных полномочий по государственной регистрации актов гражданского состояния</t>
  </si>
  <si>
    <t>Судебная система</t>
  </si>
  <si>
    <t>Национальная оборона</t>
  </si>
  <si>
    <t>Осуществление первичного учета на территориях, где отсутствуют военные комиссариаты</t>
  </si>
  <si>
    <t>609</t>
  </si>
  <si>
    <t>Субвенции на осуществление части полномочий местного значения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 по решению вопросов местного значения</t>
  </si>
  <si>
    <t>526</t>
  </si>
  <si>
    <t xml:space="preserve">Жерновецкого сельского </t>
  </si>
  <si>
    <t>Глава местной администрации</t>
  </si>
  <si>
    <t>002 03 00</t>
  </si>
  <si>
    <t>500</t>
  </si>
  <si>
    <t>Выполнение функций органами местного самоуправления</t>
  </si>
  <si>
    <t>001</t>
  </si>
  <si>
    <t xml:space="preserve">Поддержка  коммунального хозяйства </t>
  </si>
  <si>
    <t xml:space="preserve">Мероприятия в области  коммунального хозяйства </t>
  </si>
  <si>
    <t>Благоустройство</t>
  </si>
  <si>
    <t>благоустройство</t>
  </si>
  <si>
    <t>6000000</t>
  </si>
  <si>
    <t>6000200</t>
  </si>
  <si>
    <t>14</t>
  </si>
  <si>
    <t>0920300</t>
  </si>
  <si>
    <t>12</t>
  </si>
  <si>
    <t>0700500</t>
  </si>
  <si>
    <t>013</t>
  </si>
  <si>
    <t>к Решению</t>
  </si>
  <si>
    <t>49101000</t>
  </si>
  <si>
    <t>Поддержка дорожного хозяйства</t>
  </si>
  <si>
    <t>09</t>
  </si>
  <si>
    <t>3150200</t>
  </si>
  <si>
    <t>Разработка документов территориального планирования</t>
  </si>
  <si>
    <t>Приложение №2</t>
  </si>
  <si>
    <t>Распределение ассигнований из бюджета Жерновецкого сельского поселения за   1 полугодие 2011 г и  расходов функциональной классификации расходов</t>
  </si>
  <si>
    <t>План на  2 квартал</t>
  </si>
  <si>
    <t>0200002</t>
  </si>
  <si>
    <t>от 29.07.2011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</si>
</sst>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_-* #.##0_р_._-;\-* #.##0_р_._-;_-* &quot;-&quot;_р_._-;_-@_-"/>
  </numFmts>
  <fonts count="16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0"/>
    </font>
    <font>
      <sz val="12"/>
      <name val="Arial Cyr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Alignment="1">
      <alignment/>
    </xf>
    <xf numFmtId="49" fontId="8" fillId="0" borderId="2" xfId="15" applyNumberFormat="1" applyFont="1" applyFill="1" applyBorder="1" applyAlignment="1" applyProtection="1">
      <alignment horizontal="center" wrapText="1"/>
      <protection hidden="1"/>
    </xf>
    <xf numFmtId="49" fontId="8" fillId="0" borderId="3" xfId="15" applyNumberFormat="1" applyFont="1" applyFill="1" applyBorder="1" applyAlignment="1" applyProtection="1">
      <alignment horizontal="center" wrapText="1"/>
      <protection hidden="1"/>
    </xf>
    <xf numFmtId="49" fontId="3" fillId="0" borderId="2" xfId="15" applyNumberFormat="1" applyFont="1" applyFill="1" applyBorder="1" applyAlignment="1" applyProtection="1">
      <alignment horizontal="center" wrapText="1"/>
      <protection hidden="1"/>
    </xf>
    <xf numFmtId="49" fontId="3" fillId="0" borderId="3" xfId="15" applyNumberFormat="1" applyFont="1" applyFill="1" applyBorder="1" applyAlignment="1" applyProtection="1">
      <alignment horizontal="center" wrapText="1"/>
      <protection hidden="1"/>
    </xf>
    <xf numFmtId="49" fontId="3" fillId="0" borderId="4" xfId="15" applyNumberFormat="1" applyFont="1" applyFill="1" applyBorder="1" applyAlignment="1" applyProtection="1">
      <alignment horizontal="center" wrapText="1"/>
      <protection hidden="1"/>
    </xf>
    <xf numFmtId="49" fontId="9" fillId="0" borderId="2" xfId="15" applyNumberFormat="1" applyFont="1" applyFill="1" applyBorder="1" applyAlignment="1" applyProtection="1">
      <alignment horizontal="center" wrapText="1"/>
      <protection hidden="1"/>
    </xf>
    <xf numFmtId="49" fontId="9" fillId="0" borderId="3" xfId="15" applyNumberFormat="1" applyFont="1" applyFill="1" applyBorder="1" applyAlignment="1" applyProtection="1">
      <alignment horizontal="center" wrapText="1"/>
      <protection hidden="1"/>
    </xf>
    <xf numFmtId="49" fontId="9" fillId="0" borderId="4" xfId="15" applyNumberFormat="1" applyFont="1" applyFill="1" applyBorder="1" applyAlignment="1" applyProtection="1">
      <alignment horizontal="center" wrapText="1"/>
      <protection hidden="1"/>
    </xf>
    <xf numFmtId="49" fontId="8" fillId="0" borderId="4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9" fontId="6" fillId="0" borderId="5" xfId="15" applyNumberFormat="1" applyFont="1" applyFill="1" applyBorder="1" applyAlignment="1" applyProtection="1">
      <alignment horizontal="center" wrapText="1"/>
      <protection hidden="1"/>
    </xf>
    <xf numFmtId="49" fontId="6" fillId="0" borderId="6" xfId="15" applyNumberFormat="1" applyFont="1" applyFill="1" applyBorder="1" applyAlignment="1" applyProtection="1">
      <alignment horizontal="center" wrapText="1"/>
      <protection hidden="1"/>
    </xf>
    <xf numFmtId="49" fontId="0" fillId="0" borderId="4" xfId="0" applyNumberFormat="1" applyFont="1" applyFill="1" applyBorder="1" applyAlignment="1">
      <alignment/>
    </xf>
    <xf numFmtId="49" fontId="6" fillId="0" borderId="7" xfId="15" applyNumberFormat="1" applyFont="1" applyFill="1" applyBorder="1" applyAlignment="1" applyProtection="1">
      <alignment horizontal="center" wrapText="1"/>
      <protection hidden="1"/>
    </xf>
    <xf numFmtId="49" fontId="6" fillId="0" borderId="8" xfId="15" applyNumberFormat="1" applyFont="1" applyFill="1" applyBorder="1" applyAlignment="1" applyProtection="1">
      <alignment horizontal="center" wrapText="1"/>
      <protection hidden="1"/>
    </xf>
    <xf numFmtId="49" fontId="6" fillId="0" borderId="9" xfId="15" applyNumberFormat="1" applyFont="1" applyFill="1" applyBorder="1" applyAlignment="1" applyProtection="1">
      <alignment horizontal="center" wrapText="1"/>
      <protection hidden="1"/>
    </xf>
    <xf numFmtId="49" fontId="9" fillId="0" borderId="10" xfId="15" applyNumberFormat="1" applyFont="1" applyFill="1" applyBorder="1" applyAlignment="1" applyProtection="1">
      <alignment horizontal="center" wrapText="1"/>
      <protection hidden="1"/>
    </xf>
    <xf numFmtId="49" fontId="9" fillId="0" borderId="11" xfId="15" applyNumberFormat="1" applyFont="1" applyFill="1" applyBorder="1" applyAlignment="1" applyProtection="1">
      <alignment horizontal="center" wrapText="1"/>
      <protection hidden="1"/>
    </xf>
    <xf numFmtId="49" fontId="9" fillId="0" borderId="12" xfId="15" applyNumberFormat="1" applyFont="1" applyFill="1" applyBorder="1" applyAlignment="1" applyProtection="1">
      <alignment horizontal="center" wrapText="1"/>
      <protection hidden="1"/>
    </xf>
    <xf numFmtId="49" fontId="8" fillId="0" borderId="10" xfId="15" applyNumberFormat="1" applyFont="1" applyFill="1" applyBorder="1" applyAlignment="1" applyProtection="1">
      <alignment horizontal="center" wrapText="1"/>
      <protection hidden="1"/>
    </xf>
    <xf numFmtId="49" fontId="0" fillId="0" borderId="11" xfId="0" applyNumberFormat="1" applyFont="1" applyFill="1" applyBorder="1" applyAlignment="1">
      <alignment horizontal="center"/>
    </xf>
    <xf numFmtId="49" fontId="8" fillId="0" borderId="11" xfId="15" applyNumberFormat="1" applyFont="1" applyFill="1" applyBorder="1" applyAlignment="1" applyProtection="1">
      <alignment horizontal="center" wrapText="1"/>
      <protection hidden="1"/>
    </xf>
    <xf numFmtId="49" fontId="8" fillId="0" borderId="12" xfId="15" applyNumberFormat="1" applyFont="1" applyFill="1" applyBorder="1" applyAlignment="1" applyProtection="1">
      <alignment horizontal="center" wrapText="1"/>
      <protection hidden="1"/>
    </xf>
    <xf numFmtId="49" fontId="3" fillId="0" borderId="10" xfId="15" applyNumberFormat="1" applyFont="1" applyFill="1" applyBorder="1" applyAlignment="1" applyProtection="1">
      <alignment horizontal="center" wrapText="1"/>
      <protection hidden="1"/>
    </xf>
    <xf numFmtId="49" fontId="3" fillId="0" borderId="11" xfId="15" applyNumberFormat="1" applyFont="1" applyFill="1" applyBorder="1" applyAlignment="1" applyProtection="1">
      <alignment horizontal="center" wrapText="1"/>
      <protection hidden="1"/>
    </xf>
    <xf numFmtId="49" fontId="3" fillId="0" borderId="12" xfId="15" applyNumberFormat="1" applyFont="1" applyFill="1" applyBorder="1" applyAlignment="1" applyProtection="1">
      <alignment horizontal="center" wrapText="1"/>
      <protection hidden="1"/>
    </xf>
    <xf numFmtId="0" fontId="11" fillId="0" borderId="0" xfId="0" applyFont="1" applyAlignment="1">
      <alignment/>
    </xf>
    <xf numFmtId="49" fontId="8" fillId="0" borderId="2" xfId="15" applyNumberFormat="1" applyFont="1" applyFill="1" applyBorder="1" applyAlignment="1" applyProtection="1">
      <alignment horizontal="center" wrapText="1"/>
      <protection hidden="1"/>
    </xf>
    <xf numFmtId="49" fontId="8" fillId="0" borderId="3" xfId="15" applyNumberFormat="1" applyFont="1" applyFill="1" applyBorder="1" applyAlignment="1" applyProtection="1">
      <alignment horizontal="center" wrapText="1"/>
      <protection hidden="1"/>
    </xf>
    <xf numFmtId="49" fontId="8" fillId="0" borderId="4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49" fontId="9" fillId="0" borderId="10" xfId="15" applyNumberFormat="1" applyFont="1" applyFill="1" applyBorder="1" applyAlignment="1" applyProtection="1">
      <alignment horizontal="center" wrapText="1"/>
      <protection hidden="1"/>
    </xf>
    <xf numFmtId="49" fontId="9" fillId="0" borderId="11" xfId="15" applyNumberFormat="1" applyFont="1" applyFill="1" applyBorder="1" applyAlignment="1" applyProtection="1">
      <alignment horizontal="center" wrapText="1"/>
      <protection hidden="1"/>
    </xf>
    <xf numFmtId="49" fontId="9" fillId="0" borderId="12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0" fontId="8" fillId="0" borderId="13" xfId="15" applyFont="1" applyFill="1" applyBorder="1" applyAlignment="1" applyProtection="1">
      <alignment horizontal="left" wrapText="1"/>
      <protection hidden="1"/>
    </xf>
    <xf numFmtId="0" fontId="3" fillId="0" borderId="13" xfId="15" applyFont="1" applyFill="1" applyBorder="1" applyAlignment="1" applyProtection="1">
      <alignment horizontal="left" wrapText="1"/>
      <protection hidden="1"/>
    </xf>
    <xf numFmtId="0" fontId="9" fillId="0" borderId="13" xfId="15" applyFont="1" applyFill="1" applyBorder="1" applyAlignment="1" applyProtection="1">
      <alignment horizontal="left" wrapText="1"/>
      <protection hidden="1"/>
    </xf>
    <xf numFmtId="0" fontId="8" fillId="0" borderId="2" xfId="15" applyFont="1" applyFill="1" applyBorder="1" applyAlignment="1" applyProtection="1">
      <alignment horizontal="left" wrapText="1"/>
      <protection hidden="1"/>
    </xf>
    <xf numFmtId="0" fontId="3" fillId="0" borderId="2" xfId="15" applyFont="1" applyFill="1" applyBorder="1" applyAlignment="1" applyProtection="1">
      <alignment horizontal="left" wrapText="1"/>
      <protection hidden="1"/>
    </xf>
    <xf numFmtId="0" fontId="9" fillId="0" borderId="2" xfId="15" applyFont="1" applyFill="1" applyBorder="1" applyAlignment="1" applyProtection="1">
      <alignment horizontal="left" wrapText="1"/>
      <protection hidden="1"/>
    </xf>
    <xf numFmtId="0" fontId="8" fillId="0" borderId="10" xfId="15" applyFont="1" applyFill="1" applyBorder="1" applyAlignment="1" applyProtection="1">
      <alignment horizontal="left" wrapText="1"/>
      <protection hidden="1"/>
    </xf>
    <xf numFmtId="0" fontId="9" fillId="0" borderId="10" xfId="15" applyFont="1" applyFill="1" applyBorder="1" applyAlignment="1" applyProtection="1">
      <alignment horizontal="left" wrapText="1"/>
      <protection hidden="1"/>
    </xf>
    <xf numFmtId="0" fontId="3" fillId="0" borderId="10" xfId="15" applyFont="1" applyFill="1" applyBorder="1" applyAlignment="1" applyProtection="1">
      <alignment horizontal="left" wrapText="1"/>
      <protection hidden="1"/>
    </xf>
    <xf numFmtId="0" fontId="8" fillId="0" borderId="2" xfId="15" applyFont="1" applyFill="1" applyBorder="1" applyAlignment="1" applyProtection="1">
      <alignment horizontal="left" wrapText="1"/>
      <protection hidden="1"/>
    </xf>
    <xf numFmtId="0" fontId="3" fillId="0" borderId="2" xfId="15" applyFont="1" applyFill="1" applyBorder="1" applyAlignment="1" applyProtection="1">
      <alignment horizontal="left" wrapText="1" shrinkToFit="1"/>
      <protection hidden="1"/>
    </xf>
    <xf numFmtId="0" fontId="9" fillId="0" borderId="10" xfId="15" applyFont="1" applyFill="1" applyBorder="1" applyAlignment="1" applyProtection="1">
      <alignment horizontal="left" wrapText="1" shrinkToFit="1"/>
      <protection hidden="1"/>
    </xf>
    <xf numFmtId="0" fontId="6" fillId="0" borderId="7" xfId="15" applyFont="1" applyFill="1" applyBorder="1" applyAlignment="1" applyProtection="1">
      <alignment horizontal="left" wrapText="1"/>
      <protection hidden="1"/>
    </xf>
    <xf numFmtId="0" fontId="9" fillId="0" borderId="14" xfId="15" applyFont="1" applyFill="1" applyBorder="1" applyAlignment="1" applyProtection="1">
      <alignment horizontal="left" wrapText="1"/>
      <protection hidden="1"/>
    </xf>
    <xf numFmtId="0" fontId="3" fillId="0" borderId="14" xfId="15" applyFont="1" applyFill="1" applyBorder="1" applyAlignment="1" applyProtection="1">
      <alignment horizontal="left" wrapText="1"/>
      <protection hidden="1"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13" fillId="0" borderId="2" xfId="15" applyFont="1" applyFill="1" applyBorder="1" applyAlignment="1" applyProtection="1">
      <alignment horizontal="left" wrapText="1"/>
      <protection hidden="1"/>
    </xf>
    <xf numFmtId="0" fontId="3" fillId="0" borderId="2" xfId="15" applyFont="1" applyFill="1" applyBorder="1" applyAlignment="1" applyProtection="1">
      <alignment horizontal="left" wrapText="1"/>
      <protection hidden="1"/>
    </xf>
    <xf numFmtId="168" fontId="0" fillId="0" borderId="0" xfId="0" applyNumberFormat="1" applyFont="1" applyFill="1" applyAlignment="1">
      <alignment/>
    </xf>
    <xf numFmtId="180" fontId="7" fillId="0" borderId="3" xfId="0" applyNumberFormat="1" applyFont="1" applyBorder="1" applyAlignment="1">
      <alignment/>
    </xf>
    <xf numFmtId="180" fontId="0" fillId="0" borderId="3" xfId="0" applyNumberFormat="1" applyBorder="1" applyAlignment="1">
      <alignment/>
    </xf>
    <xf numFmtId="180" fontId="11" fillId="0" borderId="3" xfId="0" applyNumberFormat="1" applyFont="1" applyBorder="1" applyAlignment="1">
      <alignment/>
    </xf>
    <xf numFmtId="0" fontId="14" fillId="0" borderId="2" xfId="15" applyFont="1" applyFill="1" applyBorder="1" applyAlignment="1" applyProtection="1">
      <alignment horizontal="left" wrapText="1"/>
      <protection hidden="1"/>
    </xf>
    <xf numFmtId="180" fontId="0" fillId="0" borderId="0" xfId="0" applyNumberFormat="1" applyAlignment="1">
      <alignment/>
    </xf>
    <xf numFmtId="180" fontId="7" fillId="0" borderId="3" xfId="0" applyNumberFormat="1" applyFont="1" applyFill="1" applyBorder="1" applyAlignment="1">
      <alignment horizontal="center"/>
    </xf>
    <xf numFmtId="180" fontId="0" fillId="0" borderId="3" xfId="0" applyNumberFormat="1" applyFill="1" applyBorder="1" applyAlignment="1">
      <alignment horizontal="center"/>
    </xf>
    <xf numFmtId="180" fontId="3" fillId="0" borderId="3" xfId="15" applyNumberFormat="1" applyFont="1" applyFill="1" applyBorder="1" applyAlignment="1" applyProtection="1">
      <alignment horizontal="center" wrapText="1"/>
      <protection hidden="1"/>
    </xf>
    <xf numFmtId="180" fontId="0" fillId="0" borderId="3" xfId="0" applyNumberFormat="1" applyFont="1" applyFill="1" applyBorder="1" applyAlignment="1">
      <alignment horizontal="center"/>
    </xf>
    <xf numFmtId="180" fontId="7" fillId="0" borderId="3" xfId="0" applyNumberFormat="1" applyFont="1" applyFill="1" applyBorder="1" applyAlignment="1">
      <alignment horizontal="center"/>
    </xf>
    <xf numFmtId="180" fontId="0" fillId="0" borderId="3" xfId="0" applyNumberFormat="1" applyFont="1" applyFill="1" applyBorder="1" applyAlignment="1">
      <alignment horizontal="center"/>
    </xf>
    <xf numFmtId="180" fontId="11" fillId="0" borderId="3" xfId="0" applyNumberFormat="1" applyFont="1" applyFill="1" applyBorder="1" applyAlignment="1">
      <alignment horizontal="center"/>
    </xf>
    <xf numFmtId="180" fontId="12" fillId="0" borderId="3" xfId="0" applyNumberFormat="1" applyFont="1" applyFill="1" applyBorder="1" applyAlignment="1">
      <alignment horizontal="center"/>
    </xf>
    <xf numFmtId="180" fontId="11" fillId="0" borderId="3" xfId="0" applyNumberFormat="1" applyFont="1" applyFill="1" applyBorder="1" applyAlignment="1">
      <alignment horizontal="center"/>
    </xf>
    <xf numFmtId="0" fontId="6" fillId="0" borderId="14" xfId="15" applyFont="1" applyFill="1" applyBorder="1" applyAlignment="1" applyProtection="1">
      <alignment horizontal="left" wrapText="1"/>
      <protection hidden="1"/>
    </xf>
    <xf numFmtId="49" fontId="6" fillId="0" borderId="10" xfId="15" applyNumberFormat="1" applyFont="1" applyFill="1" applyBorder="1" applyAlignment="1" applyProtection="1">
      <alignment horizontal="center" wrapText="1"/>
      <protection hidden="1"/>
    </xf>
    <xf numFmtId="49" fontId="6" fillId="0" borderId="11" xfId="15" applyNumberFormat="1" applyFont="1" applyFill="1" applyBorder="1" applyAlignment="1" applyProtection="1">
      <alignment horizontal="center" wrapText="1"/>
      <protection hidden="1"/>
    </xf>
    <xf numFmtId="49" fontId="6" fillId="0" borderId="12" xfId="15" applyNumberFormat="1" applyFont="1" applyFill="1" applyBorder="1" applyAlignment="1" applyProtection="1">
      <alignment horizontal="center" wrapText="1"/>
      <protection hidden="1"/>
    </xf>
    <xf numFmtId="0" fontId="15" fillId="0" borderId="0" xfId="0" applyFont="1" applyAlignment="1">
      <alignment/>
    </xf>
    <xf numFmtId="180" fontId="8" fillId="0" borderId="3" xfId="15" applyNumberFormat="1" applyFont="1" applyFill="1" applyBorder="1" applyAlignment="1" applyProtection="1">
      <alignment horizontal="center" wrapText="1"/>
      <protection hidden="1"/>
    </xf>
    <xf numFmtId="180" fontId="7" fillId="0" borderId="15" xfId="0" applyNumberFormat="1" applyFont="1" applyFill="1" applyBorder="1" applyAlignment="1">
      <alignment horizontal="center"/>
    </xf>
    <xf numFmtId="0" fontId="3" fillId="0" borderId="14" xfId="15" applyFont="1" applyFill="1" applyBorder="1" applyAlignment="1" applyProtection="1">
      <alignment horizontal="left" wrapText="1"/>
      <protection hidden="1"/>
    </xf>
    <xf numFmtId="0" fontId="3" fillId="0" borderId="10" xfId="15" applyFont="1" applyFill="1" applyBorder="1" applyAlignment="1" applyProtection="1">
      <alignment horizontal="left" wrapText="1"/>
      <protection hidden="1"/>
    </xf>
    <xf numFmtId="0" fontId="8" fillId="0" borderId="14" xfId="15" applyFont="1" applyFill="1" applyBorder="1" applyAlignment="1" applyProtection="1">
      <alignment horizontal="left" wrapText="1"/>
      <protection hidden="1"/>
    </xf>
    <xf numFmtId="0" fontId="8" fillId="0" borderId="14" xfId="15" applyFont="1" applyFill="1" applyBorder="1" applyAlignment="1" applyProtection="1">
      <alignment horizontal="left" vertical="top" wrapText="1"/>
      <protection hidden="1"/>
    </xf>
    <xf numFmtId="49" fontId="7" fillId="0" borderId="11" xfId="0" applyNumberFormat="1" applyFont="1" applyFill="1" applyBorder="1" applyAlignment="1">
      <alignment/>
    </xf>
    <xf numFmtId="49" fontId="7" fillId="0" borderId="16" xfId="0" applyNumberFormat="1" applyFont="1" applyFill="1" applyBorder="1" applyAlignment="1">
      <alignment/>
    </xf>
    <xf numFmtId="49" fontId="7" fillId="0" borderId="17" xfId="0" applyNumberFormat="1" applyFont="1" applyFill="1" applyBorder="1" applyAlignment="1">
      <alignment/>
    </xf>
    <xf numFmtId="0" fontId="13" fillId="0" borderId="14" xfId="15" applyFont="1" applyFill="1" applyBorder="1" applyAlignment="1" applyProtection="1">
      <alignment horizontal="left" wrapText="1"/>
      <protection hidden="1"/>
    </xf>
    <xf numFmtId="0" fontId="9" fillId="0" borderId="14" xfId="15" applyFont="1" applyFill="1" applyBorder="1" applyAlignment="1" applyProtection="1">
      <alignment horizontal="left" wrapText="1"/>
      <protection hidden="1"/>
    </xf>
    <xf numFmtId="0" fontId="3" fillId="0" borderId="14" xfId="15" applyFont="1" applyFill="1" applyBorder="1" applyAlignment="1" applyProtection="1">
      <alignment horizontal="left" vertical="top" wrapText="1"/>
      <protection hidden="1"/>
    </xf>
    <xf numFmtId="49" fontId="7" fillId="0" borderId="5" xfId="0" applyNumberFormat="1" applyFont="1" applyFill="1" applyBorder="1" applyAlignment="1">
      <alignment/>
    </xf>
    <xf numFmtId="49" fontId="7" fillId="0" borderId="5" xfId="0" applyNumberFormat="1" applyFont="1" applyFill="1" applyBorder="1" applyAlignment="1">
      <alignment horizontal="center"/>
    </xf>
    <xf numFmtId="0" fontId="8" fillId="0" borderId="10" xfId="15" applyFont="1" applyFill="1" applyBorder="1" applyAlignment="1" applyProtection="1">
      <alignment horizontal="left" wrapText="1" shrinkToFit="1"/>
      <protection hidden="1"/>
    </xf>
    <xf numFmtId="49" fontId="7" fillId="0" borderId="18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80" fontId="0" fillId="0" borderId="3" xfId="0" applyNumberFormat="1" applyFill="1" applyBorder="1" applyAlignment="1">
      <alignment/>
    </xf>
    <xf numFmtId="180" fontId="0" fillId="0" borderId="3" xfId="0" applyNumberFormat="1" applyBorder="1" applyAlignment="1">
      <alignment/>
    </xf>
    <xf numFmtId="180" fontId="1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180" fontId="7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6" fillId="0" borderId="21" xfId="15" applyFont="1" applyFill="1" applyBorder="1" applyAlignment="1" applyProtection="1">
      <alignment horizontal="center" vertical="center" wrapText="1"/>
      <protection hidden="1"/>
    </xf>
    <xf numFmtId="0" fontId="6" fillId="0" borderId="22" xfId="15" applyFont="1" applyFill="1" applyBorder="1" applyAlignment="1" applyProtection="1">
      <alignment horizontal="center" vertical="center" wrapText="1"/>
      <protection hidden="1"/>
    </xf>
    <xf numFmtId="0" fontId="6" fillId="0" borderId="16" xfId="15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24" xfId="15" applyFont="1" applyFill="1" applyBorder="1" applyAlignment="1" applyProtection="1">
      <alignment horizontal="center" vertical="center" wrapText="1"/>
      <protection hidden="1"/>
    </xf>
    <xf numFmtId="0" fontId="6" fillId="0" borderId="25" xfId="15" applyFont="1" applyFill="1" applyBorder="1" applyAlignment="1" applyProtection="1">
      <alignment horizontal="center" vertical="center" wrapText="1"/>
      <protection hidden="1"/>
    </xf>
    <xf numFmtId="0" fontId="6" fillId="0" borderId="26" xfId="15" applyFont="1" applyFill="1" applyBorder="1" applyAlignment="1" applyProtection="1">
      <alignment horizontal="center" vertical="center" wrapText="1"/>
      <protection hidden="1"/>
    </xf>
    <xf numFmtId="0" fontId="6" fillId="0" borderId="27" xfId="15" applyFont="1" applyFill="1" applyBorder="1" applyAlignment="1" applyProtection="1">
      <alignment horizontal="center" vertical="center" wrapText="1"/>
      <protection hidden="1"/>
    </xf>
    <xf numFmtId="14" fontId="0" fillId="0" borderId="0" xfId="0" applyNumberFormat="1" applyAlignment="1">
      <alignment horizontal="center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4"/>
  <sheetViews>
    <sheetView showZeros="0" tabSelected="1" zoomScale="75" zoomScaleNormal="75" workbookViewId="0" topLeftCell="A1">
      <pane xSplit="5" ySplit="11" topLeftCell="G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C4" sqref="C4:M4"/>
    </sheetView>
  </sheetViews>
  <sheetFormatPr defaultColWidth="9.140625" defaultRowHeight="12.75"/>
  <cols>
    <col min="1" max="1" width="78.8515625" style="0" customWidth="1"/>
    <col min="2" max="2" width="7.421875" style="0" customWidth="1"/>
    <col min="3" max="3" width="9.421875" style="0" customWidth="1"/>
    <col min="4" max="4" width="12.140625" style="0" bestFit="1" customWidth="1"/>
    <col min="6" max="7" width="11.8515625" style="0" customWidth="1"/>
    <col min="8" max="8" width="11.00390625" style="0" bestFit="1" customWidth="1"/>
    <col min="11" max="11" width="11.7109375" style="0" bestFit="1" customWidth="1"/>
  </cols>
  <sheetData>
    <row r="1" spans="3:12" ht="12.75">
      <c r="C1" s="61"/>
      <c r="D1" s="61"/>
      <c r="E1" s="61"/>
      <c r="F1" s="61"/>
      <c r="G1" s="61"/>
      <c r="I1" s="115" t="s">
        <v>124</v>
      </c>
      <c r="J1" s="115"/>
      <c r="K1" s="115"/>
      <c r="L1" s="115"/>
    </row>
    <row r="2" spans="3:11" ht="12.75">
      <c r="C2" s="61" t="s">
        <v>74</v>
      </c>
      <c r="D2" s="61"/>
      <c r="E2" s="61"/>
      <c r="F2" s="61"/>
      <c r="G2" s="61"/>
      <c r="I2" t="s">
        <v>118</v>
      </c>
      <c r="J2">
        <v>18</v>
      </c>
      <c r="K2" t="s">
        <v>101</v>
      </c>
    </row>
    <row r="3" spans="3:12" ht="12.75">
      <c r="C3" s="61" t="s">
        <v>75</v>
      </c>
      <c r="D3" s="61"/>
      <c r="E3" s="61"/>
      <c r="F3" s="61"/>
      <c r="G3" s="61"/>
      <c r="H3" s="55"/>
      <c r="I3" s="55"/>
      <c r="J3" s="55"/>
      <c r="K3" s="55"/>
      <c r="L3" s="55"/>
    </row>
    <row r="4" spans="3:13" ht="12.75">
      <c r="C4" s="123" t="s">
        <v>128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4:7" ht="12.75" hidden="1">
      <c r="D5" s="55"/>
      <c r="E5" s="55"/>
      <c r="F5" s="55"/>
      <c r="G5" s="55"/>
    </row>
    <row r="6" spans="1:12" ht="29.25" customHeight="1">
      <c r="A6" s="116" t="s">
        <v>125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ht="16.5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6:7" ht="13.5" thickBot="1">
      <c r="F8" s="1" t="s">
        <v>0</v>
      </c>
      <c r="G8" s="1"/>
    </row>
    <row r="9" spans="1:13" ht="12.75" customHeight="1">
      <c r="A9" s="117" t="s">
        <v>1</v>
      </c>
      <c r="B9" s="117" t="s">
        <v>2</v>
      </c>
      <c r="C9" s="117" t="s">
        <v>3</v>
      </c>
      <c r="D9" s="117" t="s">
        <v>4</v>
      </c>
      <c r="E9" s="117" t="s">
        <v>5</v>
      </c>
      <c r="F9" s="120" t="s">
        <v>53</v>
      </c>
      <c r="G9" s="108" t="s">
        <v>126</v>
      </c>
      <c r="H9" s="111" t="s">
        <v>54</v>
      </c>
      <c r="I9" s="107" t="s">
        <v>55</v>
      </c>
      <c r="J9" s="106" t="s">
        <v>56</v>
      </c>
      <c r="K9" s="106" t="s">
        <v>57</v>
      </c>
      <c r="L9" s="106" t="s">
        <v>55</v>
      </c>
      <c r="M9" s="106" t="s">
        <v>56</v>
      </c>
    </row>
    <row r="10" spans="1:13" ht="15" customHeight="1">
      <c r="A10" s="118"/>
      <c r="B10" s="118" t="s">
        <v>6</v>
      </c>
      <c r="C10" s="118" t="s">
        <v>7</v>
      </c>
      <c r="D10" s="118" t="s">
        <v>8</v>
      </c>
      <c r="E10" s="118" t="s">
        <v>9</v>
      </c>
      <c r="F10" s="121"/>
      <c r="G10" s="109"/>
      <c r="H10" s="111"/>
      <c r="I10" s="113"/>
      <c r="J10" s="106"/>
      <c r="K10" s="106"/>
      <c r="L10" s="106"/>
      <c r="M10" s="106"/>
    </row>
    <row r="11" spans="1:13" ht="14.25" customHeight="1" thickBot="1">
      <c r="A11" s="119"/>
      <c r="B11" s="119"/>
      <c r="C11" s="119"/>
      <c r="D11" s="119"/>
      <c r="E11" s="119"/>
      <c r="F11" s="122"/>
      <c r="G11" s="110"/>
      <c r="H11" s="112"/>
      <c r="I11" s="114"/>
      <c r="J11" s="107"/>
      <c r="K11" s="107"/>
      <c r="L11" s="107"/>
      <c r="M11" s="107"/>
    </row>
    <row r="12" spans="1:13" s="3" customFormat="1" ht="15" customHeight="1">
      <c r="A12" s="39" t="s">
        <v>10</v>
      </c>
      <c r="B12" s="2" t="s">
        <v>11</v>
      </c>
      <c r="C12" s="93" t="s">
        <v>40</v>
      </c>
      <c r="D12" s="96" t="s">
        <v>92</v>
      </c>
      <c r="E12" s="97" t="s">
        <v>65</v>
      </c>
      <c r="F12" s="67">
        <v>607.2</v>
      </c>
      <c r="G12" s="67">
        <v>303.6</v>
      </c>
      <c r="H12" s="69">
        <v>400.3</v>
      </c>
      <c r="I12" s="62">
        <f>H12/G12*100</f>
        <v>131.85111989459816</v>
      </c>
      <c r="J12" s="67">
        <f aca="true" t="shared" si="0" ref="J12:J47">H12-G12</f>
        <v>96.69999999999999</v>
      </c>
      <c r="K12" s="67">
        <v>400.3</v>
      </c>
      <c r="L12" s="67">
        <f>K12/G12*100</f>
        <v>131.85111989459816</v>
      </c>
      <c r="M12" s="67">
        <f aca="true" t="shared" si="1" ref="M12:M47">K12-G12</f>
        <v>96.69999999999999</v>
      </c>
    </row>
    <row r="13" spans="1:13" s="3" customFormat="1" ht="44.25" customHeight="1" hidden="1">
      <c r="A13" s="86" t="s">
        <v>81</v>
      </c>
      <c r="B13" s="77" t="s">
        <v>11</v>
      </c>
      <c r="C13" s="87" t="s">
        <v>59</v>
      </c>
      <c r="D13" s="88" t="s">
        <v>92</v>
      </c>
      <c r="E13" s="89" t="s">
        <v>65</v>
      </c>
      <c r="F13" s="67">
        <f>F14</f>
        <v>0</v>
      </c>
      <c r="G13" s="67"/>
      <c r="H13" s="67">
        <f>H14</f>
        <v>0</v>
      </c>
      <c r="I13" s="62"/>
      <c r="J13" s="67">
        <f t="shared" si="0"/>
        <v>0</v>
      </c>
      <c r="K13" s="67">
        <f>K14</f>
        <v>0</v>
      </c>
      <c r="L13" s="67"/>
      <c r="M13" s="67">
        <f t="shared" si="1"/>
        <v>0</v>
      </c>
    </row>
    <row r="14" spans="1:13" s="3" customFormat="1" ht="14.25" customHeight="1" hidden="1">
      <c r="A14" s="41" t="s">
        <v>12</v>
      </c>
      <c r="B14" s="77" t="s">
        <v>11</v>
      </c>
      <c r="C14" s="87" t="s">
        <v>59</v>
      </c>
      <c r="D14" s="88" t="s">
        <v>13</v>
      </c>
      <c r="E14" s="89" t="s">
        <v>65</v>
      </c>
      <c r="F14" s="67">
        <f>F15</f>
        <v>0</v>
      </c>
      <c r="G14" s="67"/>
      <c r="H14" s="67">
        <f>H15</f>
        <v>0</v>
      </c>
      <c r="I14" s="62"/>
      <c r="J14" s="67">
        <f t="shared" si="0"/>
        <v>0</v>
      </c>
      <c r="K14" s="67">
        <f>K15</f>
        <v>0</v>
      </c>
      <c r="L14" s="67"/>
      <c r="M14" s="67">
        <f t="shared" si="1"/>
        <v>0</v>
      </c>
    </row>
    <row r="15" spans="1:13" s="3" customFormat="1" ht="28.5" customHeight="1" hidden="1">
      <c r="A15" s="90" t="s">
        <v>82</v>
      </c>
      <c r="B15" s="77" t="s">
        <v>11</v>
      </c>
      <c r="C15" s="87" t="s">
        <v>59</v>
      </c>
      <c r="D15" s="88" t="s">
        <v>13</v>
      </c>
      <c r="E15" s="89" t="s">
        <v>83</v>
      </c>
      <c r="F15" s="67"/>
      <c r="G15" s="67"/>
      <c r="H15" s="67"/>
      <c r="I15" s="62"/>
      <c r="J15" s="67">
        <f t="shared" si="0"/>
        <v>0</v>
      </c>
      <c r="K15" s="67"/>
      <c r="L15" s="67"/>
      <c r="M15" s="67">
        <f t="shared" si="1"/>
        <v>0</v>
      </c>
    </row>
    <row r="16" spans="1:13" ht="28.5" customHeight="1">
      <c r="A16" s="40" t="s">
        <v>102</v>
      </c>
      <c r="B16" s="4" t="s">
        <v>11</v>
      </c>
      <c r="C16" s="5" t="s">
        <v>20</v>
      </c>
      <c r="D16" s="5" t="s">
        <v>103</v>
      </c>
      <c r="E16" s="12" t="s">
        <v>65</v>
      </c>
      <c r="F16" s="68">
        <v>223.6</v>
      </c>
      <c r="G16" s="68">
        <v>111.8</v>
      </c>
      <c r="H16" s="69">
        <v>198</v>
      </c>
      <c r="I16" s="62">
        <f aca="true" t="shared" si="2" ref="I16:I43">H16/G16*100</f>
        <v>177.1019677996422</v>
      </c>
      <c r="J16" s="67">
        <f t="shared" si="0"/>
        <v>86.2</v>
      </c>
      <c r="K16" s="68">
        <v>198</v>
      </c>
      <c r="L16" s="67">
        <f aca="true" t="shared" si="3" ref="L16:L43">K16/G16*100</f>
        <v>177.1019677996422</v>
      </c>
      <c r="M16" s="67">
        <f t="shared" si="1"/>
        <v>86.2</v>
      </c>
    </row>
    <row r="17" spans="1:13" ht="28.5" customHeight="1">
      <c r="A17" s="40" t="s">
        <v>105</v>
      </c>
      <c r="B17" s="4" t="s">
        <v>11</v>
      </c>
      <c r="C17" s="5" t="s">
        <v>20</v>
      </c>
      <c r="D17" s="5" t="s">
        <v>103</v>
      </c>
      <c r="E17" s="12" t="s">
        <v>104</v>
      </c>
      <c r="F17" s="68">
        <v>223.6</v>
      </c>
      <c r="G17" s="68">
        <v>111.8</v>
      </c>
      <c r="H17" s="69">
        <v>198</v>
      </c>
      <c r="I17" s="62">
        <v>177.1</v>
      </c>
      <c r="J17" s="67">
        <v>86.2</v>
      </c>
      <c r="K17" s="68">
        <v>198</v>
      </c>
      <c r="L17" s="67">
        <v>163.9</v>
      </c>
      <c r="M17" s="67">
        <v>86.2</v>
      </c>
    </row>
    <row r="18" spans="1:13" ht="15.75" customHeight="1">
      <c r="A18" s="41" t="s">
        <v>12</v>
      </c>
      <c r="B18" s="6" t="s">
        <v>11</v>
      </c>
      <c r="C18" s="7" t="s">
        <v>16</v>
      </c>
      <c r="D18" s="7" t="s">
        <v>13</v>
      </c>
      <c r="E18" s="8" t="s">
        <v>65</v>
      </c>
      <c r="F18" s="69">
        <v>377.1</v>
      </c>
      <c r="G18" s="69">
        <v>188.5</v>
      </c>
      <c r="H18" s="69">
        <v>202.3</v>
      </c>
      <c r="I18" s="62">
        <v>88.8</v>
      </c>
      <c r="J18" s="67">
        <f t="shared" si="0"/>
        <v>13.800000000000011</v>
      </c>
      <c r="K18" s="69">
        <v>202.3</v>
      </c>
      <c r="L18" s="67">
        <v>1639</v>
      </c>
      <c r="M18" s="67">
        <v>-10.6</v>
      </c>
    </row>
    <row r="19" spans="1:13" ht="15.75" customHeight="1" hidden="1">
      <c r="A19" s="41"/>
      <c r="B19" s="6"/>
      <c r="C19" s="7"/>
      <c r="D19" s="7"/>
      <c r="E19" s="8"/>
      <c r="F19" s="69"/>
      <c r="G19" s="69"/>
      <c r="H19" s="69"/>
      <c r="I19" s="62"/>
      <c r="J19" s="67"/>
      <c r="K19" s="69"/>
      <c r="L19" s="67"/>
      <c r="M19" s="67"/>
    </row>
    <row r="20" spans="1:13" ht="12.75">
      <c r="A20" s="42" t="s">
        <v>14</v>
      </c>
      <c r="B20" s="9" t="s">
        <v>11</v>
      </c>
      <c r="C20" s="10" t="s">
        <v>16</v>
      </c>
      <c r="D20" s="10" t="s">
        <v>13</v>
      </c>
      <c r="E20" s="11" t="s">
        <v>104</v>
      </c>
      <c r="F20" s="69">
        <v>377.1</v>
      </c>
      <c r="G20" s="69">
        <v>188.5</v>
      </c>
      <c r="H20" s="63">
        <v>202.3</v>
      </c>
      <c r="I20" s="62">
        <v>88.8</v>
      </c>
      <c r="J20" s="67">
        <v>13.8</v>
      </c>
      <c r="K20" s="104">
        <v>202.3</v>
      </c>
      <c r="L20" s="67">
        <f>K20/G20*100</f>
        <v>107.3209549071618</v>
      </c>
      <c r="M20" s="67">
        <v>-10.6</v>
      </c>
    </row>
    <row r="21" spans="1:13" ht="14.25" hidden="1">
      <c r="A21" s="85" t="s">
        <v>95</v>
      </c>
      <c r="B21" s="21" t="s">
        <v>11</v>
      </c>
      <c r="C21" s="22" t="s">
        <v>17</v>
      </c>
      <c r="D21" s="22" t="s">
        <v>92</v>
      </c>
      <c r="E21" s="23" t="s">
        <v>65</v>
      </c>
      <c r="F21" s="69">
        <f aca="true" t="shared" si="4" ref="F21:H22">F22</f>
        <v>0</v>
      </c>
      <c r="G21" s="69">
        <f t="shared" si="4"/>
        <v>0</v>
      </c>
      <c r="H21" s="69">
        <f t="shared" si="4"/>
        <v>0</v>
      </c>
      <c r="I21" s="62" t="e">
        <f t="shared" si="2"/>
        <v>#DIV/0!</v>
      </c>
      <c r="J21" s="67">
        <f t="shared" si="0"/>
        <v>0</v>
      </c>
      <c r="K21" s="63"/>
      <c r="L21" s="67" t="e">
        <f t="shared" si="3"/>
        <v>#DIV/0!</v>
      </c>
      <c r="M21" s="67">
        <f t="shared" si="1"/>
        <v>0</v>
      </c>
    </row>
    <row r="22" spans="1:13" ht="12.75" hidden="1">
      <c r="A22" s="83" t="s">
        <v>84</v>
      </c>
      <c r="B22" s="21" t="s">
        <v>11</v>
      </c>
      <c r="C22" s="22" t="s">
        <v>17</v>
      </c>
      <c r="D22" s="22" t="s">
        <v>38</v>
      </c>
      <c r="E22" s="23" t="s">
        <v>65</v>
      </c>
      <c r="F22" s="69">
        <f t="shared" si="4"/>
        <v>0</v>
      </c>
      <c r="G22" s="69">
        <f t="shared" si="4"/>
        <v>0</v>
      </c>
      <c r="H22" s="69">
        <f t="shared" si="4"/>
        <v>0</v>
      </c>
      <c r="I22" s="62" t="e">
        <f t="shared" si="2"/>
        <v>#DIV/0!</v>
      </c>
      <c r="J22" s="67">
        <f t="shared" si="0"/>
        <v>0</v>
      </c>
      <c r="K22" s="63"/>
      <c r="L22" s="67" t="e">
        <f t="shared" si="3"/>
        <v>#DIV/0!</v>
      </c>
      <c r="M22" s="67">
        <f t="shared" si="1"/>
        <v>0</v>
      </c>
    </row>
    <row r="23" spans="1:13" ht="25.5" hidden="1">
      <c r="A23" s="91" t="s">
        <v>85</v>
      </c>
      <c r="B23" s="21" t="s">
        <v>11</v>
      </c>
      <c r="C23" s="22" t="s">
        <v>17</v>
      </c>
      <c r="D23" s="22" t="s">
        <v>38</v>
      </c>
      <c r="E23" s="23" t="s">
        <v>86</v>
      </c>
      <c r="F23" s="69"/>
      <c r="G23" s="69"/>
      <c r="H23" s="63"/>
      <c r="I23" s="62" t="e">
        <f t="shared" si="2"/>
        <v>#DIV/0!</v>
      </c>
      <c r="J23" s="67">
        <f t="shared" si="0"/>
        <v>0</v>
      </c>
      <c r="K23" s="63"/>
      <c r="L23" s="67" t="e">
        <f t="shared" si="3"/>
        <v>#DIV/0!</v>
      </c>
      <c r="M23" s="67">
        <f t="shared" si="1"/>
        <v>0</v>
      </c>
    </row>
    <row r="24" spans="1:13" ht="24.75" customHeight="1" hidden="1">
      <c r="A24" s="83" t="s">
        <v>93</v>
      </c>
      <c r="B24" s="21" t="s">
        <v>11</v>
      </c>
      <c r="C24" s="22" t="s">
        <v>58</v>
      </c>
      <c r="D24" s="22" t="s">
        <v>92</v>
      </c>
      <c r="E24" s="23" t="s">
        <v>65</v>
      </c>
      <c r="F24" s="69">
        <f aca="true" t="shared" si="5" ref="F24:H25">F25</f>
        <v>0</v>
      </c>
      <c r="G24" s="69">
        <f t="shared" si="5"/>
        <v>0</v>
      </c>
      <c r="H24" s="69">
        <f t="shared" si="5"/>
        <v>0</v>
      </c>
      <c r="I24" s="62" t="e">
        <f t="shared" si="2"/>
        <v>#DIV/0!</v>
      </c>
      <c r="J24" s="67">
        <f t="shared" si="0"/>
        <v>0</v>
      </c>
      <c r="K24" s="69">
        <f>K25</f>
        <v>0</v>
      </c>
      <c r="L24" s="67" t="e">
        <f t="shared" si="3"/>
        <v>#DIV/0!</v>
      </c>
      <c r="M24" s="67">
        <f t="shared" si="1"/>
        <v>0</v>
      </c>
    </row>
    <row r="25" spans="1:13" ht="13.5" customHeight="1" hidden="1">
      <c r="A25" s="53" t="s">
        <v>12</v>
      </c>
      <c r="B25" s="21" t="s">
        <v>11</v>
      </c>
      <c r="C25" s="22" t="s">
        <v>58</v>
      </c>
      <c r="D25" s="22" t="s">
        <v>13</v>
      </c>
      <c r="E25" s="23" t="s">
        <v>65</v>
      </c>
      <c r="F25" s="69">
        <f t="shared" si="5"/>
        <v>0</v>
      </c>
      <c r="G25" s="69">
        <f t="shared" si="5"/>
        <v>0</v>
      </c>
      <c r="H25" s="69">
        <f t="shared" si="5"/>
        <v>0</v>
      </c>
      <c r="I25" s="62" t="e">
        <f t="shared" si="2"/>
        <v>#DIV/0!</v>
      </c>
      <c r="J25" s="67">
        <f t="shared" si="0"/>
        <v>0</v>
      </c>
      <c r="K25" s="69">
        <f>K26</f>
        <v>0</v>
      </c>
      <c r="L25" s="67" t="e">
        <f t="shared" si="3"/>
        <v>#DIV/0!</v>
      </c>
      <c r="M25" s="67">
        <f t="shared" si="1"/>
        <v>0</v>
      </c>
    </row>
    <row r="26" spans="1:13" ht="12.75" hidden="1">
      <c r="A26" s="53" t="s">
        <v>14</v>
      </c>
      <c r="B26" s="21" t="s">
        <v>11</v>
      </c>
      <c r="C26" s="22" t="s">
        <v>58</v>
      </c>
      <c r="D26" s="22" t="s">
        <v>13</v>
      </c>
      <c r="E26" s="23" t="s">
        <v>15</v>
      </c>
      <c r="F26" s="69"/>
      <c r="G26" s="69"/>
      <c r="H26" s="63"/>
      <c r="I26" s="62" t="e">
        <f t="shared" si="2"/>
        <v>#DIV/0!</v>
      </c>
      <c r="J26" s="67">
        <f t="shared" si="0"/>
        <v>0</v>
      </c>
      <c r="K26" s="104"/>
      <c r="L26" s="67" t="e">
        <f t="shared" si="3"/>
        <v>#DIV/0!</v>
      </c>
      <c r="M26" s="67">
        <f t="shared" si="1"/>
        <v>0</v>
      </c>
    </row>
    <row r="27" spans="1:13" ht="14.25" customHeight="1" hidden="1">
      <c r="A27" s="83" t="s">
        <v>87</v>
      </c>
      <c r="B27" s="21" t="s">
        <v>11</v>
      </c>
      <c r="C27" s="22" t="s">
        <v>18</v>
      </c>
      <c r="D27" s="22" t="s">
        <v>92</v>
      </c>
      <c r="E27" s="23" t="s">
        <v>65</v>
      </c>
      <c r="F27" s="69">
        <f aca="true" t="shared" si="6" ref="F27:H28">F28</f>
        <v>0</v>
      </c>
      <c r="G27" s="69">
        <f t="shared" si="6"/>
        <v>0</v>
      </c>
      <c r="H27" s="69">
        <f t="shared" si="6"/>
        <v>0</v>
      </c>
      <c r="I27" s="62" t="e">
        <f t="shared" si="2"/>
        <v>#DIV/0!</v>
      </c>
      <c r="J27" s="67">
        <f t="shared" si="0"/>
        <v>0</v>
      </c>
      <c r="K27" s="63">
        <f>K28</f>
        <v>0</v>
      </c>
      <c r="L27" s="67" t="e">
        <f t="shared" si="3"/>
        <v>#DIV/0!</v>
      </c>
      <c r="M27" s="67">
        <f t="shared" si="1"/>
        <v>0</v>
      </c>
    </row>
    <row r="28" spans="1:13" ht="18" customHeight="1" hidden="1">
      <c r="A28" s="92" t="s">
        <v>89</v>
      </c>
      <c r="B28" s="21" t="s">
        <v>11</v>
      </c>
      <c r="C28" s="22" t="s">
        <v>18</v>
      </c>
      <c r="D28" s="22" t="s">
        <v>90</v>
      </c>
      <c r="E28" s="23" t="s">
        <v>65</v>
      </c>
      <c r="F28" s="69">
        <f t="shared" si="6"/>
        <v>0</v>
      </c>
      <c r="G28" s="69">
        <f t="shared" si="6"/>
        <v>0</v>
      </c>
      <c r="H28" s="69">
        <f t="shared" si="6"/>
        <v>0</v>
      </c>
      <c r="I28" s="62" t="e">
        <f t="shared" si="2"/>
        <v>#DIV/0!</v>
      </c>
      <c r="J28" s="67">
        <f t="shared" si="0"/>
        <v>0</v>
      </c>
      <c r="K28" s="63">
        <f>K29</f>
        <v>0</v>
      </c>
      <c r="L28" s="67" t="e">
        <f t="shared" si="3"/>
        <v>#DIV/0!</v>
      </c>
      <c r="M28" s="67">
        <f t="shared" si="1"/>
        <v>0</v>
      </c>
    </row>
    <row r="29" spans="1:13" ht="23.25" customHeight="1" hidden="1">
      <c r="A29" s="53" t="s">
        <v>88</v>
      </c>
      <c r="B29" s="21" t="s">
        <v>11</v>
      </c>
      <c r="C29" s="22" t="s">
        <v>18</v>
      </c>
      <c r="D29" s="22" t="s">
        <v>90</v>
      </c>
      <c r="E29" s="23" t="s">
        <v>91</v>
      </c>
      <c r="F29" s="69"/>
      <c r="G29" s="69"/>
      <c r="H29" s="63"/>
      <c r="I29" s="62" t="e">
        <f t="shared" si="2"/>
        <v>#DIV/0!</v>
      </c>
      <c r="J29" s="67">
        <f t="shared" si="0"/>
        <v>0</v>
      </c>
      <c r="K29" s="63"/>
      <c r="L29" s="67" t="e">
        <f t="shared" si="3"/>
        <v>#DIV/0!</v>
      </c>
      <c r="M29" s="67">
        <f t="shared" si="1"/>
        <v>0</v>
      </c>
    </row>
    <row r="30" spans="1:13" ht="23.25" customHeight="1">
      <c r="A30" s="53" t="s">
        <v>89</v>
      </c>
      <c r="B30" s="21" t="s">
        <v>11</v>
      </c>
      <c r="C30" s="22" t="s">
        <v>18</v>
      </c>
      <c r="D30" s="22" t="s">
        <v>127</v>
      </c>
      <c r="E30" s="23" t="s">
        <v>104</v>
      </c>
      <c r="F30" s="69">
        <v>2.5</v>
      </c>
      <c r="G30" s="69"/>
      <c r="H30" s="63"/>
      <c r="I30" s="62"/>
      <c r="J30" s="67"/>
      <c r="K30" s="63"/>
      <c r="L30" s="67"/>
      <c r="M30" s="67"/>
    </row>
    <row r="31" spans="1:13" s="56" customFormat="1" ht="12.75">
      <c r="A31" s="54" t="s">
        <v>46</v>
      </c>
      <c r="B31" s="28" t="s">
        <v>11</v>
      </c>
      <c r="C31" s="29" t="s">
        <v>115</v>
      </c>
      <c r="D31" s="29" t="s">
        <v>92</v>
      </c>
      <c r="E31" s="30" t="s">
        <v>65</v>
      </c>
      <c r="F31" s="69">
        <f aca="true" t="shared" si="7" ref="F31:H32">F32</f>
        <v>2</v>
      </c>
      <c r="G31" s="69"/>
      <c r="H31" s="69">
        <f t="shared" si="7"/>
        <v>0</v>
      </c>
      <c r="I31" s="62" t="e">
        <f t="shared" si="2"/>
        <v>#DIV/0!</v>
      </c>
      <c r="J31" s="67">
        <f t="shared" si="0"/>
        <v>0</v>
      </c>
      <c r="K31" s="69"/>
      <c r="L31" s="67" t="e">
        <f t="shared" si="3"/>
        <v>#DIV/0!</v>
      </c>
      <c r="M31" s="67">
        <f t="shared" si="1"/>
        <v>0</v>
      </c>
    </row>
    <row r="32" spans="1:13" s="56" customFormat="1" ht="12.75">
      <c r="A32" s="54" t="s">
        <v>46</v>
      </c>
      <c r="B32" s="28" t="s">
        <v>11</v>
      </c>
      <c r="C32" s="29" t="s">
        <v>115</v>
      </c>
      <c r="D32" s="29" t="s">
        <v>47</v>
      </c>
      <c r="E32" s="30" t="s">
        <v>65</v>
      </c>
      <c r="F32" s="69">
        <v>2</v>
      </c>
      <c r="G32" s="69"/>
      <c r="H32" s="69">
        <f t="shared" si="7"/>
        <v>0</v>
      </c>
      <c r="I32" s="62" t="e">
        <f t="shared" si="2"/>
        <v>#DIV/0!</v>
      </c>
      <c r="J32" s="67">
        <f t="shared" si="0"/>
        <v>0</v>
      </c>
      <c r="K32" s="69"/>
      <c r="L32" s="67" t="e">
        <f t="shared" si="3"/>
        <v>#DIV/0!</v>
      </c>
      <c r="M32" s="67">
        <f t="shared" si="1"/>
        <v>0</v>
      </c>
    </row>
    <row r="33" spans="1:13" ht="15" customHeight="1">
      <c r="A33" s="53" t="s">
        <v>48</v>
      </c>
      <c r="B33" s="21" t="s">
        <v>11</v>
      </c>
      <c r="C33" s="22" t="s">
        <v>115</v>
      </c>
      <c r="D33" s="22" t="s">
        <v>116</v>
      </c>
      <c r="E33" s="23" t="s">
        <v>117</v>
      </c>
      <c r="F33" s="69">
        <v>2</v>
      </c>
      <c r="G33" s="69"/>
      <c r="H33" s="63"/>
      <c r="I33" s="62" t="e">
        <f t="shared" si="2"/>
        <v>#DIV/0!</v>
      </c>
      <c r="J33" s="67">
        <f t="shared" si="0"/>
        <v>0</v>
      </c>
      <c r="K33" s="63"/>
      <c r="L33" s="67" t="e">
        <f t="shared" si="3"/>
        <v>#DIV/0!</v>
      </c>
      <c r="M33" s="67">
        <f t="shared" si="1"/>
        <v>0</v>
      </c>
    </row>
    <row r="34" spans="1:13" ht="15.75" customHeight="1">
      <c r="A34" s="83" t="s">
        <v>78</v>
      </c>
      <c r="B34" s="21" t="s">
        <v>11</v>
      </c>
      <c r="C34" s="22" t="s">
        <v>113</v>
      </c>
      <c r="D34" s="22" t="s">
        <v>92</v>
      </c>
      <c r="E34" s="23" t="s">
        <v>65</v>
      </c>
      <c r="F34" s="69">
        <v>2</v>
      </c>
      <c r="G34" s="69"/>
      <c r="H34" s="69"/>
      <c r="I34" s="62" t="e">
        <f t="shared" si="2"/>
        <v>#DIV/0!</v>
      </c>
      <c r="J34" s="67">
        <f t="shared" si="0"/>
        <v>0</v>
      </c>
      <c r="K34" s="69"/>
      <c r="L34" s="67" t="e">
        <f t="shared" si="3"/>
        <v>#DIV/0!</v>
      </c>
      <c r="M34" s="67">
        <f t="shared" si="1"/>
        <v>0</v>
      </c>
    </row>
    <row r="35" spans="1:13" ht="25.5">
      <c r="A35" s="53" t="s">
        <v>49</v>
      </c>
      <c r="B35" s="21" t="s">
        <v>11</v>
      </c>
      <c r="C35" s="22" t="s">
        <v>113</v>
      </c>
      <c r="D35" s="22" t="s">
        <v>51</v>
      </c>
      <c r="E35" s="23" t="s">
        <v>65</v>
      </c>
      <c r="F35" s="69">
        <v>2</v>
      </c>
      <c r="G35" s="69"/>
      <c r="H35" s="69">
        <f>H36</f>
        <v>0</v>
      </c>
      <c r="I35" s="62" t="e">
        <f t="shared" si="2"/>
        <v>#DIV/0!</v>
      </c>
      <c r="J35" s="67">
        <f t="shared" si="0"/>
        <v>0</v>
      </c>
      <c r="K35" s="69">
        <f>K36</f>
        <v>0</v>
      </c>
      <c r="L35" s="67" t="e">
        <f t="shared" si="3"/>
        <v>#DIV/0!</v>
      </c>
      <c r="M35" s="67">
        <f t="shared" si="1"/>
        <v>0</v>
      </c>
    </row>
    <row r="36" spans="1:13" ht="12.75">
      <c r="A36" s="53" t="s">
        <v>52</v>
      </c>
      <c r="B36" s="21" t="s">
        <v>11</v>
      </c>
      <c r="C36" s="22" t="s">
        <v>113</v>
      </c>
      <c r="D36" s="22" t="s">
        <v>114</v>
      </c>
      <c r="E36" s="23" t="s">
        <v>104</v>
      </c>
      <c r="F36" s="69">
        <v>2</v>
      </c>
      <c r="G36" s="69"/>
      <c r="H36" s="63"/>
      <c r="I36" s="62" t="e">
        <f t="shared" si="2"/>
        <v>#DIV/0!</v>
      </c>
      <c r="J36" s="67">
        <f t="shared" si="0"/>
        <v>0</v>
      </c>
      <c r="K36" s="63"/>
      <c r="L36" s="67" t="e">
        <f t="shared" si="3"/>
        <v>#DIV/0!</v>
      </c>
      <c r="M36" s="67">
        <f t="shared" si="1"/>
        <v>0</v>
      </c>
    </row>
    <row r="37" spans="1:13" ht="12.75" hidden="1">
      <c r="A37" s="83" t="s">
        <v>76</v>
      </c>
      <c r="B37" s="21" t="s">
        <v>11</v>
      </c>
      <c r="C37" s="22" t="s">
        <v>50</v>
      </c>
      <c r="D37" s="22" t="s">
        <v>38</v>
      </c>
      <c r="E37" s="23" t="s">
        <v>65</v>
      </c>
      <c r="F37" s="69">
        <f>F38</f>
        <v>0</v>
      </c>
      <c r="G37" s="69">
        <f>G38</f>
        <v>0</v>
      </c>
      <c r="H37" s="69">
        <f>H38</f>
        <v>0</v>
      </c>
      <c r="I37" s="62" t="e">
        <f t="shared" si="2"/>
        <v>#DIV/0!</v>
      </c>
      <c r="J37" s="67">
        <f t="shared" si="0"/>
        <v>0</v>
      </c>
      <c r="K37" s="63">
        <f>K38</f>
        <v>0</v>
      </c>
      <c r="L37" s="67" t="e">
        <f t="shared" si="3"/>
        <v>#DIV/0!</v>
      </c>
      <c r="M37" s="67">
        <f t="shared" si="1"/>
        <v>0</v>
      </c>
    </row>
    <row r="38" spans="1:13" ht="26.25" customHeight="1" hidden="1">
      <c r="A38" s="53" t="s">
        <v>94</v>
      </c>
      <c r="B38" s="21" t="s">
        <v>11</v>
      </c>
      <c r="C38" s="22" t="s">
        <v>50</v>
      </c>
      <c r="D38" s="22" t="s">
        <v>38</v>
      </c>
      <c r="E38" s="23" t="s">
        <v>77</v>
      </c>
      <c r="F38" s="69"/>
      <c r="G38" s="69"/>
      <c r="H38" s="63"/>
      <c r="I38" s="62" t="e">
        <f t="shared" si="2"/>
        <v>#DIV/0!</v>
      </c>
      <c r="J38" s="67">
        <f t="shared" si="0"/>
        <v>0</v>
      </c>
      <c r="K38" s="63"/>
      <c r="L38" s="67" t="e">
        <f t="shared" si="3"/>
        <v>#DIV/0!</v>
      </c>
      <c r="M38" s="67">
        <f t="shared" si="1"/>
        <v>0</v>
      </c>
    </row>
    <row r="39" spans="1:13" s="80" customFormat="1" ht="17.25" customHeight="1">
      <c r="A39" s="76" t="s">
        <v>96</v>
      </c>
      <c r="B39" s="77" t="s">
        <v>20</v>
      </c>
      <c r="C39" s="78" t="s">
        <v>40</v>
      </c>
      <c r="D39" s="78" t="s">
        <v>92</v>
      </c>
      <c r="E39" s="79" t="s">
        <v>65</v>
      </c>
      <c r="F39" s="81">
        <f>F40</f>
        <v>46.2</v>
      </c>
      <c r="G39" s="81">
        <v>23.1</v>
      </c>
      <c r="H39" s="81">
        <v>19.6</v>
      </c>
      <c r="I39" s="62">
        <f t="shared" si="2"/>
        <v>84.84848484848484</v>
      </c>
      <c r="J39" s="67">
        <f t="shared" si="0"/>
        <v>-3.5</v>
      </c>
      <c r="K39" s="81">
        <v>23.1</v>
      </c>
      <c r="L39" s="67">
        <f t="shared" si="3"/>
        <v>100</v>
      </c>
      <c r="M39" s="67">
        <f t="shared" si="1"/>
        <v>0</v>
      </c>
    </row>
    <row r="40" spans="1:13" ht="12.75">
      <c r="A40" s="53" t="s">
        <v>12</v>
      </c>
      <c r="B40" s="21" t="s">
        <v>20</v>
      </c>
      <c r="C40" s="22" t="s">
        <v>59</v>
      </c>
      <c r="D40" s="22" t="s">
        <v>92</v>
      </c>
      <c r="E40" s="23" t="s">
        <v>65</v>
      </c>
      <c r="F40" s="69">
        <v>46.2</v>
      </c>
      <c r="G40" s="69">
        <v>23.1</v>
      </c>
      <c r="H40" s="69">
        <v>19.6</v>
      </c>
      <c r="I40" s="62">
        <f t="shared" si="2"/>
        <v>84.84848484848484</v>
      </c>
      <c r="J40" s="67">
        <f t="shared" si="0"/>
        <v>-3.5</v>
      </c>
      <c r="K40" s="69">
        <v>23.1</v>
      </c>
      <c r="L40" s="67">
        <f t="shared" si="3"/>
        <v>100</v>
      </c>
      <c r="M40" s="67">
        <f t="shared" si="1"/>
        <v>0</v>
      </c>
    </row>
    <row r="41" spans="1:13" ht="0.75" customHeight="1">
      <c r="A41" s="53"/>
      <c r="B41" s="21"/>
      <c r="C41" s="22"/>
      <c r="D41" s="22"/>
      <c r="E41" s="23"/>
      <c r="F41" s="69"/>
      <c r="G41" s="69"/>
      <c r="H41" s="69"/>
      <c r="I41" s="62"/>
      <c r="J41" s="67"/>
      <c r="K41" s="69"/>
      <c r="L41" s="67"/>
      <c r="M41" s="67"/>
    </row>
    <row r="42" spans="1:13" ht="12.75" hidden="1">
      <c r="A42" s="53" t="s">
        <v>84</v>
      </c>
      <c r="B42" s="21" t="s">
        <v>20</v>
      </c>
      <c r="C42" s="22" t="s">
        <v>20</v>
      </c>
      <c r="D42" s="22" t="s">
        <v>38</v>
      </c>
      <c r="E42" s="23" t="s">
        <v>65</v>
      </c>
      <c r="F42" s="69">
        <f>F43</f>
        <v>46.2</v>
      </c>
      <c r="G42" s="69">
        <v>23.9</v>
      </c>
      <c r="H42" s="69">
        <f>H43</f>
        <v>19.6</v>
      </c>
      <c r="I42" s="62">
        <f t="shared" si="2"/>
        <v>82.00836820083683</v>
      </c>
      <c r="J42" s="67">
        <f t="shared" si="0"/>
        <v>-4.299999999999997</v>
      </c>
      <c r="K42" s="69">
        <v>21.8</v>
      </c>
      <c r="L42" s="67">
        <f t="shared" si="3"/>
        <v>91.21338912133892</v>
      </c>
      <c r="M42" s="67">
        <f t="shared" si="1"/>
        <v>-2.099999999999998</v>
      </c>
    </row>
    <row r="43" spans="1:13" ht="24.75" customHeight="1" thickBot="1">
      <c r="A43" s="53" t="s">
        <v>97</v>
      </c>
      <c r="B43" s="21" t="s">
        <v>20</v>
      </c>
      <c r="C43" s="22" t="s">
        <v>20</v>
      </c>
      <c r="D43" s="22" t="s">
        <v>38</v>
      </c>
      <c r="E43" s="23" t="s">
        <v>98</v>
      </c>
      <c r="F43" s="69">
        <v>46.2</v>
      </c>
      <c r="G43" s="69">
        <v>23.1</v>
      </c>
      <c r="H43" s="104">
        <v>19.6</v>
      </c>
      <c r="I43" s="62">
        <f t="shared" si="2"/>
        <v>84.84848484848484</v>
      </c>
      <c r="J43" s="67">
        <f t="shared" si="0"/>
        <v>-3.5</v>
      </c>
      <c r="K43" s="104">
        <v>23.1</v>
      </c>
      <c r="L43" s="67">
        <f t="shared" si="3"/>
        <v>100</v>
      </c>
      <c r="M43" s="67">
        <f t="shared" si="1"/>
        <v>0</v>
      </c>
    </row>
    <row r="44" spans="1:13" s="13" customFormat="1" ht="14.25" customHeight="1">
      <c r="A44" s="39" t="s">
        <v>22</v>
      </c>
      <c r="B44" s="2" t="s">
        <v>16</v>
      </c>
      <c r="C44" s="94" t="s">
        <v>40</v>
      </c>
      <c r="D44" s="94" t="s">
        <v>92</v>
      </c>
      <c r="E44" s="99" t="s">
        <v>65</v>
      </c>
      <c r="F44" s="67">
        <f>F45+F52</f>
        <v>20</v>
      </c>
      <c r="G44" s="67">
        <f>G45+G52</f>
        <v>0</v>
      </c>
      <c r="H44" s="67"/>
      <c r="I44" s="62" t="e">
        <f aca="true" t="shared" si="8" ref="I44:I51">H44/G44*100</f>
        <v>#DIV/0!</v>
      </c>
      <c r="J44" s="67"/>
      <c r="K44" s="67">
        <f>K45+K52</f>
        <v>0</v>
      </c>
      <c r="L44" s="67" t="e">
        <f aca="true" t="shared" si="9" ref="L44:L51">K44/G44*100</f>
        <v>#DIV/0!</v>
      </c>
      <c r="M44" s="67">
        <f t="shared" si="1"/>
        <v>0</v>
      </c>
    </row>
    <row r="45" spans="1:13" s="14" customFormat="1" ht="15" customHeight="1" hidden="1">
      <c r="A45" s="43" t="s">
        <v>23</v>
      </c>
      <c r="B45" s="4" t="s">
        <v>16</v>
      </c>
      <c r="C45" s="5" t="s">
        <v>17</v>
      </c>
      <c r="D45" s="5" t="s">
        <v>92</v>
      </c>
      <c r="E45" s="12" t="s">
        <v>65</v>
      </c>
      <c r="F45" s="68">
        <f>F46+F48</f>
        <v>0</v>
      </c>
      <c r="G45" s="68">
        <f>G46+G48</f>
        <v>0</v>
      </c>
      <c r="H45" s="68">
        <f>H46+H48</f>
        <v>0</v>
      </c>
      <c r="I45" s="62" t="e">
        <f t="shared" si="8"/>
        <v>#DIV/0!</v>
      </c>
      <c r="J45" s="67">
        <f t="shared" si="0"/>
        <v>0</v>
      </c>
      <c r="K45" s="68">
        <f>K46+K48</f>
        <v>0</v>
      </c>
      <c r="L45" s="67" t="e">
        <f t="shared" si="9"/>
        <v>#DIV/0!</v>
      </c>
      <c r="M45" s="67">
        <f t="shared" si="1"/>
        <v>0</v>
      </c>
    </row>
    <row r="46" spans="1:13" s="14" customFormat="1" ht="14.25" customHeight="1" hidden="1">
      <c r="A46" s="43" t="s">
        <v>12</v>
      </c>
      <c r="B46" s="4" t="s">
        <v>16</v>
      </c>
      <c r="C46" s="5" t="s">
        <v>17</v>
      </c>
      <c r="D46" s="5" t="s">
        <v>13</v>
      </c>
      <c r="E46" s="12" t="s">
        <v>65</v>
      </c>
      <c r="F46" s="68">
        <f>F47</f>
        <v>0</v>
      </c>
      <c r="G46" s="68">
        <f>G47</f>
        <v>0</v>
      </c>
      <c r="H46" s="68">
        <f>H47</f>
        <v>0</v>
      </c>
      <c r="I46" s="62" t="e">
        <f t="shared" si="8"/>
        <v>#DIV/0!</v>
      </c>
      <c r="J46" s="67">
        <f t="shared" si="0"/>
        <v>0</v>
      </c>
      <c r="K46" s="68">
        <f>K47</f>
        <v>0</v>
      </c>
      <c r="L46" s="67" t="e">
        <f t="shared" si="9"/>
        <v>#DIV/0!</v>
      </c>
      <c r="M46" s="67">
        <f t="shared" si="1"/>
        <v>0</v>
      </c>
    </row>
    <row r="47" spans="1:13" s="14" customFormat="1" ht="15" customHeight="1" hidden="1">
      <c r="A47" s="59" t="s">
        <v>14</v>
      </c>
      <c r="B47" s="4" t="s">
        <v>16</v>
      </c>
      <c r="C47" s="5" t="s">
        <v>17</v>
      </c>
      <c r="D47" s="5" t="s">
        <v>13</v>
      </c>
      <c r="E47" s="12" t="s">
        <v>15</v>
      </c>
      <c r="F47" s="68"/>
      <c r="G47" s="68"/>
      <c r="H47" s="63"/>
      <c r="I47" s="62" t="e">
        <f t="shared" si="8"/>
        <v>#DIV/0!</v>
      </c>
      <c r="J47" s="67">
        <f t="shared" si="0"/>
        <v>0</v>
      </c>
      <c r="K47" s="104"/>
      <c r="L47" s="67" t="e">
        <f t="shared" si="9"/>
        <v>#DIV/0!</v>
      </c>
      <c r="M47" s="67">
        <f t="shared" si="1"/>
        <v>0</v>
      </c>
    </row>
    <row r="48" spans="1:13" s="14" customFormat="1" ht="12.75" customHeight="1" hidden="1">
      <c r="A48" s="44" t="s">
        <v>24</v>
      </c>
      <c r="B48" s="6" t="s">
        <v>16</v>
      </c>
      <c r="C48" s="7" t="s">
        <v>17</v>
      </c>
      <c r="D48" s="7">
        <v>2600000</v>
      </c>
      <c r="E48" s="8" t="s">
        <v>65</v>
      </c>
      <c r="F48" s="69">
        <f>F49</f>
        <v>0</v>
      </c>
      <c r="G48" s="69">
        <f>G49</f>
        <v>0</v>
      </c>
      <c r="H48" s="69">
        <f>H49</f>
        <v>0</v>
      </c>
      <c r="I48" s="62" t="e">
        <f t="shared" si="8"/>
        <v>#DIV/0!</v>
      </c>
      <c r="J48" s="67">
        <f aca="true" t="shared" si="10" ref="J48:J71">H48-G48</f>
        <v>0</v>
      </c>
      <c r="K48" s="69">
        <f>K49</f>
        <v>0</v>
      </c>
      <c r="L48" s="67" t="e">
        <f t="shared" si="9"/>
        <v>#DIV/0!</v>
      </c>
      <c r="M48" s="67">
        <f aca="true" t="shared" si="11" ref="M48:M71">K48-G48</f>
        <v>0</v>
      </c>
    </row>
    <row r="49" spans="1:13" s="14" customFormat="1" ht="12.75" hidden="1">
      <c r="A49" s="45" t="s">
        <v>72</v>
      </c>
      <c r="B49" s="9" t="s">
        <v>16</v>
      </c>
      <c r="C49" s="10" t="s">
        <v>17</v>
      </c>
      <c r="D49" s="10">
        <v>2600000</v>
      </c>
      <c r="E49" s="11" t="s">
        <v>66</v>
      </c>
      <c r="F49" s="69"/>
      <c r="G49" s="69"/>
      <c r="H49" s="63"/>
      <c r="I49" s="62" t="e">
        <f t="shared" si="8"/>
        <v>#DIV/0!</v>
      </c>
      <c r="J49" s="67">
        <f t="shared" si="10"/>
        <v>0</v>
      </c>
      <c r="K49" s="63"/>
      <c r="L49" s="67" t="e">
        <f t="shared" si="9"/>
        <v>#DIV/0!</v>
      </c>
      <c r="M49" s="67">
        <f t="shared" si="11"/>
        <v>0</v>
      </c>
    </row>
    <row r="50" spans="1:13" s="14" customFormat="1" ht="15.75" customHeight="1" hidden="1">
      <c r="A50" s="44"/>
      <c r="B50" s="6"/>
      <c r="C50" s="7"/>
      <c r="D50" s="7"/>
      <c r="E50" s="8">
        <v>0</v>
      </c>
      <c r="F50" s="69"/>
      <c r="G50" s="69"/>
      <c r="H50" s="63"/>
      <c r="I50" s="62" t="e">
        <f t="shared" si="8"/>
        <v>#DIV/0!</v>
      </c>
      <c r="J50" s="67">
        <f t="shared" si="10"/>
        <v>0</v>
      </c>
      <c r="K50" s="63"/>
      <c r="L50" s="67" t="e">
        <f t="shared" si="9"/>
        <v>#DIV/0!</v>
      </c>
      <c r="M50" s="67">
        <f t="shared" si="11"/>
        <v>0</v>
      </c>
    </row>
    <row r="51" spans="6:13" s="14" customFormat="1" ht="12.75" hidden="1">
      <c r="F51" s="63"/>
      <c r="G51" s="63"/>
      <c r="H51" s="63"/>
      <c r="I51" s="62" t="e">
        <f t="shared" si="8"/>
        <v>#DIV/0!</v>
      </c>
      <c r="J51" s="67">
        <f t="shared" si="10"/>
        <v>0</v>
      </c>
      <c r="K51" s="63"/>
      <c r="L51" s="67" t="e">
        <f t="shared" si="9"/>
        <v>#DIV/0!</v>
      </c>
      <c r="M51" s="67">
        <f t="shared" si="11"/>
        <v>0</v>
      </c>
    </row>
    <row r="52" spans="1:13" s="14" customFormat="1" ht="13.5" customHeight="1">
      <c r="A52" s="46" t="s">
        <v>120</v>
      </c>
      <c r="B52" s="21" t="s">
        <v>16</v>
      </c>
      <c r="C52" s="22" t="s">
        <v>121</v>
      </c>
      <c r="D52" s="22" t="s">
        <v>122</v>
      </c>
      <c r="E52" s="23" t="s">
        <v>104</v>
      </c>
      <c r="F52" s="69">
        <v>20</v>
      </c>
      <c r="G52" s="69">
        <f>G53+G55</f>
        <v>0</v>
      </c>
      <c r="H52" s="69"/>
      <c r="I52" s="62"/>
      <c r="J52" s="67"/>
      <c r="K52" s="69">
        <f>K53+K55</f>
        <v>0</v>
      </c>
      <c r="L52" s="67"/>
      <c r="M52" s="67">
        <f t="shared" si="11"/>
        <v>0</v>
      </c>
    </row>
    <row r="53" spans="1:13" s="14" customFormat="1" ht="12.75" hidden="1">
      <c r="A53" s="48" t="s">
        <v>60</v>
      </c>
      <c r="B53" s="21" t="s">
        <v>16</v>
      </c>
      <c r="C53" s="22" t="s">
        <v>26</v>
      </c>
      <c r="D53" s="22" t="s">
        <v>61</v>
      </c>
      <c r="E53" s="23" t="s">
        <v>65</v>
      </c>
      <c r="F53" s="69">
        <f>F54</f>
        <v>0</v>
      </c>
      <c r="G53" s="69"/>
      <c r="H53" s="69">
        <f>H54</f>
        <v>0</v>
      </c>
      <c r="I53" s="62" t="e">
        <f>H53/G53*100</f>
        <v>#DIV/0!</v>
      </c>
      <c r="J53" s="67">
        <f t="shared" si="10"/>
        <v>0</v>
      </c>
      <c r="K53" s="69">
        <f>K54</f>
        <v>0</v>
      </c>
      <c r="L53" s="67" t="e">
        <f>K53/G53*100</f>
        <v>#DIV/0!</v>
      </c>
      <c r="M53" s="67">
        <f t="shared" si="11"/>
        <v>0</v>
      </c>
    </row>
    <row r="54" spans="1:13" s="14" customFormat="1" ht="12.75" hidden="1">
      <c r="A54" s="47" t="s">
        <v>62</v>
      </c>
      <c r="B54" s="21" t="s">
        <v>16</v>
      </c>
      <c r="C54" s="22" t="s">
        <v>26</v>
      </c>
      <c r="D54" s="22" t="s">
        <v>63</v>
      </c>
      <c r="E54" s="23" t="s">
        <v>64</v>
      </c>
      <c r="F54" s="69"/>
      <c r="G54" s="69"/>
      <c r="H54" s="63"/>
      <c r="I54" s="62" t="e">
        <f>H54/G54*100</f>
        <v>#DIV/0!</v>
      </c>
      <c r="J54" s="67">
        <f t="shared" si="10"/>
        <v>0</v>
      </c>
      <c r="K54" s="63"/>
      <c r="L54" s="67" t="e">
        <f>K54/G54*100</f>
        <v>#DIV/0!</v>
      </c>
      <c r="M54" s="67">
        <f t="shared" si="11"/>
        <v>0</v>
      </c>
    </row>
    <row r="55" spans="1:13" s="14" customFormat="1" ht="10.5" customHeight="1" thickBot="1">
      <c r="A55" s="84" t="s">
        <v>123</v>
      </c>
      <c r="B55" s="21" t="s">
        <v>16</v>
      </c>
      <c r="C55" s="22" t="s">
        <v>115</v>
      </c>
      <c r="D55" s="22" t="s">
        <v>71</v>
      </c>
      <c r="E55" s="23" t="s">
        <v>104</v>
      </c>
      <c r="F55" s="69">
        <v>240</v>
      </c>
      <c r="G55" s="69">
        <f>G56+G57</f>
        <v>0</v>
      </c>
      <c r="H55" s="69"/>
      <c r="I55" s="62"/>
      <c r="J55" s="67"/>
      <c r="K55" s="69">
        <f>K56+K57</f>
        <v>0</v>
      </c>
      <c r="L55" s="67"/>
      <c r="M55" s="67">
        <f t="shared" si="11"/>
        <v>0</v>
      </c>
    </row>
    <row r="56" spans="1:13" s="14" customFormat="1" ht="13.5" hidden="1" thickBot="1">
      <c r="A56" s="48"/>
      <c r="B56" s="21"/>
      <c r="C56" s="22"/>
      <c r="D56" s="22"/>
      <c r="E56" s="23"/>
      <c r="F56" s="69"/>
      <c r="G56" s="69"/>
      <c r="H56" s="63"/>
      <c r="I56" s="62"/>
      <c r="J56" s="67">
        <f t="shared" si="10"/>
        <v>0</v>
      </c>
      <c r="K56" s="104"/>
      <c r="L56" s="67"/>
      <c r="M56" s="67">
        <f t="shared" si="11"/>
        <v>0</v>
      </c>
    </row>
    <row r="57" spans="1:13" s="14" customFormat="1" ht="27" customHeight="1" hidden="1" thickBot="1">
      <c r="A57" s="60" t="s">
        <v>27</v>
      </c>
      <c r="B57" s="9" t="s">
        <v>16</v>
      </c>
      <c r="C57" s="10" t="s">
        <v>26</v>
      </c>
      <c r="D57" s="10" t="s">
        <v>71</v>
      </c>
      <c r="E57" s="11" t="s">
        <v>28</v>
      </c>
      <c r="F57" s="69"/>
      <c r="G57" s="69"/>
      <c r="H57" s="63"/>
      <c r="I57" s="62" t="e">
        <f>H57/G57*100</f>
        <v>#DIV/0!</v>
      </c>
      <c r="J57" s="67">
        <f t="shared" si="10"/>
        <v>0</v>
      </c>
      <c r="K57" s="63"/>
      <c r="L57" s="67" t="e">
        <f>K57/G57*100</f>
        <v>#DIV/0!</v>
      </c>
      <c r="M57" s="67">
        <f t="shared" si="11"/>
        <v>0</v>
      </c>
    </row>
    <row r="58" spans="1:13" s="14" customFormat="1" ht="13.5" hidden="1" thickBot="1">
      <c r="A58" s="47"/>
      <c r="B58" s="21"/>
      <c r="C58" s="22"/>
      <c r="D58" s="22"/>
      <c r="E58" s="23"/>
      <c r="F58" s="69"/>
      <c r="G58" s="69"/>
      <c r="H58" s="63"/>
      <c r="I58" s="62" t="e">
        <f>H58/G58*100</f>
        <v>#DIV/0!</v>
      </c>
      <c r="J58" s="67">
        <f t="shared" si="10"/>
        <v>0</v>
      </c>
      <c r="K58" s="63"/>
      <c r="L58" s="67" t="e">
        <f>K58/G58*100</f>
        <v>#DIV/0!</v>
      </c>
      <c r="M58" s="67">
        <f t="shared" si="11"/>
        <v>0</v>
      </c>
    </row>
    <row r="59" spans="1:13" s="13" customFormat="1" ht="14.25" customHeight="1">
      <c r="A59" s="39" t="s">
        <v>29</v>
      </c>
      <c r="B59" s="2" t="s">
        <v>17</v>
      </c>
      <c r="C59" s="94" t="s">
        <v>40</v>
      </c>
      <c r="D59" s="94" t="s">
        <v>92</v>
      </c>
      <c r="E59" s="99" t="s">
        <v>65</v>
      </c>
      <c r="F59" s="67">
        <v>105</v>
      </c>
      <c r="G59" s="67">
        <v>92.4</v>
      </c>
      <c r="H59" s="67">
        <v>47.4</v>
      </c>
      <c r="I59" s="62">
        <f>H59/G59*100</f>
        <v>51.298701298701296</v>
      </c>
      <c r="J59" s="67">
        <f t="shared" si="10"/>
        <v>-45.00000000000001</v>
      </c>
      <c r="K59" s="67">
        <v>47.4</v>
      </c>
      <c r="L59" s="67">
        <f>K59/G59*100</f>
        <v>51.298701298701296</v>
      </c>
      <c r="M59" s="67">
        <f t="shared" si="11"/>
        <v>-45.00000000000001</v>
      </c>
    </row>
    <row r="60" spans="1:13" s="13" customFormat="1" ht="14.25" customHeight="1">
      <c r="A60" s="46" t="s">
        <v>41</v>
      </c>
      <c r="B60" s="24" t="s">
        <v>17</v>
      </c>
      <c r="C60" s="57" t="s">
        <v>20</v>
      </c>
      <c r="D60" s="57" t="s">
        <v>92</v>
      </c>
      <c r="E60" s="98" t="s">
        <v>65</v>
      </c>
      <c r="F60" s="70">
        <f>F61</f>
        <v>45</v>
      </c>
      <c r="G60" s="70">
        <f>G61</f>
        <v>45</v>
      </c>
      <c r="H60" s="70">
        <f>H61</f>
        <v>0</v>
      </c>
      <c r="I60" s="62"/>
      <c r="J60" s="67">
        <f t="shared" si="10"/>
        <v>-45</v>
      </c>
      <c r="K60" s="70">
        <f>K61</f>
        <v>0</v>
      </c>
      <c r="L60" s="67"/>
      <c r="M60" s="67">
        <f t="shared" si="11"/>
        <v>-45</v>
      </c>
    </row>
    <row r="61" spans="1:13" s="13" customFormat="1" ht="14.25" customHeight="1">
      <c r="A61" s="48" t="s">
        <v>107</v>
      </c>
      <c r="B61" s="24" t="s">
        <v>17</v>
      </c>
      <c r="C61" s="57" t="s">
        <v>20</v>
      </c>
      <c r="D61" s="57">
        <v>3500000</v>
      </c>
      <c r="E61" s="98" t="s">
        <v>65</v>
      </c>
      <c r="F61" s="70">
        <v>45</v>
      </c>
      <c r="G61" s="70">
        <v>45</v>
      </c>
      <c r="H61" s="70">
        <f>H62</f>
        <v>0</v>
      </c>
      <c r="I61" s="62"/>
      <c r="J61" s="67">
        <f t="shared" si="10"/>
        <v>-45</v>
      </c>
      <c r="K61" s="70">
        <f>K62</f>
        <v>0</v>
      </c>
      <c r="L61" s="67"/>
      <c r="M61" s="67">
        <f t="shared" si="11"/>
        <v>-45</v>
      </c>
    </row>
    <row r="62" spans="1:13" s="13" customFormat="1" ht="24" customHeight="1">
      <c r="A62" s="47" t="s">
        <v>108</v>
      </c>
      <c r="B62" s="24" t="s">
        <v>17</v>
      </c>
      <c r="C62" s="57" t="s">
        <v>20</v>
      </c>
      <c r="D62" s="57" t="s">
        <v>73</v>
      </c>
      <c r="E62" s="100">
        <v>500</v>
      </c>
      <c r="F62" s="70">
        <v>45</v>
      </c>
      <c r="G62" s="70">
        <v>45</v>
      </c>
      <c r="H62" s="62"/>
      <c r="I62" s="62"/>
      <c r="J62" s="67">
        <f t="shared" si="10"/>
        <v>-45</v>
      </c>
      <c r="K62" s="62"/>
      <c r="L62" s="67"/>
      <c r="M62" s="67">
        <f t="shared" si="11"/>
        <v>-45</v>
      </c>
    </row>
    <row r="63" spans="1:13" s="13" customFormat="1" ht="14.25" customHeight="1">
      <c r="A63" s="46" t="s">
        <v>109</v>
      </c>
      <c r="B63" s="24" t="s">
        <v>17</v>
      </c>
      <c r="C63" s="57" t="s">
        <v>59</v>
      </c>
      <c r="D63" s="57" t="s">
        <v>92</v>
      </c>
      <c r="E63" s="98" t="s">
        <v>65</v>
      </c>
      <c r="F63" s="70">
        <v>60</v>
      </c>
      <c r="G63" s="70">
        <v>40</v>
      </c>
      <c r="H63" s="70"/>
      <c r="I63" s="62">
        <f aca="true" t="shared" si="12" ref="I63:I71">H63/G63*100</f>
        <v>0</v>
      </c>
      <c r="J63" s="67">
        <f t="shared" si="10"/>
        <v>-40</v>
      </c>
      <c r="K63" s="70">
        <v>34.9</v>
      </c>
      <c r="L63" s="67">
        <f aca="true" t="shared" si="13" ref="L63:L71">K63/G63*100</f>
        <v>87.25</v>
      </c>
      <c r="M63" s="67">
        <f t="shared" si="11"/>
        <v>-5.100000000000001</v>
      </c>
    </row>
    <row r="64" spans="1:13" s="13" customFormat="1" ht="14.25" customHeight="1">
      <c r="A64" s="48" t="s">
        <v>110</v>
      </c>
      <c r="B64" s="24" t="s">
        <v>17</v>
      </c>
      <c r="C64" s="57" t="s">
        <v>59</v>
      </c>
      <c r="D64" s="57" t="s">
        <v>111</v>
      </c>
      <c r="E64" s="98" t="s">
        <v>65</v>
      </c>
      <c r="F64" s="70">
        <v>60</v>
      </c>
      <c r="G64" s="70">
        <v>47.4</v>
      </c>
      <c r="H64" s="70">
        <v>47.4</v>
      </c>
      <c r="I64" s="62">
        <v>87.3</v>
      </c>
      <c r="J64" s="67">
        <v>-5.1</v>
      </c>
      <c r="K64" s="70">
        <v>47.4</v>
      </c>
      <c r="L64" s="67">
        <v>87.3</v>
      </c>
      <c r="M64" s="67">
        <f t="shared" si="11"/>
        <v>0</v>
      </c>
    </row>
    <row r="65" spans="1:13" s="13" customFormat="1" ht="14.25" customHeight="1">
      <c r="A65" s="48" t="s">
        <v>105</v>
      </c>
      <c r="B65" s="24" t="s">
        <v>17</v>
      </c>
      <c r="C65" s="57" t="s">
        <v>59</v>
      </c>
      <c r="D65" s="57" t="s">
        <v>112</v>
      </c>
      <c r="E65" s="100">
        <v>0</v>
      </c>
      <c r="F65" s="70">
        <v>55</v>
      </c>
      <c r="G65" s="70">
        <v>47.4</v>
      </c>
      <c r="H65" s="70">
        <v>47.4</v>
      </c>
      <c r="I65" s="62">
        <v>100</v>
      </c>
      <c r="J65" s="67">
        <f t="shared" si="10"/>
        <v>0</v>
      </c>
      <c r="K65" s="70">
        <v>47.4</v>
      </c>
      <c r="L65" s="67">
        <f t="shared" si="13"/>
        <v>100</v>
      </c>
      <c r="M65" s="67">
        <f t="shared" si="11"/>
        <v>0</v>
      </c>
    </row>
    <row r="66" spans="1:13" s="13" customFormat="1" ht="13.5" customHeight="1" thickBot="1">
      <c r="A66" s="47" t="s">
        <v>42</v>
      </c>
      <c r="B66" s="24" t="s">
        <v>17</v>
      </c>
      <c r="C66" s="57" t="s">
        <v>59</v>
      </c>
      <c r="D66" s="57" t="s">
        <v>112</v>
      </c>
      <c r="E66" s="100">
        <v>500</v>
      </c>
      <c r="F66" s="70">
        <v>55</v>
      </c>
      <c r="G66" s="70">
        <v>47.4</v>
      </c>
      <c r="H66" s="105">
        <v>47.4</v>
      </c>
      <c r="I66" s="62">
        <v>100</v>
      </c>
      <c r="J66" s="67">
        <f t="shared" si="10"/>
        <v>0</v>
      </c>
      <c r="K66" s="105">
        <v>47.4</v>
      </c>
      <c r="L66" s="67">
        <f t="shared" si="13"/>
        <v>100</v>
      </c>
      <c r="M66" s="67">
        <f t="shared" si="11"/>
        <v>0</v>
      </c>
    </row>
    <row r="67" spans="1:13" s="13" customFormat="1" ht="28.5" customHeight="1" hidden="1">
      <c r="A67" s="46" t="s">
        <v>30</v>
      </c>
      <c r="B67" s="24" t="s">
        <v>17</v>
      </c>
      <c r="C67" s="25" t="s">
        <v>16</v>
      </c>
      <c r="D67" s="57"/>
      <c r="E67" s="58"/>
      <c r="F67" s="70">
        <f>F70</f>
        <v>0</v>
      </c>
      <c r="G67" s="70"/>
      <c r="H67" s="70">
        <f>H70</f>
        <v>0</v>
      </c>
      <c r="I67" s="62" t="e">
        <f t="shared" si="12"/>
        <v>#DIV/0!</v>
      </c>
      <c r="J67" s="67">
        <f t="shared" si="10"/>
        <v>0</v>
      </c>
      <c r="K67" s="70">
        <f>K68+K70</f>
        <v>0</v>
      </c>
      <c r="L67" s="67" t="e">
        <f t="shared" si="13"/>
        <v>#DIV/0!</v>
      </c>
      <c r="M67" s="67">
        <f t="shared" si="11"/>
        <v>0</v>
      </c>
    </row>
    <row r="68" spans="1:13" s="13" customFormat="1" ht="24.75" customHeight="1" hidden="1" thickBot="1">
      <c r="A68" s="48" t="s">
        <v>12</v>
      </c>
      <c r="B68" s="24" t="s">
        <v>17</v>
      </c>
      <c r="C68" s="25" t="s">
        <v>16</v>
      </c>
      <c r="D68" s="57" t="s">
        <v>13</v>
      </c>
      <c r="E68" s="58"/>
      <c r="F68" s="70">
        <f>F69</f>
        <v>0</v>
      </c>
      <c r="G68" s="70"/>
      <c r="H68" s="70">
        <f>H69</f>
        <v>0</v>
      </c>
      <c r="I68" s="62" t="e">
        <f t="shared" si="12"/>
        <v>#DIV/0!</v>
      </c>
      <c r="J68" s="67">
        <f t="shared" si="10"/>
        <v>0</v>
      </c>
      <c r="K68" s="70">
        <f>K69</f>
        <v>0</v>
      </c>
      <c r="L68" s="67" t="e">
        <f t="shared" si="13"/>
        <v>#DIV/0!</v>
      </c>
      <c r="M68" s="67">
        <f t="shared" si="11"/>
        <v>0</v>
      </c>
    </row>
    <row r="69" spans="1:13" s="13" customFormat="1" ht="14.25" customHeight="1" hidden="1" thickBot="1">
      <c r="A69" s="47" t="s">
        <v>43</v>
      </c>
      <c r="B69" s="24" t="s">
        <v>17</v>
      </c>
      <c r="C69" s="25" t="s">
        <v>16</v>
      </c>
      <c r="D69" s="57" t="s">
        <v>13</v>
      </c>
      <c r="E69" s="58">
        <v>197</v>
      </c>
      <c r="F69" s="70"/>
      <c r="G69" s="70"/>
      <c r="H69" s="62"/>
      <c r="I69" s="62" t="e">
        <f t="shared" si="12"/>
        <v>#DIV/0!</v>
      </c>
      <c r="J69" s="67">
        <f t="shared" si="10"/>
        <v>0</v>
      </c>
      <c r="K69" s="62"/>
      <c r="L69" s="67" t="e">
        <f t="shared" si="13"/>
        <v>#DIV/0!</v>
      </c>
      <c r="M69" s="67">
        <f t="shared" si="11"/>
        <v>0</v>
      </c>
    </row>
    <row r="70" spans="1:13" s="13" customFormat="1" ht="14.25" customHeight="1" hidden="1">
      <c r="A70" s="48" t="s">
        <v>35</v>
      </c>
      <c r="B70" s="24" t="s">
        <v>17</v>
      </c>
      <c r="C70" s="25" t="s">
        <v>16</v>
      </c>
      <c r="D70" s="57">
        <v>5150000</v>
      </c>
      <c r="E70" s="58"/>
      <c r="F70" s="70">
        <f>F71</f>
        <v>0</v>
      </c>
      <c r="G70" s="70"/>
      <c r="H70" s="70">
        <f>H71</f>
        <v>0</v>
      </c>
      <c r="I70" s="62" t="e">
        <f t="shared" si="12"/>
        <v>#DIV/0!</v>
      </c>
      <c r="J70" s="67">
        <f t="shared" si="10"/>
        <v>0</v>
      </c>
      <c r="K70" s="70">
        <f>K71</f>
        <v>0</v>
      </c>
      <c r="L70" s="67" t="e">
        <f t="shared" si="13"/>
        <v>#DIV/0!</v>
      </c>
      <c r="M70" s="67">
        <f t="shared" si="11"/>
        <v>0</v>
      </c>
    </row>
    <row r="71" spans="1:13" s="13" customFormat="1" ht="14.25" customHeight="1" hidden="1" thickBot="1">
      <c r="A71" s="47" t="s">
        <v>43</v>
      </c>
      <c r="B71" s="24" t="s">
        <v>17</v>
      </c>
      <c r="C71" s="25" t="s">
        <v>16</v>
      </c>
      <c r="D71" s="57">
        <v>5150000</v>
      </c>
      <c r="E71" s="58">
        <v>197</v>
      </c>
      <c r="F71" s="70"/>
      <c r="G71" s="70"/>
      <c r="H71" s="62"/>
      <c r="I71" s="62" t="e">
        <f t="shared" si="12"/>
        <v>#DIV/0!</v>
      </c>
      <c r="J71" s="67">
        <f t="shared" si="10"/>
        <v>0</v>
      </c>
      <c r="K71" s="62"/>
      <c r="L71" s="67" t="e">
        <f t="shared" si="13"/>
        <v>#DIV/0!</v>
      </c>
      <c r="M71" s="67">
        <f t="shared" si="11"/>
        <v>0</v>
      </c>
    </row>
    <row r="72" spans="1:13" ht="15" hidden="1">
      <c r="A72" s="39"/>
      <c r="B72" s="2"/>
      <c r="C72" s="15"/>
      <c r="D72" s="15"/>
      <c r="E72" s="16"/>
      <c r="F72" s="71"/>
      <c r="G72" s="71"/>
      <c r="H72" s="71"/>
      <c r="I72" s="62"/>
      <c r="J72" s="67"/>
      <c r="K72" s="71"/>
      <c r="L72" s="67"/>
      <c r="M72" s="67"/>
    </row>
    <row r="73" spans="1:13" s="56" customFormat="1" ht="14.25" hidden="1">
      <c r="A73" s="46"/>
      <c r="B73" s="24"/>
      <c r="C73" s="26"/>
      <c r="D73" s="26"/>
      <c r="E73" s="27"/>
      <c r="F73" s="72"/>
      <c r="G73" s="72"/>
      <c r="H73" s="72"/>
      <c r="I73" s="62"/>
      <c r="J73" s="67"/>
      <c r="K73" s="72"/>
      <c r="L73" s="67"/>
      <c r="M73" s="67"/>
    </row>
    <row r="74" spans="1:13" s="56" customFormat="1" ht="12.75" hidden="1">
      <c r="A74" s="48"/>
      <c r="B74" s="28"/>
      <c r="C74" s="29"/>
      <c r="D74" s="29"/>
      <c r="E74" s="30"/>
      <c r="F74" s="72"/>
      <c r="G74" s="72"/>
      <c r="H74" s="72"/>
      <c r="I74" s="62"/>
      <c r="J74" s="67"/>
      <c r="K74" s="72"/>
      <c r="L74" s="67"/>
      <c r="M74" s="67"/>
    </row>
    <row r="75" spans="1:13" s="31" customFormat="1" ht="13.5" customHeight="1" hidden="1">
      <c r="A75" s="47"/>
      <c r="B75" s="21"/>
      <c r="C75" s="22"/>
      <c r="D75" s="22"/>
      <c r="E75" s="23"/>
      <c r="F75" s="73"/>
      <c r="G75" s="73"/>
      <c r="H75" s="64"/>
      <c r="I75" s="62"/>
      <c r="J75" s="67"/>
      <c r="K75" s="103"/>
      <c r="L75" s="67"/>
      <c r="M75" s="67"/>
    </row>
    <row r="76" spans="1:13" ht="14.25" hidden="1">
      <c r="A76" s="43"/>
      <c r="B76" s="4"/>
      <c r="C76" s="5"/>
      <c r="D76" s="5"/>
      <c r="E76" s="12"/>
      <c r="F76" s="68"/>
      <c r="G76" s="68"/>
      <c r="H76" s="68"/>
      <c r="I76" s="62"/>
      <c r="J76" s="67"/>
      <c r="K76" s="68"/>
      <c r="L76" s="67"/>
      <c r="M76" s="67"/>
    </row>
    <row r="77" spans="1:13" ht="14.25" customHeight="1" hidden="1">
      <c r="A77" s="44"/>
      <c r="B77" s="6"/>
      <c r="C77" s="7"/>
      <c r="D77" s="7"/>
      <c r="E77" s="8"/>
      <c r="F77" s="68"/>
      <c r="G77" s="68"/>
      <c r="H77" s="68"/>
      <c r="I77" s="62"/>
      <c r="J77" s="67"/>
      <c r="K77" s="68"/>
      <c r="L77" s="67"/>
      <c r="M77" s="67"/>
    </row>
    <row r="78" spans="1:13" ht="14.25" customHeight="1" hidden="1">
      <c r="A78" s="45"/>
      <c r="B78" s="9"/>
      <c r="C78" s="10"/>
      <c r="D78" s="10"/>
      <c r="E78" s="11"/>
      <c r="F78" s="68"/>
      <c r="G78" s="68"/>
      <c r="H78" s="63"/>
      <c r="I78" s="62"/>
      <c r="J78" s="67"/>
      <c r="K78" s="104"/>
      <c r="L78" s="67"/>
      <c r="M78" s="67"/>
    </row>
    <row r="79" spans="1:13" ht="12.75" hidden="1">
      <c r="A79" s="44"/>
      <c r="B79" s="6"/>
      <c r="C79" s="7"/>
      <c r="D79" s="7"/>
      <c r="E79" s="8"/>
      <c r="F79" s="68"/>
      <c r="G79" s="68"/>
      <c r="H79" s="68"/>
      <c r="I79" s="62"/>
      <c r="J79" s="67"/>
      <c r="K79" s="68"/>
      <c r="L79" s="67"/>
      <c r="M79" s="67"/>
    </row>
    <row r="80" spans="1:13" ht="14.25" customHeight="1" hidden="1">
      <c r="A80" s="45"/>
      <c r="B80" s="9"/>
      <c r="C80" s="10"/>
      <c r="D80" s="10"/>
      <c r="E80" s="11"/>
      <c r="F80" s="68"/>
      <c r="G80" s="68"/>
      <c r="H80" s="63"/>
      <c r="I80" s="62"/>
      <c r="J80" s="67"/>
      <c r="K80" s="104"/>
      <c r="L80" s="67"/>
      <c r="M80" s="67"/>
    </row>
    <row r="81" spans="1:13" ht="12.75" hidden="1">
      <c r="A81" s="45"/>
      <c r="B81" s="9"/>
      <c r="C81" s="10"/>
      <c r="D81" s="10"/>
      <c r="E81" s="11"/>
      <c r="F81" s="68"/>
      <c r="G81" s="68"/>
      <c r="H81" s="68"/>
      <c r="I81" s="62"/>
      <c r="J81" s="67"/>
      <c r="K81" s="68"/>
      <c r="L81" s="67"/>
      <c r="M81" s="67"/>
    </row>
    <row r="82" spans="1:13" ht="12.75" hidden="1">
      <c r="A82" s="45"/>
      <c r="B82" s="9"/>
      <c r="C82" s="10"/>
      <c r="D82" s="10"/>
      <c r="E82" s="11"/>
      <c r="F82" s="68"/>
      <c r="G82" s="68"/>
      <c r="H82" s="63"/>
      <c r="I82" s="62"/>
      <c r="J82" s="67"/>
      <c r="K82" s="63"/>
      <c r="L82" s="67"/>
      <c r="M82" s="67"/>
    </row>
    <row r="83" spans="1:13" ht="14.25" customHeight="1" hidden="1">
      <c r="A83" s="43"/>
      <c r="B83" s="4"/>
      <c r="C83" s="5"/>
      <c r="D83" s="5"/>
      <c r="E83" s="12"/>
      <c r="F83" s="68"/>
      <c r="G83" s="68"/>
      <c r="H83" s="68"/>
      <c r="I83" s="62"/>
      <c r="J83" s="67"/>
      <c r="K83" s="68"/>
      <c r="L83" s="67"/>
      <c r="M83" s="67"/>
    </row>
    <row r="84" spans="1:13" ht="15" customHeight="1" hidden="1">
      <c r="A84" s="41"/>
      <c r="B84" s="7"/>
      <c r="C84" s="7"/>
      <c r="D84" s="7"/>
      <c r="E84" s="8"/>
      <c r="F84" s="68"/>
      <c r="G84" s="68"/>
      <c r="H84" s="68"/>
      <c r="I84" s="62"/>
      <c r="J84" s="67"/>
      <c r="K84" s="68"/>
      <c r="L84" s="67"/>
      <c r="M84" s="67"/>
    </row>
    <row r="85" spans="1:13" ht="18" customHeight="1" hidden="1">
      <c r="A85" s="45"/>
      <c r="B85" s="9"/>
      <c r="C85" s="10"/>
      <c r="D85" s="10"/>
      <c r="E85" s="11"/>
      <c r="F85" s="68"/>
      <c r="G85" s="68"/>
      <c r="H85" s="63"/>
      <c r="I85" s="62"/>
      <c r="J85" s="67"/>
      <c r="K85" s="63"/>
      <c r="L85" s="67"/>
      <c r="M85" s="67"/>
    </row>
    <row r="86" spans="1:13" ht="15.75" customHeight="1" hidden="1">
      <c r="A86" s="41"/>
      <c r="B86" s="7"/>
      <c r="C86" s="7"/>
      <c r="D86" s="7"/>
      <c r="E86" s="8"/>
      <c r="F86" s="68"/>
      <c r="G86" s="68"/>
      <c r="H86" s="68"/>
      <c r="I86" s="62"/>
      <c r="J86" s="67"/>
      <c r="K86" s="68"/>
      <c r="L86" s="67"/>
      <c r="M86" s="67"/>
    </row>
    <row r="87" spans="1:13" ht="12.75" hidden="1">
      <c r="A87" s="45"/>
      <c r="B87" s="9"/>
      <c r="C87" s="10"/>
      <c r="D87" s="10"/>
      <c r="E87" s="11"/>
      <c r="F87" s="68"/>
      <c r="G87" s="68"/>
      <c r="H87" s="63"/>
      <c r="I87" s="62"/>
      <c r="J87" s="67"/>
      <c r="K87" s="63"/>
      <c r="L87" s="67"/>
      <c r="M87" s="67"/>
    </row>
    <row r="88" spans="1:13" ht="12.75" hidden="1">
      <c r="A88" s="84"/>
      <c r="B88" s="21"/>
      <c r="C88" s="22"/>
      <c r="D88" s="22"/>
      <c r="E88" s="23"/>
      <c r="F88" s="68"/>
      <c r="G88" s="68"/>
      <c r="H88" s="68"/>
      <c r="I88" s="62"/>
      <c r="J88" s="67"/>
      <c r="K88" s="68"/>
      <c r="L88" s="67"/>
      <c r="M88" s="67"/>
    </row>
    <row r="89" spans="1:13" ht="24.75" customHeight="1" hidden="1">
      <c r="A89" s="47"/>
      <c r="B89" s="21"/>
      <c r="C89" s="22"/>
      <c r="D89" s="22"/>
      <c r="E89" s="23"/>
      <c r="F89" s="68"/>
      <c r="G89" s="68"/>
      <c r="H89" s="68"/>
      <c r="I89" s="62"/>
      <c r="J89" s="67"/>
      <c r="K89" s="68"/>
      <c r="L89" s="67"/>
      <c r="M89" s="67"/>
    </row>
    <row r="90" spans="1:13" ht="18" customHeight="1" hidden="1" thickBot="1">
      <c r="A90" s="47"/>
      <c r="B90" s="21"/>
      <c r="C90" s="22"/>
      <c r="D90" s="22"/>
      <c r="E90" s="23"/>
      <c r="F90" s="68"/>
      <c r="G90" s="68"/>
      <c r="H90" s="63"/>
      <c r="I90" s="62"/>
      <c r="J90" s="67"/>
      <c r="K90" s="104"/>
      <c r="L90" s="67"/>
      <c r="M90" s="67"/>
    </row>
    <row r="91" spans="1:13" ht="17.25" customHeight="1">
      <c r="A91" s="39" t="s">
        <v>31</v>
      </c>
      <c r="B91" s="2" t="s">
        <v>25</v>
      </c>
      <c r="C91" s="15" t="s">
        <v>40</v>
      </c>
      <c r="D91" s="15" t="s">
        <v>92</v>
      </c>
      <c r="E91" s="16" t="s">
        <v>65</v>
      </c>
      <c r="F91" s="71">
        <v>475</v>
      </c>
      <c r="G91" s="71">
        <v>237.5</v>
      </c>
      <c r="H91" s="71">
        <v>216.2</v>
      </c>
      <c r="I91" s="62">
        <v>79.1</v>
      </c>
      <c r="J91" s="67">
        <f aca="true" t="shared" si="14" ref="J91:J96">H91-G91</f>
        <v>-21.30000000000001</v>
      </c>
      <c r="K91" s="71">
        <v>216.2</v>
      </c>
      <c r="L91" s="67">
        <f aca="true" t="shared" si="15" ref="L91:L96">K91/G91*100</f>
        <v>91.03157894736842</v>
      </c>
      <c r="M91" s="67">
        <f aca="true" t="shared" si="16" ref="M91:M96">K91-G91</f>
        <v>-21.30000000000001</v>
      </c>
    </row>
    <row r="92" spans="1:13" ht="14.25">
      <c r="A92" s="43" t="s">
        <v>32</v>
      </c>
      <c r="B92" s="4" t="s">
        <v>25</v>
      </c>
      <c r="C92" s="5" t="s">
        <v>11</v>
      </c>
      <c r="D92" s="5" t="s">
        <v>92</v>
      </c>
      <c r="E92" s="12" t="s">
        <v>65</v>
      </c>
      <c r="F92" s="68">
        <v>475</v>
      </c>
      <c r="G92" s="68">
        <v>237.5</v>
      </c>
      <c r="H92" s="68">
        <v>216.2</v>
      </c>
      <c r="I92" s="62">
        <f>H92/G92*100</f>
        <v>91.03157894736842</v>
      </c>
      <c r="J92" s="67">
        <f t="shared" si="14"/>
        <v>-21.30000000000001</v>
      </c>
      <c r="K92" s="68">
        <v>216.2</v>
      </c>
      <c r="L92" s="67">
        <f t="shared" si="15"/>
        <v>91.03157894736842</v>
      </c>
      <c r="M92" s="67">
        <f t="shared" si="16"/>
        <v>-21.30000000000001</v>
      </c>
    </row>
    <row r="93" spans="1:13" ht="25.5">
      <c r="A93" s="48" t="s">
        <v>44</v>
      </c>
      <c r="B93" s="28" t="s">
        <v>25</v>
      </c>
      <c r="C93" s="29" t="s">
        <v>11</v>
      </c>
      <c r="D93" s="29" t="s">
        <v>45</v>
      </c>
      <c r="E93" s="30" t="s">
        <v>65</v>
      </c>
      <c r="F93" s="72">
        <v>296.7</v>
      </c>
      <c r="G93" s="72">
        <v>148.3</v>
      </c>
      <c r="H93" s="72">
        <v>125.3</v>
      </c>
      <c r="I93" s="62">
        <f>H93/G93*100</f>
        <v>84.49089683074847</v>
      </c>
      <c r="J93" s="67">
        <v>-22.3</v>
      </c>
      <c r="K93" s="72">
        <v>125.3</v>
      </c>
      <c r="L93" s="67">
        <f t="shared" si="15"/>
        <v>84.49089683074847</v>
      </c>
      <c r="M93" s="67">
        <f t="shared" si="16"/>
        <v>-23.000000000000014</v>
      </c>
    </row>
    <row r="94" spans="1:13" s="31" customFormat="1" ht="11.25" customHeight="1">
      <c r="A94" s="47" t="s">
        <v>19</v>
      </c>
      <c r="B94" s="21" t="s">
        <v>25</v>
      </c>
      <c r="C94" s="22" t="s">
        <v>11</v>
      </c>
      <c r="D94" s="22" t="s">
        <v>45</v>
      </c>
      <c r="E94" s="23" t="s">
        <v>106</v>
      </c>
      <c r="F94" s="73">
        <v>296.7</v>
      </c>
      <c r="G94" s="73">
        <v>148.3</v>
      </c>
      <c r="H94" s="103">
        <v>125.3</v>
      </c>
      <c r="I94" s="62">
        <f>H94/G94*100</f>
        <v>84.49089683074847</v>
      </c>
      <c r="J94" s="67">
        <f t="shared" si="14"/>
        <v>-23.000000000000014</v>
      </c>
      <c r="K94" s="103">
        <v>125.3</v>
      </c>
      <c r="L94" s="67">
        <f t="shared" si="15"/>
        <v>84.49089683074847</v>
      </c>
      <c r="M94" s="67">
        <f t="shared" si="16"/>
        <v>-23.000000000000014</v>
      </c>
    </row>
    <row r="95" spans="1:13" ht="12.75">
      <c r="A95" s="44" t="s">
        <v>33</v>
      </c>
      <c r="B95" s="6" t="s">
        <v>25</v>
      </c>
      <c r="C95" s="7" t="s">
        <v>11</v>
      </c>
      <c r="D95" s="7">
        <v>4420000</v>
      </c>
      <c r="E95" s="8" t="s">
        <v>65</v>
      </c>
      <c r="F95" s="68">
        <v>178.3</v>
      </c>
      <c r="G95" s="68">
        <v>89.2</v>
      </c>
      <c r="H95" s="68">
        <v>90.9</v>
      </c>
      <c r="I95" s="62">
        <f>H95/G95*100</f>
        <v>101.90582959641257</v>
      </c>
      <c r="J95" s="67">
        <f t="shared" si="14"/>
        <v>1.7000000000000028</v>
      </c>
      <c r="K95" s="68">
        <v>90.9</v>
      </c>
      <c r="L95" s="67">
        <f t="shared" si="15"/>
        <v>101.90582959641257</v>
      </c>
      <c r="M95" s="67">
        <f t="shared" si="16"/>
        <v>1.7000000000000028</v>
      </c>
    </row>
    <row r="96" spans="1:13" ht="12.75" customHeight="1" thickBot="1">
      <c r="A96" s="45" t="s">
        <v>19</v>
      </c>
      <c r="B96" s="9" t="s">
        <v>25</v>
      </c>
      <c r="C96" s="10" t="s">
        <v>11</v>
      </c>
      <c r="D96" s="10">
        <v>4420000</v>
      </c>
      <c r="E96" s="11" t="s">
        <v>106</v>
      </c>
      <c r="F96" s="68">
        <v>178.3</v>
      </c>
      <c r="G96" s="68">
        <v>89.15</v>
      </c>
      <c r="H96" s="63">
        <v>90.9</v>
      </c>
      <c r="I96" s="62">
        <f>H96/G96*100</f>
        <v>101.96298373527762</v>
      </c>
      <c r="J96" s="67">
        <f t="shared" si="14"/>
        <v>1.75</v>
      </c>
      <c r="K96" s="104">
        <v>90.9</v>
      </c>
      <c r="L96" s="67">
        <f t="shared" si="15"/>
        <v>101.96298373527762</v>
      </c>
      <c r="M96" s="67">
        <f t="shared" si="16"/>
        <v>1.75</v>
      </c>
    </row>
    <row r="97" spans="1:13" ht="34.5" customHeight="1" hidden="1">
      <c r="A97" s="44"/>
      <c r="B97" s="6"/>
      <c r="C97" s="7"/>
      <c r="D97" s="7"/>
      <c r="E97" s="8"/>
      <c r="F97" s="68"/>
      <c r="G97" s="68"/>
      <c r="H97" s="101"/>
      <c r="I97" s="62"/>
      <c r="J97" s="67"/>
      <c r="K97" s="68"/>
      <c r="L97" s="67"/>
      <c r="M97" s="67"/>
    </row>
    <row r="98" spans="1:13" ht="16.5" customHeight="1" hidden="1">
      <c r="A98" s="45"/>
      <c r="B98" s="9"/>
      <c r="C98" s="10"/>
      <c r="D98" s="10"/>
      <c r="E98" s="11"/>
      <c r="F98" s="68"/>
      <c r="G98" s="68"/>
      <c r="H98" s="102"/>
      <c r="I98" s="62"/>
      <c r="J98" s="67"/>
      <c r="K98" s="104"/>
      <c r="L98" s="67"/>
      <c r="M98" s="67"/>
    </row>
    <row r="99" spans="1:13" ht="12.75" hidden="1">
      <c r="A99" s="47"/>
      <c r="B99" s="21"/>
      <c r="C99" s="22"/>
      <c r="D99" s="22"/>
      <c r="E99" s="23"/>
      <c r="F99" s="68"/>
      <c r="G99" s="68"/>
      <c r="H99" s="68"/>
      <c r="I99" s="62"/>
      <c r="J99" s="67"/>
      <c r="K99" s="68"/>
      <c r="L99" s="67"/>
      <c r="M99" s="67"/>
    </row>
    <row r="100" spans="1:13" ht="12.75" hidden="1">
      <c r="A100" s="47"/>
      <c r="B100" s="21"/>
      <c r="C100" s="22"/>
      <c r="D100" s="22"/>
      <c r="E100" s="23"/>
      <c r="F100" s="68"/>
      <c r="G100" s="68"/>
      <c r="H100" s="68"/>
      <c r="I100" s="62"/>
      <c r="J100" s="67"/>
      <c r="K100" s="68"/>
      <c r="L100" s="67"/>
      <c r="M100" s="67"/>
    </row>
    <row r="101" spans="1:13" ht="12.75" hidden="1">
      <c r="A101" s="47"/>
      <c r="B101" s="21"/>
      <c r="C101" s="22"/>
      <c r="D101" s="22"/>
      <c r="E101" s="23"/>
      <c r="F101" s="68"/>
      <c r="G101" s="68"/>
      <c r="H101" s="63"/>
      <c r="I101" s="62"/>
      <c r="J101" s="67"/>
      <c r="K101" s="104"/>
      <c r="L101" s="67"/>
      <c r="M101" s="67"/>
    </row>
    <row r="102" spans="1:13" ht="25.5" customHeight="1" hidden="1">
      <c r="A102" s="84"/>
      <c r="B102" s="21"/>
      <c r="C102" s="22"/>
      <c r="D102" s="22"/>
      <c r="E102" s="23"/>
      <c r="F102" s="68"/>
      <c r="G102" s="68"/>
      <c r="H102" s="68"/>
      <c r="I102" s="62"/>
      <c r="J102" s="67"/>
      <c r="K102" s="104"/>
      <c r="L102" s="67"/>
      <c r="M102" s="67"/>
    </row>
    <row r="103" spans="1:13" ht="15.75" customHeight="1" hidden="1">
      <c r="A103" s="47"/>
      <c r="B103" s="21"/>
      <c r="C103" s="22"/>
      <c r="D103" s="22"/>
      <c r="E103" s="23"/>
      <c r="F103" s="68"/>
      <c r="G103" s="68"/>
      <c r="H103" s="68"/>
      <c r="I103" s="62"/>
      <c r="J103" s="67"/>
      <c r="K103" s="104"/>
      <c r="L103" s="67"/>
      <c r="M103" s="67"/>
    </row>
    <row r="104" spans="1:13" ht="13.5" hidden="1" thickBot="1">
      <c r="A104" s="47"/>
      <c r="B104" s="21"/>
      <c r="C104" s="22"/>
      <c r="D104" s="22"/>
      <c r="E104" s="23"/>
      <c r="F104" s="68"/>
      <c r="G104" s="68"/>
      <c r="H104" s="63"/>
      <c r="I104" s="62"/>
      <c r="J104" s="67"/>
      <c r="K104" s="104"/>
      <c r="L104" s="67"/>
      <c r="M104" s="67"/>
    </row>
    <row r="105" spans="1:13" ht="15" hidden="1">
      <c r="A105" s="39"/>
      <c r="B105" s="2"/>
      <c r="C105" s="15"/>
      <c r="D105" s="15"/>
      <c r="E105" s="16"/>
      <c r="F105" s="71"/>
      <c r="G105" s="71"/>
      <c r="H105" s="71"/>
      <c r="I105" s="62"/>
      <c r="J105" s="67"/>
      <c r="K105" s="71"/>
      <c r="L105" s="67"/>
      <c r="M105" s="67"/>
    </row>
    <row r="106" spans="1:13" ht="22.5" customHeight="1" hidden="1">
      <c r="A106" s="43"/>
      <c r="B106" s="4"/>
      <c r="C106" s="5"/>
      <c r="D106" s="5"/>
      <c r="E106" s="12"/>
      <c r="F106" s="68"/>
      <c r="G106" s="68"/>
      <c r="H106" s="68"/>
      <c r="I106" s="62"/>
      <c r="J106" s="67"/>
      <c r="K106" s="68"/>
      <c r="L106" s="67"/>
      <c r="M106" s="67"/>
    </row>
    <row r="107" spans="1:13" ht="33.75" customHeight="1" hidden="1">
      <c r="A107" s="44"/>
      <c r="B107" s="6"/>
      <c r="C107" s="7"/>
      <c r="D107" s="7"/>
      <c r="E107" s="8"/>
      <c r="F107" s="68"/>
      <c r="G107" s="68"/>
      <c r="H107" s="68"/>
      <c r="I107" s="62"/>
      <c r="J107" s="67"/>
      <c r="K107" s="68"/>
      <c r="L107" s="67"/>
      <c r="M107" s="67"/>
    </row>
    <row r="108" spans="1:13" ht="16.5" customHeight="1" hidden="1">
      <c r="A108" s="45"/>
      <c r="B108" s="9"/>
      <c r="C108" s="10"/>
      <c r="D108" s="10"/>
      <c r="E108" s="11"/>
      <c r="F108" s="68"/>
      <c r="G108" s="68"/>
      <c r="H108" s="63"/>
      <c r="I108" s="62"/>
      <c r="J108" s="67"/>
      <c r="K108" s="104"/>
      <c r="L108" s="67"/>
      <c r="M108" s="67"/>
    </row>
    <row r="109" spans="1:13" ht="15.75" customHeight="1" hidden="1">
      <c r="A109" s="44"/>
      <c r="B109" s="6"/>
      <c r="C109" s="7"/>
      <c r="D109" s="7"/>
      <c r="E109" s="8"/>
      <c r="F109" s="68"/>
      <c r="G109" s="68"/>
      <c r="H109" s="68"/>
      <c r="I109" s="62"/>
      <c r="J109" s="67"/>
      <c r="K109" s="68"/>
      <c r="L109" s="67"/>
      <c r="M109" s="67"/>
    </row>
    <row r="110" spans="1:13" ht="14.25" customHeight="1" hidden="1">
      <c r="A110" s="45"/>
      <c r="B110" s="9"/>
      <c r="C110" s="10"/>
      <c r="D110" s="10"/>
      <c r="E110" s="11"/>
      <c r="F110" s="68"/>
      <c r="G110" s="68"/>
      <c r="H110" s="63"/>
      <c r="I110" s="62"/>
      <c r="J110" s="67"/>
      <c r="K110" s="104"/>
      <c r="L110" s="67"/>
      <c r="M110" s="67"/>
    </row>
    <row r="111" spans="1:13" ht="15.75" customHeight="1" hidden="1">
      <c r="A111" s="44"/>
      <c r="B111" s="6"/>
      <c r="C111" s="7"/>
      <c r="D111" s="7"/>
      <c r="E111" s="8"/>
      <c r="F111" s="68"/>
      <c r="G111" s="68"/>
      <c r="H111" s="68"/>
      <c r="I111" s="62"/>
      <c r="J111" s="67"/>
      <c r="K111" s="68"/>
      <c r="L111" s="67"/>
      <c r="M111" s="67"/>
    </row>
    <row r="112" spans="1:13" ht="15.75" customHeight="1" hidden="1">
      <c r="A112" s="45"/>
      <c r="B112" s="9"/>
      <c r="C112" s="10"/>
      <c r="D112" s="10"/>
      <c r="E112" s="11"/>
      <c r="F112" s="68"/>
      <c r="G112" s="68"/>
      <c r="H112" s="63"/>
      <c r="I112" s="62"/>
      <c r="J112" s="67"/>
      <c r="K112" s="104"/>
      <c r="L112" s="67"/>
      <c r="M112" s="67"/>
    </row>
    <row r="113" spans="1:13" ht="12.75" hidden="1">
      <c r="A113" s="44"/>
      <c r="B113" s="6"/>
      <c r="C113" s="7"/>
      <c r="D113" s="7"/>
      <c r="E113" s="8"/>
      <c r="F113" s="68"/>
      <c r="G113" s="68"/>
      <c r="H113" s="68"/>
      <c r="I113" s="62"/>
      <c r="J113" s="67"/>
      <c r="K113" s="68"/>
      <c r="L113" s="67"/>
      <c r="M113" s="67"/>
    </row>
    <row r="114" spans="1:13" ht="13.5" customHeight="1" hidden="1">
      <c r="A114" s="45"/>
      <c r="B114" s="9"/>
      <c r="C114" s="10"/>
      <c r="D114" s="10"/>
      <c r="E114" s="11"/>
      <c r="F114" s="68"/>
      <c r="G114" s="68"/>
      <c r="H114" s="63"/>
      <c r="I114" s="62"/>
      <c r="J114" s="67"/>
      <c r="K114" s="104"/>
      <c r="L114" s="67"/>
      <c r="M114" s="67"/>
    </row>
    <row r="115" spans="1:13" ht="14.25" hidden="1">
      <c r="A115" s="43"/>
      <c r="B115" s="4"/>
      <c r="C115" s="5"/>
      <c r="D115" s="5"/>
      <c r="E115" s="12"/>
      <c r="F115" s="68"/>
      <c r="G115" s="68"/>
      <c r="H115" s="68"/>
      <c r="I115" s="62"/>
      <c r="J115" s="67"/>
      <c r="K115" s="68"/>
      <c r="L115" s="67"/>
      <c r="M115" s="67"/>
    </row>
    <row r="116" spans="1:13" ht="15.75" customHeight="1" hidden="1">
      <c r="A116" s="44"/>
      <c r="B116" s="6"/>
      <c r="C116" s="7"/>
      <c r="D116" s="7"/>
      <c r="E116" s="17"/>
      <c r="F116" s="68"/>
      <c r="G116" s="68"/>
      <c r="H116" s="68"/>
      <c r="I116" s="62"/>
      <c r="J116" s="67"/>
      <c r="K116" s="68"/>
      <c r="L116" s="67"/>
      <c r="M116" s="67"/>
    </row>
    <row r="117" spans="1:13" ht="13.5" hidden="1" thickBot="1">
      <c r="A117" s="45"/>
      <c r="B117" s="9"/>
      <c r="C117" s="10"/>
      <c r="D117" s="10"/>
      <c r="E117" s="11"/>
      <c r="F117" s="68"/>
      <c r="G117" s="68"/>
      <c r="H117" s="63"/>
      <c r="I117" s="62"/>
      <c r="J117" s="67"/>
      <c r="K117" s="104"/>
      <c r="L117" s="67"/>
      <c r="M117" s="67"/>
    </row>
    <row r="118" spans="1:13" ht="15">
      <c r="A118" s="39" t="s">
        <v>34</v>
      </c>
      <c r="B118" s="2" t="s">
        <v>21</v>
      </c>
      <c r="C118" s="15" t="s">
        <v>40</v>
      </c>
      <c r="D118" s="15" t="s">
        <v>92</v>
      </c>
      <c r="E118" s="16" t="s">
        <v>65</v>
      </c>
      <c r="F118" s="71">
        <f>F119+F122+F132+F127+F135</f>
        <v>5</v>
      </c>
      <c r="G118" s="71">
        <f>G119+G122+G132+G127+G135</f>
        <v>1.1</v>
      </c>
      <c r="H118" s="71">
        <f>H119+H122+H132+H127+H135</f>
        <v>1.1</v>
      </c>
      <c r="I118" s="62">
        <f>H118/G118*100</f>
        <v>100</v>
      </c>
      <c r="J118" s="67">
        <f>H118-G118</f>
        <v>0</v>
      </c>
      <c r="K118" s="71">
        <f>K119+K122+K132+K127+K135</f>
        <v>1.1</v>
      </c>
      <c r="L118" s="67">
        <f>K118/G118*100</f>
        <v>100</v>
      </c>
      <c r="M118" s="67">
        <f>K118-G118</f>
        <v>0</v>
      </c>
    </row>
    <row r="119" spans="1:13" ht="14.25">
      <c r="A119" s="46" t="s">
        <v>67</v>
      </c>
      <c r="B119" s="24" t="s">
        <v>21</v>
      </c>
      <c r="C119" s="26" t="s">
        <v>11</v>
      </c>
      <c r="D119" s="26" t="s">
        <v>92</v>
      </c>
      <c r="E119" s="27" t="s">
        <v>65</v>
      </c>
      <c r="F119" s="72">
        <f>F120</f>
        <v>5</v>
      </c>
      <c r="G119" s="72">
        <f>G120</f>
        <v>1.1</v>
      </c>
      <c r="H119" s="72">
        <v>1.1</v>
      </c>
      <c r="I119" s="62">
        <f>H119/G119*100</f>
        <v>100</v>
      </c>
      <c r="J119" s="67">
        <f>H119-G119</f>
        <v>0</v>
      </c>
      <c r="K119" s="72">
        <f>K120</f>
        <v>1.1</v>
      </c>
      <c r="L119" s="67">
        <f>K119/G119*100</f>
        <v>100</v>
      </c>
      <c r="M119" s="67">
        <f>K119-G119</f>
        <v>0</v>
      </c>
    </row>
    <row r="120" spans="1:13" ht="14.25">
      <c r="A120" s="46" t="s">
        <v>68</v>
      </c>
      <c r="B120" s="24" t="s">
        <v>21</v>
      </c>
      <c r="C120" s="26" t="s">
        <v>11</v>
      </c>
      <c r="D120" s="26" t="s">
        <v>69</v>
      </c>
      <c r="E120" s="27" t="s">
        <v>65</v>
      </c>
      <c r="F120" s="72">
        <v>5</v>
      </c>
      <c r="G120" s="72">
        <v>1.1</v>
      </c>
      <c r="H120" s="72">
        <v>1.1</v>
      </c>
      <c r="I120" s="62">
        <f>H120/G120*100</f>
        <v>100</v>
      </c>
      <c r="J120" s="67">
        <f>H120-G120</f>
        <v>0</v>
      </c>
      <c r="K120" s="72">
        <v>1.1</v>
      </c>
      <c r="L120" s="67">
        <f>K120/G120*100</f>
        <v>100</v>
      </c>
      <c r="M120" s="67">
        <f>K120-G120</f>
        <v>0</v>
      </c>
    </row>
    <row r="121" spans="1:13" ht="24.75" customHeight="1" thickBot="1">
      <c r="A121" s="46" t="s">
        <v>70</v>
      </c>
      <c r="B121" s="24" t="s">
        <v>21</v>
      </c>
      <c r="C121" s="26" t="s">
        <v>11</v>
      </c>
      <c r="D121" s="26" t="s">
        <v>119</v>
      </c>
      <c r="E121" s="27" t="s">
        <v>65</v>
      </c>
      <c r="F121" s="72"/>
      <c r="G121" s="72"/>
      <c r="H121" s="63"/>
      <c r="I121" s="62"/>
      <c r="J121" s="67"/>
      <c r="K121" s="104"/>
      <c r="L121" s="67" t="e">
        <f>K121/G121*100</f>
        <v>#DIV/0!</v>
      </c>
      <c r="M121" s="67">
        <f>K121-G121</f>
        <v>0</v>
      </c>
    </row>
    <row r="122" spans="1:13" ht="14.25" hidden="1">
      <c r="A122" s="43"/>
      <c r="B122" s="4"/>
      <c r="C122" s="5"/>
      <c r="D122" s="5"/>
      <c r="E122" s="12"/>
      <c r="F122" s="68"/>
      <c r="G122" s="68"/>
      <c r="H122" s="68"/>
      <c r="I122" s="62"/>
      <c r="J122" s="67"/>
      <c r="K122" s="68"/>
      <c r="L122" s="67"/>
      <c r="M122" s="67"/>
    </row>
    <row r="123" spans="1:13" ht="12.75" hidden="1">
      <c r="A123" s="44"/>
      <c r="B123" s="6"/>
      <c r="C123" s="7"/>
      <c r="D123" s="7"/>
      <c r="E123" s="8"/>
      <c r="F123" s="68"/>
      <c r="G123" s="68"/>
      <c r="H123" s="68"/>
      <c r="I123" s="62"/>
      <c r="J123" s="67"/>
      <c r="K123" s="68"/>
      <c r="L123" s="67"/>
      <c r="M123" s="67"/>
    </row>
    <row r="124" spans="1:13" ht="12.75" customHeight="1" hidden="1">
      <c r="A124" s="45"/>
      <c r="B124" s="9"/>
      <c r="C124" s="10"/>
      <c r="D124" s="10"/>
      <c r="E124" s="11"/>
      <c r="F124" s="68"/>
      <c r="G124" s="68"/>
      <c r="H124" s="63"/>
      <c r="I124" s="62"/>
      <c r="J124" s="67"/>
      <c r="K124" s="104"/>
      <c r="L124" s="67"/>
      <c r="M124" s="67"/>
    </row>
    <row r="125" spans="1:13" ht="12.75" hidden="1">
      <c r="A125" s="44"/>
      <c r="B125" s="9"/>
      <c r="C125" s="10"/>
      <c r="D125" s="10"/>
      <c r="E125" s="11"/>
      <c r="F125" s="68"/>
      <c r="G125" s="68"/>
      <c r="H125" s="68"/>
      <c r="I125" s="62"/>
      <c r="J125" s="67"/>
      <c r="K125" s="68"/>
      <c r="L125" s="67"/>
      <c r="M125" s="67"/>
    </row>
    <row r="126" spans="1:13" ht="49.5" customHeight="1" hidden="1" thickBot="1">
      <c r="A126" s="45"/>
      <c r="B126" s="6"/>
      <c r="C126" s="7"/>
      <c r="D126" s="7"/>
      <c r="E126" s="8"/>
      <c r="F126" s="68"/>
      <c r="G126" s="68"/>
      <c r="H126" s="63"/>
      <c r="I126" s="62"/>
      <c r="J126" s="67"/>
      <c r="K126" s="104"/>
      <c r="L126" s="67"/>
      <c r="M126" s="67"/>
    </row>
    <row r="127" spans="1:13" ht="15" customHeight="1" hidden="1">
      <c r="A127" s="65"/>
      <c r="B127" s="6"/>
      <c r="C127" s="7"/>
      <c r="D127" s="7"/>
      <c r="E127" s="8"/>
      <c r="F127" s="68"/>
      <c r="G127" s="68"/>
      <c r="H127" s="63"/>
      <c r="I127" s="62"/>
      <c r="J127" s="67"/>
      <c r="K127" s="104"/>
      <c r="L127" s="67"/>
      <c r="M127" s="67"/>
    </row>
    <row r="128" spans="1:13" ht="15" customHeight="1" hidden="1">
      <c r="A128" s="60"/>
      <c r="B128" s="6"/>
      <c r="C128" s="7"/>
      <c r="D128" s="7"/>
      <c r="E128" s="8"/>
      <c r="F128" s="68"/>
      <c r="G128" s="68"/>
      <c r="H128" s="63"/>
      <c r="I128" s="62"/>
      <c r="J128" s="67"/>
      <c r="K128" s="104"/>
      <c r="L128" s="67"/>
      <c r="M128" s="67"/>
    </row>
    <row r="129" spans="1:13" ht="24" customHeight="1" hidden="1">
      <c r="A129" s="45"/>
      <c r="B129" s="6"/>
      <c r="C129" s="7"/>
      <c r="D129" s="7"/>
      <c r="E129" s="8"/>
      <c r="F129" s="68"/>
      <c r="G129" s="68"/>
      <c r="H129" s="63"/>
      <c r="I129" s="62"/>
      <c r="J129" s="67"/>
      <c r="K129" s="104"/>
      <c r="L129" s="67"/>
      <c r="M129" s="67"/>
    </row>
    <row r="130" spans="1:13" ht="13.5" customHeight="1" hidden="1">
      <c r="A130" s="45"/>
      <c r="B130" s="6"/>
      <c r="C130" s="7"/>
      <c r="D130" s="7"/>
      <c r="E130" s="8"/>
      <c r="F130" s="68"/>
      <c r="G130" s="68"/>
      <c r="H130" s="68"/>
      <c r="I130" s="62"/>
      <c r="J130" s="67"/>
      <c r="K130" s="68"/>
      <c r="L130" s="67"/>
      <c r="M130" s="67"/>
    </row>
    <row r="131" spans="1:13" ht="35.25" customHeight="1" hidden="1">
      <c r="A131" s="45"/>
      <c r="B131" s="6"/>
      <c r="C131" s="7"/>
      <c r="D131" s="7"/>
      <c r="E131" s="8"/>
      <c r="F131" s="68"/>
      <c r="G131" s="68"/>
      <c r="H131" s="63"/>
      <c r="I131" s="62"/>
      <c r="J131" s="67"/>
      <c r="K131" s="63"/>
      <c r="L131" s="67"/>
      <c r="M131" s="67"/>
    </row>
    <row r="132" spans="1:13" s="35" customFormat="1" ht="14.25" customHeight="1" hidden="1">
      <c r="A132" s="49"/>
      <c r="B132" s="32"/>
      <c r="C132" s="33"/>
      <c r="D132" s="33"/>
      <c r="E132" s="34"/>
      <c r="F132" s="74"/>
      <c r="G132" s="74"/>
      <c r="H132" s="74"/>
      <c r="I132" s="62"/>
      <c r="J132" s="67"/>
      <c r="K132" s="74"/>
      <c r="L132" s="67"/>
      <c r="M132" s="67"/>
    </row>
    <row r="133" spans="1:13" s="56" customFormat="1" ht="12.75" customHeight="1" hidden="1">
      <c r="A133" s="50"/>
      <c r="B133" s="6"/>
      <c r="C133" s="7"/>
      <c r="D133" s="7"/>
      <c r="E133" s="8"/>
      <c r="F133" s="70"/>
      <c r="G133" s="70"/>
      <c r="H133" s="70"/>
      <c r="I133" s="62"/>
      <c r="J133" s="67"/>
      <c r="K133" s="70"/>
      <c r="L133" s="67"/>
      <c r="M133" s="67"/>
    </row>
    <row r="134" spans="1:13" s="31" customFormat="1" ht="15.75" customHeight="1" hidden="1">
      <c r="A134" s="51"/>
      <c r="B134" s="36"/>
      <c r="C134" s="37"/>
      <c r="D134" s="37"/>
      <c r="E134" s="38"/>
      <c r="F134" s="75"/>
      <c r="G134" s="75"/>
      <c r="H134" s="64"/>
      <c r="I134" s="62"/>
      <c r="J134" s="67"/>
      <c r="K134" s="103"/>
      <c r="L134" s="67"/>
      <c r="M134" s="67"/>
    </row>
    <row r="135" spans="1:13" s="31" customFormat="1" ht="15.75" customHeight="1" hidden="1">
      <c r="A135" s="95"/>
      <c r="B135" s="36"/>
      <c r="C135" s="37"/>
      <c r="D135" s="37"/>
      <c r="E135" s="38"/>
      <c r="F135" s="75"/>
      <c r="G135" s="75"/>
      <c r="H135" s="75"/>
      <c r="I135" s="62"/>
      <c r="J135" s="67"/>
      <c r="K135" s="103"/>
      <c r="L135" s="67"/>
      <c r="M135" s="67"/>
    </row>
    <row r="136" spans="1:13" s="31" customFormat="1" ht="13.5" customHeight="1" hidden="1">
      <c r="A136" s="51"/>
      <c r="B136" s="36"/>
      <c r="C136" s="37"/>
      <c r="D136" s="37"/>
      <c r="E136" s="38"/>
      <c r="F136" s="75"/>
      <c r="G136" s="75"/>
      <c r="H136" s="75"/>
      <c r="I136" s="62"/>
      <c r="J136" s="67"/>
      <c r="K136" s="103"/>
      <c r="L136" s="67"/>
      <c r="M136" s="67"/>
    </row>
    <row r="137" spans="1:13" s="31" customFormat="1" ht="16.5" customHeight="1" hidden="1" thickBot="1">
      <c r="A137" s="51"/>
      <c r="B137" s="36"/>
      <c r="C137" s="37"/>
      <c r="D137" s="37"/>
      <c r="E137" s="38"/>
      <c r="F137" s="75"/>
      <c r="G137" s="75"/>
      <c r="H137" s="64"/>
      <c r="I137" s="62"/>
      <c r="J137" s="67"/>
      <c r="K137" s="103"/>
      <c r="L137" s="67"/>
      <c r="M137" s="67"/>
    </row>
    <row r="138" spans="1:13" s="31" customFormat="1" ht="16.5" customHeight="1" hidden="1">
      <c r="A138" s="51"/>
      <c r="B138" s="36"/>
      <c r="C138" s="37"/>
      <c r="D138" s="37"/>
      <c r="E138" s="38"/>
      <c r="F138" s="75"/>
      <c r="G138" s="75"/>
      <c r="H138" s="64"/>
      <c r="I138" s="62" t="e">
        <f>H138/G138*100</f>
        <v>#DIV/0!</v>
      </c>
      <c r="J138" s="67"/>
      <c r="K138" s="64"/>
      <c r="L138" s="67" t="e">
        <f>K138/G138*100</f>
        <v>#DIV/0!</v>
      </c>
      <c r="M138" s="67">
        <f>K138-G138</f>
        <v>0</v>
      </c>
    </row>
    <row r="139" spans="1:13" s="31" customFormat="1" ht="16.5" customHeight="1" hidden="1" thickBot="1">
      <c r="A139" s="51"/>
      <c r="B139" s="36"/>
      <c r="C139" s="37"/>
      <c r="D139" s="37"/>
      <c r="E139" s="38"/>
      <c r="F139" s="75"/>
      <c r="G139" s="75"/>
      <c r="H139" s="64"/>
      <c r="I139" s="62" t="e">
        <f>H139/G139*100</f>
        <v>#DIV/0!</v>
      </c>
      <c r="J139" s="67"/>
      <c r="K139" s="64"/>
      <c r="L139" s="67" t="e">
        <f>K139/G139*100</f>
        <v>#DIV/0!</v>
      </c>
      <c r="M139" s="67">
        <f>K139-G139</f>
        <v>0</v>
      </c>
    </row>
    <row r="140" spans="1:13" ht="15">
      <c r="A140" s="39" t="s">
        <v>36</v>
      </c>
      <c r="B140" s="2">
        <v>11</v>
      </c>
      <c r="C140" s="15" t="s">
        <v>40</v>
      </c>
      <c r="D140" s="15" t="s">
        <v>92</v>
      </c>
      <c r="E140" s="16" t="s">
        <v>65</v>
      </c>
      <c r="F140" s="71"/>
      <c r="G140" s="71"/>
      <c r="H140" s="71"/>
      <c r="I140" s="62" t="e">
        <f>H140/G140*100</f>
        <v>#DIV/0!</v>
      </c>
      <c r="J140" s="67">
        <f>H140-G140</f>
        <v>0</v>
      </c>
      <c r="K140" s="71"/>
      <c r="L140" s="67" t="e">
        <f>K140/G140*100</f>
        <v>#DIV/0!</v>
      </c>
      <c r="M140" s="67">
        <f>K140-G140</f>
        <v>0</v>
      </c>
    </row>
    <row r="141" spans="1:13" ht="14.25" customHeight="1">
      <c r="A141" s="43" t="s">
        <v>37</v>
      </c>
      <c r="B141" s="4">
        <v>11</v>
      </c>
      <c r="C141" s="5" t="s">
        <v>11</v>
      </c>
      <c r="D141" s="5" t="s">
        <v>92</v>
      </c>
      <c r="E141" s="12" t="s">
        <v>65</v>
      </c>
      <c r="F141" s="68"/>
      <c r="G141" s="68"/>
      <c r="H141" s="68"/>
      <c r="I141" s="68"/>
      <c r="J141" s="68"/>
      <c r="K141" s="68"/>
      <c r="L141" s="68"/>
      <c r="M141" s="68"/>
    </row>
    <row r="142" spans="1:13" ht="14.25" customHeight="1">
      <c r="A142" s="43" t="s">
        <v>79</v>
      </c>
      <c r="B142" s="4" t="s">
        <v>26</v>
      </c>
      <c r="C142" s="5" t="s">
        <v>11</v>
      </c>
      <c r="D142" s="5" t="s">
        <v>80</v>
      </c>
      <c r="E142" s="12" t="s">
        <v>65</v>
      </c>
      <c r="F142" s="68"/>
      <c r="G142" s="68"/>
      <c r="H142" s="68"/>
      <c r="I142" s="62" t="e">
        <f>H142/G142*100</f>
        <v>#DIV/0!</v>
      </c>
      <c r="J142" s="67">
        <f>H142-G142</f>
        <v>0</v>
      </c>
      <c r="K142" s="68"/>
      <c r="L142" s="67" t="e">
        <f>K142/G142*100</f>
        <v>#DIV/0!</v>
      </c>
      <c r="M142" s="67">
        <f>K142-G142</f>
        <v>0</v>
      </c>
    </row>
    <row r="143" spans="1:13" s="14" customFormat="1" ht="51.75" thickBot="1">
      <c r="A143" s="45" t="s">
        <v>99</v>
      </c>
      <c r="B143" s="9" t="s">
        <v>26</v>
      </c>
      <c r="C143" s="10" t="s">
        <v>11</v>
      </c>
      <c r="D143" s="10" t="s">
        <v>80</v>
      </c>
      <c r="E143" s="11" t="s">
        <v>100</v>
      </c>
      <c r="F143" s="68"/>
      <c r="G143" s="68"/>
      <c r="H143" s="104"/>
      <c r="I143" s="62" t="e">
        <f>H143/G143*100</f>
        <v>#DIV/0!</v>
      </c>
      <c r="J143" s="67">
        <f>H143-G143</f>
        <v>0</v>
      </c>
      <c r="K143" s="104"/>
      <c r="L143" s="67" t="e">
        <f>K143/G143*100</f>
        <v>#DIV/0!</v>
      </c>
      <c r="M143" s="67">
        <f>K143-G143</f>
        <v>0</v>
      </c>
    </row>
    <row r="144" spans="1:14" ht="15.75" thickBot="1">
      <c r="A144" s="52" t="s">
        <v>39</v>
      </c>
      <c r="B144" s="18" t="s">
        <v>40</v>
      </c>
      <c r="C144" s="19" t="s">
        <v>40</v>
      </c>
      <c r="D144" s="20">
        <v>0</v>
      </c>
      <c r="E144" s="16" t="s">
        <v>65</v>
      </c>
      <c r="F144" s="82">
        <v>1498.4</v>
      </c>
      <c r="G144" s="82">
        <v>749.2</v>
      </c>
      <c r="H144" s="82">
        <v>684.5</v>
      </c>
      <c r="I144" s="62">
        <f>H144/G144*100</f>
        <v>91.36412172984517</v>
      </c>
      <c r="J144" s="67">
        <f>H144-G144</f>
        <v>-64.70000000000005</v>
      </c>
      <c r="K144" s="82">
        <v>684.5</v>
      </c>
      <c r="L144" s="67">
        <f>K144/G144*100</f>
        <v>91.36412172984517</v>
      </c>
      <c r="M144" s="67">
        <f>K144-G144</f>
        <v>-64.70000000000005</v>
      </c>
      <c r="N144" s="66"/>
    </row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</sheetData>
  <autoFilter ref="A12:F144"/>
  <mergeCells count="16">
    <mergeCell ref="I1:L1"/>
    <mergeCell ref="A6:L7"/>
    <mergeCell ref="C4:M4"/>
    <mergeCell ref="B9:B11"/>
    <mergeCell ref="A9:A11"/>
    <mergeCell ref="F9:F11"/>
    <mergeCell ref="E9:E11"/>
    <mergeCell ref="D9:D11"/>
    <mergeCell ref="C9:C11"/>
    <mergeCell ref="K9:K11"/>
    <mergeCell ref="L9:L11"/>
    <mergeCell ref="G9:G11"/>
    <mergeCell ref="M9:M11"/>
    <mergeCell ref="H9:H11"/>
    <mergeCell ref="I9:I11"/>
    <mergeCell ref="J9:J11"/>
  </mergeCells>
  <printOptions/>
  <pageMargins left="0.2362204724409449" right="0.31496062992125984" top="0.9055118110236221" bottom="0.31496062992125984" header="0.2755905511811024" footer="0.31496062992125984"/>
  <pageSetup fitToHeight="100" fitToWidth="1" horizontalDpi="600" verticalDpi="600" orientation="landscape" paperSize="9" scale="7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2010-07-30T10:40:24Z</cp:lastPrinted>
  <dcterms:created xsi:type="dcterms:W3CDTF">2004-10-22T12:47:09Z</dcterms:created>
  <dcterms:modified xsi:type="dcterms:W3CDTF">2011-08-04T08:32:50Z</dcterms:modified>
  <cp:category/>
  <cp:version/>
  <cp:contentType/>
  <cp:contentStatus/>
</cp:coreProperties>
</file>