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2390" windowHeight="8445" firstSheet="3" activeTab="3"/>
  </bookViews>
  <sheets>
    <sheet name="Пенн 2010-2011 " sheetId="1" r:id="rId1"/>
    <sheet name="Ник 2010-2011 " sheetId="2" r:id="rId2"/>
    <sheet name="Мур 2010-2011" sheetId="3" r:id="rId3"/>
    <sheet name="ПЕннов 2010 " sheetId="4" r:id="rId4"/>
  </sheets>
  <definedNames>
    <definedName name="_xlnm._FilterDatabase" localSheetId="2" hidden="1">'Мур 2010-2011'!$A$13:$F$268</definedName>
    <definedName name="_xlnm._FilterDatabase" localSheetId="1" hidden="1">'Ник 2010-2011 '!$A$13:$F$268</definedName>
    <definedName name="_xlnm._FilterDatabase" localSheetId="0" hidden="1">'Пенн 2010-2011 '!$A$13:$F$268</definedName>
    <definedName name="_xlnm._FilterDatabase" localSheetId="3" hidden="1">'ПЕннов 2010 '!$A$12:$G$276</definedName>
    <definedName name="_xlnm.Print_Titles" localSheetId="2">'Мур 2010-2011'!$10:$12</definedName>
    <definedName name="_xlnm.Print_Titles" localSheetId="1">'Ник 2010-2011 '!$10:$12</definedName>
    <definedName name="_xlnm.Print_Titles" localSheetId="0">'Пенн 2010-2011 '!$10:$12</definedName>
    <definedName name="_xlnm.Print_Titles" localSheetId="3">'ПЕннов 2010 '!$9:$11</definedName>
  </definedNames>
  <calcPr fullCalcOnLoad="1"/>
</workbook>
</file>

<file path=xl/sharedStrings.xml><?xml version="1.0" encoding="utf-8"?>
<sst xmlns="http://schemas.openxmlformats.org/spreadsheetml/2006/main" count="4289" uniqueCount="302">
  <si>
    <t>тыс. руб.</t>
  </si>
  <si>
    <t>Наименование</t>
  </si>
  <si>
    <t>Рз</t>
  </si>
  <si>
    <t>ПР</t>
  </si>
  <si>
    <t>ЦСТ</t>
  </si>
  <si>
    <t>ВР</t>
  </si>
  <si>
    <t>БК: Раздел</t>
  </si>
  <si>
    <t>БК:Подр</t>
  </si>
  <si>
    <t>БК: ц.ст.</t>
  </si>
  <si>
    <t>БК:ВР</t>
  </si>
  <si>
    <t>Общегосударственные вопросы</t>
  </si>
  <si>
    <t>01</t>
  </si>
  <si>
    <t>Руководство и управление в сфере установленных функций</t>
  </si>
  <si>
    <t>0010000</t>
  </si>
  <si>
    <t>Центральный аппарат</t>
  </si>
  <si>
    <t>005</t>
  </si>
  <si>
    <t>04</t>
  </si>
  <si>
    <t>05</t>
  </si>
  <si>
    <t>07</t>
  </si>
  <si>
    <t>Обеспечение деятельности подведомственных учреждений</t>
  </si>
  <si>
    <t>327</t>
  </si>
  <si>
    <t>02</t>
  </si>
  <si>
    <t>09</t>
  </si>
  <si>
    <t>10</t>
  </si>
  <si>
    <t>Сельскохозяйственное производство</t>
  </si>
  <si>
    <t>08</t>
  </si>
  <si>
    <t>Другие вопросы в области национальной экономики</t>
  </si>
  <si>
    <t>11</t>
  </si>
  <si>
    <t>2600000</t>
  </si>
  <si>
    <t>Мероприятия по землеустройству и землепользованию</t>
  </si>
  <si>
    <t>406</t>
  </si>
  <si>
    <t>Жилищно-коммунальное хозяйство</t>
  </si>
  <si>
    <t xml:space="preserve"> Образование</t>
  </si>
  <si>
    <t>Общее образование</t>
  </si>
  <si>
    <t>Школы-детские сады, школы начальные, неполные средние и средние</t>
  </si>
  <si>
    <t>Учреждения по внешкольной работе с детьми</t>
  </si>
  <si>
    <t>Молодежная политика и оздоровление детей</t>
  </si>
  <si>
    <t>Мероприятия в области здравоохранения, спорта и физической культуры, туризма</t>
  </si>
  <si>
    <t>Культура, кинематография и средства массовой информации</t>
  </si>
  <si>
    <t xml:space="preserve">Культура  </t>
  </si>
  <si>
    <t>Библиотеки</t>
  </si>
  <si>
    <t>Больницы, клиники, госпитали, медико-санитарные части</t>
  </si>
  <si>
    <t>455</t>
  </si>
  <si>
    <t>Спорт и физическая культура</t>
  </si>
  <si>
    <t>Реализация государственных функций в области здравоохранения, спорта и туризма</t>
  </si>
  <si>
    <t>4850000</t>
  </si>
  <si>
    <t>Социальная политика</t>
  </si>
  <si>
    <t>Социальное обслуживание населения</t>
  </si>
  <si>
    <t>Дополнительное пенсионное обеспечение</t>
  </si>
  <si>
    <t>7030000</t>
  </si>
  <si>
    <t xml:space="preserve">Пенсии по государственному пенсионному обеспечению, доплаты к пенсиям, дополнительное материальное обеспечение, пособия и компенсации </t>
  </si>
  <si>
    <t>706</t>
  </si>
  <si>
    <t xml:space="preserve"> Межбюджетные трансферты</t>
  </si>
  <si>
    <t>5190000</t>
  </si>
  <si>
    <t>Всего расходов</t>
  </si>
  <si>
    <t>00</t>
  </si>
  <si>
    <t>Дошкольное образование</t>
  </si>
  <si>
    <t>4200000</t>
  </si>
  <si>
    <t>Организационно-воспитательная работа с молодёжью</t>
  </si>
  <si>
    <t>Дворцы и дома культуры,другие учреждения культуры и средства массовой информации</t>
  </si>
  <si>
    <t>4520000</t>
  </si>
  <si>
    <t>Учреждения социального обслуживания населения</t>
  </si>
  <si>
    <t>Резервные фонды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</si>
  <si>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</si>
  <si>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</si>
  <si>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216</t>
  </si>
  <si>
    <t>06</t>
  </si>
  <si>
    <t>Национальная безопасность и правоохранительная деятельность</t>
  </si>
  <si>
    <t>03</t>
  </si>
  <si>
    <t>Обеспечение функционирования рганов в сфере национальной безопасности и правоохранительной деятельности</t>
  </si>
  <si>
    <t>Воинские формирования</t>
  </si>
  <si>
    <t>Органы внутренних дел</t>
  </si>
  <si>
    <t>2020000</t>
  </si>
  <si>
    <t>253</t>
  </si>
  <si>
    <t>342</t>
  </si>
  <si>
    <t>Мероприятия в области сельскохозяйственного производства</t>
  </si>
  <si>
    <t>Федеральные целевые программы</t>
  </si>
  <si>
    <t>1001100</t>
  </si>
  <si>
    <t>000</t>
  </si>
  <si>
    <t>213</t>
  </si>
  <si>
    <t>Строительство объектов для нужд отрасли</t>
  </si>
  <si>
    <t>Реализация государственных функций в области национальной экономики</t>
  </si>
  <si>
    <t>3400000</t>
  </si>
  <si>
    <t>Другие вопросы в области образования учебно-методические кабинеты, централизованные бухгалтерии, группы хзяйственного обслуживания, учебные фильмотеки, межшкольные учебно-производственные кабинеты, логопедические пункты</t>
  </si>
  <si>
    <t>Периодическая печать и издательства</t>
  </si>
  <si>
    <t>Периодические издания, учреждённые органами законодательной и исполнительной власти</t>
  </si>
  <si>
    <t>Государственная поддержка в сфере культуры, кинематографии и средств массовой информации</t>
  </si>
  <si>
    <t>453</t>
  </si>
  <si>
    <t>Пенсионное обеспечение</t>
  </si>
  <si>
    <t>Пенсии</t>
  </si>
  <si>
    <t>Члены законодательной (представительной) власти местного самоуправления</t>
  </si>
  <si>
    <t>Обеспечение проведения выборов и референдумов</t>
  </si>
  <si>
    <t>Проведение выборов в законодательные (представительные) органы местного самоправления</t>
  </si>
  <si>
    <t>0200000</t>
  </si>
  <si>
    <t>097</t>
  </si>
  <si>
    <t>Другие вопросы в области культуры,кинематографии,средств массовой информации</t>
  </si>
  <si>
    <t xml:space="preserve">                                                           Приложение 5 </t>
  </si>
  <si>
    <t>Другие общегосударственные вопросы</t>
  </si>
  <si>
    <t>Детские дошкольные учреждения</t>
  </si>
  <si>
    <t xml:space="preserve">Другие вопросы в области образования </t>
  </si>
  <si>
    <t>Учебно-методические кабинеты,централизованные бухгалтерии,группы хозяйственного обслуживания ,учебно-производственные комбинаты,логопедические функции</t>
  </si>
  <si>
    <t>Поравки</t>
  </si>
  <si>
    <t>С учётом поравок</t>
  </si>
  <si>
    <t>Судебная система</t>
  </si>
  <si>
    <t>Фонд компенсаций</t>
  </si>
  <si>
    <t xml:space="preserve">Составление (изменение и дополнение) списков кандидатов в присяжные заседатели федеральных судов общей юрисдикции в РФ </t>
  </si>
  <si>
    <t>070</t>
  </si>
  <si>
    <t>027</t>
  </si>
  <si>
    <t>4560000</t>
  </si>
  <si>
    <t>Социальное обеспечение населения</t>
  </si>
  <si>
    <t>Органы юстиции</t>
  </si>
  <si>
    <t>Государственная поддержка актов гражданского состояния</t>
  </si>
  <si>
    <t>608</t>
  </si>
  <si>
    <t>Другие вопросы в области здравоохранения и спорта</t>
  </si>
  <si>
    <t>Учебно-методические кабинеты, централизованные бухгалтерии , группы хозяйственного обслуживания, учебно-производственные комбинаты, логопедические функции</t>
  </si>
  <si>
    <t>Иные безвозмездные и безвозвратные перечисления</t>
  </si>
  <si>
    <t xml:space="preserve">Денежные выплаты медицинскому персоналу  фельдшерско-акушерских пунктов, врачам, фельдшерам и медицинским сестрам "Скорой помощи" </t>
  </si>
  <si>
    <t>0000000</t>
  </si>
  <si>
    <t>Федеральная целевая программа "Социальное развитие села до 2010 года"</t>
  </si>
  <si>
    <t>Ежемесячное денежное вознаграждение за классное руководство</t>
  </si>
  <si>
    <t>Глава муниципального образования</t>
  </si>
  <si>
    <t>5140000</t>
  </si>
  <si>
    <t>Мероприятия в области социальной политики</t>
  </si>
  <si>
    <t xml:space="preserve">                                                    Совета народных депутатов </t>
  </si>
  <si>
    <t>Бюджетное финансирование</t>
  </si>
  <si>
    <t>Расходы за счёт средств от предпринимательской и иной приносящей доход деятельности</t>
  </si>
  <si>
    <t>Всего</t>
  </si>
  <si>
    <t>Функционирование высшего должностного лица субъекта РФ и муниципального образования</t>
  </si>
  <si>
    <t>000 00 00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</si>
  <si>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</si>
  <si>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</si>
  <si>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002 03 00</t>
  </si>
  <si>
    <t>Функционирование законодательных (представительных)органов государственной власти и представительных органов муниципальных образований</t>
  </si>
  <si>
    <t>002 04 00</t>
  </si>
  <si>
    <t>Выполнение функций органами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</si>
  <si>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</si>
  <si>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500</t>
  </si>
  <si>
    <t>12</t>
  </si>
  <si>
    <t>070 00 00</t>
  </si>
  <si>
    <t>Резервные фонды местных администраций</t>
  </si>
  <si>
    <t>070 05 00</t>
  </si>
  <si>
    <t>Прочие расходы</t>
  </si>
  <si>
    <t xml:space="preserve">070 05 00 </t>
  </si>
  <si>
    <t>013</t>
  </si>
  <si>
    <t>14</t>
  </si>
  <si>
    <t xml:space="preserve">002 04 00 </t>
  </si>
  <si>
    <t>Функционирование органов в сфере национальной безопасности и правоохранительной деятельности</t>
  </si>
  <si>
    <t>202 67 00</t>
  </si>
  <si>
    <t>Функционирование органов в сфере национальной безопасности и правоохранительной деятельности и обороны</t>
  </si>
  <si>
    <t xml:space="preserve">202 67 00 </t>
  </si>
  <si>
    <t>014</t>
  </si>
  <si>
    <t xml:space="preserve">00 </t>
  </si>
  <si>
    <t>Транспорт</t>
  </si>
  <si>
    <t>Другие виды транспорта</t>
  </si>
  <si>
    <t>317 00 00</t>
  </si>
  <si>
    <t>Субсидии на проведение отдельных мероприятий по другим видам транспорта</t>
  </si>
  <si>
    <t>317 01 00</t>
  </si>
  <si>
    <t>Субсидии юридическим лицам</t>
  </si>
  <si>
    <t>04 08</t>
  </si>
  <si>
    <t>006</t>
  </si>
  <si>
    <t>420 99 00</t>
  </si>
  <si>
    <t>Выполнение функций бюджетными учреждениями</t>
  </si>
  <si>
    <t>001</t>
  </si>
  <si>
    <t>421 00 00</t>
  </si>
  <si>
    <t>421 99 00</t>
  </si>
  <si>
    <t>423 99 00</t>
  </si>
  <si>
    <t>520 00 00</t>
  </si>
  <si>
    <t xml:space="preserve">520 09 00 </t>
  </si>
  <si>
    <t>431 00 00</t>
  </si>
  <si>
    <t>431 01 00</t>
  </si>
  <si>
    <t xml:space="preserve">Мероприятия по организации оздоровительной кампании детей </t>
  </si>
  <si>
    <t>432 00 00</t>
  </si>
  <si>
    <t xml:space="preserve">Оздоровление детей </t>
  </si>
  <si>
    <t>432 02 00</t>
  </si>
  <si>
    <t xml:space="preserve">Учреждения,обеспечивающие предоставление услуг в сфере образования образования </t>
  </si>
  <si>
    <t>435 00 00</t>
  </si>
  <si>
    <t xml:space="preserve">000 </t>
  </si>
  <si>
    <t>435 99 00</t>
  </si>
  <si>
    <t>440 00 00</t>
  </si>
  <si>
    <t>440 99 00</t>
  </si>
  <si>
    <t>442 00 00</t>
  </si>
  <si>
    <t>442 99 00</t>
  </si>
  <si>
    <t>457 00 00</t>
  </si>
  <si>
    <t>457 85 00</t>
  </si>
  <si>
    <t>Здравоохранение, физическая культура и спорт</t>
  </si>
  <si>
    <t>Стационарная медицинская помощь</t>
  </si>
  <si>
    <t>470 00 00</t>
  </si>
  <si>
    <t>470 99 00</t>
  </si>
  <si>
    <t xml:space="preserve">09 </t>
  </si>
  <si>
    <t>Амбулаторная помощь</t>
  </si>
  <si>
    <t>520 18 00</t>
  </si>
  <si>
    <t>Скорая медицинская помощь</t>
  </si>
  <si>
    <t>Физическая культура и спорт</t>
  </si>
  <si>
    <t>Физкультурно-оздоровительная работа и спортивные мероприятия</t>
  </si>
  <si>
    <t>Мероприятия в области здравоохранения ,спорта и физической культуры, туризма</t>
  </si>
  <si>
    <t>512 00 00</t>
  </si>
  <si>
    <t>512 97 00</t>
  </si>
  <si>
    <t>490 00 00</t>
  </si>
  <si>
    <t>Доплаты к пенсиям, дополнительное пенсионное обеспечение</t>
  </si>
  <si>
    <t>491 00 00</t>
  </si>
  <si>
    <t xml:space="preserve">Доплата к пенсиям государственным служащим субъектов Российской Федерации и муниципальных служащих </t>
  </si>
  <si>
    <t>491 01 00</t>
  </si>
  <si>
    <t>Социальные выплаты</t>
  </si>
  <si>
    <t>507 00 00</t>
  </si>
  <si>
    <t>507 99 00</t>
  </si>
  <si>
    <t xml:space="preserve">10 </t>
  </si>
  <si>
    <t xml:space="preserve">507 99 00 </t>
  </si>
  <si>
    <t>Социальная помощь</t>
  </si>
  <si>
    <t>505 00 00</t>
  </si>
  <si>
    <t>514 01 00</t>
  </si>
  <si>
    <t>Охрана семьи и детства</t>
  </si>
  <si>
    <t>Выплата единовременного пособия при всех формах устройства детей, лишенных родительского попечения, в семью</t>
  </si>
  <si>
    <t>505 05 02</t>
  </si>
  <si>
    <t>Компенсация части родительской платы за содержание ребёнка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</si>
  <si>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520 10 00</t>
  </si>
  <si>
    <t>Содержание ребёнка в семье опекуна и приёмной семье, а также оплата труда приёмного родителя</t>
  </si>
  <si>
    <t>Материальное обеспечение приёмной семьи</t>
  </si>
  <si>
    <t>Выплаты приёмной семье на содержание подопечных детей</t>
  </si>
  <si>
    <t>Оплата труда приёмного родителя</t>
  </si>
  <si>
    <t>Выплаты семьям опекунов на содержание подопечных детей</t>
  </si>
  <si>
    <t>520 13 00</t>
  </si>
  <si>
    <t>520 13 10</t>
  </si>
  <si>
    <t>520 13 11</t>
  </si>
  <si>
    <t>520 13 12</t>
  </si>
  <si>
    <t>Другие вопросы в области социальной политики</t>
  </si>
  <si>
    <t>092 00 00</t>
  </si>
  <si>
    <t>092 03 00</t>
  </si>
  <si>
    <t>Дотации бюджетам субъектов Российской Федерации и муниципальных образований</t>
  </si>
  <si>
    <t>Выравнивание бюджетной обеспеченности</t>
  </si>
  <si>
    <t>516 00 00</t>
  </si>
  <si>
    <t>516 01 00</t>
  </si>
  <si>
    <t>Фонд финансовой поддержки</t>
  </si>
  <si>
    <t>Выравнивание бюджетной обеспеченности поселений из районного фонда финансовой поддержки</t>
  </si>
  <si>
    <t>516 01 30</t>
  </si>
  <si>
    <t xml:space="preserve">008 </t>
  </si>
  <si>
    <t>Субвенции бюджетам субъектов Российской Федерации и муниципальных образований</t>
  </si>
  <si>
    <t>001 00 00</t>
  </si>
  <si>
    <t>Осуществление первичного воинского учёта на территориях, где отсутствуют военных комиссариаты</t>
  </si>
  <si>
    <t>001 36 00</t>
  </si>
  <si>
    <t>009</t>
  </si>
  <si>
    <t>Государственная регистрация актов гражданского состояния</t>
  </si>
  <si>
    <t>001 38 00</t>
  </si>
  <si>
    <t>Мероприятия в сфере культуры,кмнематографии и средств массовой информации</t>
  </si>
  <si>
    <t>450 00 00</t>
  </si>
  <si>
    <t>Комплектование книжных фонгдов библиотек муниципальных образований</t>
  </si>
  <si>
    <t>450 06 00</t>
  </si>
  <si>
    <t>Мероприятия в области коммунального хозяйства</t>
  </si>
  <si>
    <t>Поправки</t>
  </si>
  <si>
    <t>Проведение мероприятий для детей и молодёжи</t>
  </si>
  <si>
    <t>Реализация государственных функций в области социальной политики</t>
  </si>
  <si>
    <t>520 13 20</t>
  </si>
  <si>
    <t>002 08 00</t>
  </si>
  <si>
    <t>Глава местной администрации (исполнительно-распорядительногооргана)</t>
  </si>
  <si>
    <t>Руководство и управление в сфере установленных функций органов государственной валасти субъектов РФ и органов местного самоуправления</t>
  </si>
  <si>
    <t>Национальная  оборона</t>
  </si>
  <si>
    <t>Осуществление первичного воинского учета на территориях, где отсутствуют военные комиссариаты</t>
  </si>
  <si>
    <t>0013600</t>
  </si>
  <si>
    <t>Коммунальное  хозяйство</t>
  </si>
  <si>
    <t>3510000</t>
  </si>
  <si>
    <t>Поддержка  коммунального хозяйства</t>
  </si>
  <si>
    <t>Благоустройсво</t>
  </si>
  <si>
    <t>Благоустройство</t>
  </si>
  <si>
    <t>600000</t>
  </si>
  <si>
    <t>Строительство и содержание автомобильных дорог и инженерных сооружений на них в границах городских округов и сельских поселений в рамках благоустройства</t>
  </si>
  <si>
    <t>6000200</t>
  </si>
  <si>
    <t>Организация и содержание мест захоронения</t>
  </si>
  <si>
    <t>6000400</t>
  </si>
  <si>
    <t>Прочие мероприятия по благоустройству городских округов и поселений</t>
  </si>
  <si>
    <t>6000500</t>
  </si>
  <si>
    <t>2010 год</t>
  </si>
  <si>
    <t>2011 год</t>
  </si>
  <si>
    <t>Приложение № 8</t>
  </si>
  <si>
    <t xml:space="preserve">                                                                        № 44 от 26 декабря  2008 года</t>
  </si>
  <si>
    <t xml:space="preserve">                               к Постановлению Муравльского сельского </t>
  </si>
  <si>
    <t>Распределение ассигнований из  бюджета Муравльского сельского поселения  на   плановый период 2010- 2011 годы по разделам и подразделам, целевым статьям и видам расходов функциональной классификации расходов</t>
  </si>
  <si>
    <t xml:space="preserve">                                                                        № 67 от 26 декабря  2008 года</t>
  </si>
  <si>
    <t xml:space="preserve">                               к Постановлению Никольского сельского </t>
  </si>
  <si>
    <t xml:space="preserve">                                                                        № 67т 26 декабря  2008 года</t>
  </si>
  <si>
    <t>Распределение ассигнований из  бюджета Никольского сельского поселения  на   плановый период 2010- 2011 годы по разделам и подразделам, целевым статьям и видам расходов функциональной классификации расходов</t>
  </si>
  <si>
    <t xml:space="preserve">                   к Постановлению Пенновского сельского </t>
  </si>
  <si>
    <t>3510500</t>
  </si>
  <si>
    <t xml:space="preserve"> </t>
  </si>
  <si>
    <t>3170000</t>
  </si>
  <si>
    <t>3170100</t>
  </si>
  <si>
    <t xml:space="preserve">Приложение № </t>
  </si>
  <si>
    <t>исполнено</t>
  </si>
  <si>
    <t>%испол</t>
  </si>
  <si>
    <t xml:space="preserve">отклон </t>
  </si>
  <si>
    <t>00000</t>
  </si>
  <si>
    <t>финанс</t>
  </si>
  <si>
    <t>% исп</t>
  </si>
  <si>
    <t>ведом</t>
  </si>
  <si>
    <t>Доржное хозяйство</t>
  </si>
  <si>
    <t>Поддержка  дорожного хозяйства</t>
  </si>
  <si>
    <t>3150000</t>
  </si>
  <si>
    <t>3150200</t>
  </si>
  <si>
    <t>план на 6 мес</t>
  </si>
  <si>
    <t>13</t>
  </si>
  <si>
    <t>0200002</t>
  </si>
  <si>
    <t>02000002</t>
  </si>
  <si>
    <t>Распределение ассигнований из бюджета Пенновского сельского поселения за 6 мес 2011 года  по разделам и подразделам, целевым статьям и видам расходов функцианальной классификации расходов</t>
  </si>
  <si>
    <t>№18 от 28 июля 2011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</si>
</sst>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  <numFmt numFmtId="169" formatCode="#,##0.000"/>
    <numFmt numFmtId="170" formatCode="#,##0.0000"/>
    <numFmt numFmtId="171" formatCode="#,##0.00000"/>
    <numFmt numFmtId="172" formatCode="#,##0.000000"/>
    <numFmt numFmtId="173" formatCode="#,##0.0000000"/>
    <numFmt numFmtId="174" formatCode="#,##0.00000000"/>
    <numFmt numFmtId="175" formatCode="#,##0.000000000"/>
    <numFmt numFmtId="176" formatCode="#,##0.0000000000"/>
    <numFmt numFmtId="177" formatCode="#,##0&quot;р.&quot;"/>
    <numFmt numFmtId="178" formatCode="#,##0_ ;\-#,##0\ "/>
    <numFmt numFmtId="179" formatCode="[$-FC19]d\ mmmm\ yyyy\ &quot;г.&quot;"/>
    <numFmt numFmtId="180" formatCode="0.0"/>
    <numFmt numFmtId="181" formatCode="#.##0.0"/>
  </numFmts>
  <fonts count="29">
    <font>
      <sz val="10"/>
      <name val="Arial"/>
      <family val="0"/>
    </font>
    <font>
      <u val="single"/>
      <sz val="7.7"/>
      <color indexed="36"/>
      <name val="Arial"/>
      <family val="0"/>
    </font>
    <font>
      <u val="single"/>
      <sz val="7.7"/>
      <color indexed="12"/>
      <name val="Arial"/>
      <family val="0"/>
    </font>
    <font>
      <sz val="10"/>
      <name val="Arial Cyr"/>
      <family val="0"/>
    </font>
    <font>
      <sz val="8"/>
      <name val="Arial"/>
      <family val="0"/>
    </font>
    <font>
      <b/>
      <sz val="12"/>
      <name val="Arial"/>
      <family val="2"/>
    </font>
    <font>
      <b/>
      <sz val="11"/>
      <name val="Arial Cyr"/>
      <family val="2"/>
    </font>
    <font>
      <b/>
      <sz val="10"/>
      <name val="Arial"/>
      <family val="0"/>
    </font>
    <font>
      <sz val="11"/>
      <name val="Arial Cyr"/>
      <family val="0"/>
    </font>
    <font>
      <i/>
      <sz val="10"/>
      <name val="Arial Cyr"/>
      <family val="2"/>
    </font>
    <font>
      <sz val="8"/>
      <name val="Tahoma"/>
      <family val="2"/>
    </font>
    <font>
      <i/>
      <sz val="10"/>
      <name val="Arial"/>
      <family val="2"/>
    </font>
    <font>
      <sz val="11"/>
      <name val="Arial"/>
      <family val="0"/>
    </font>
    <font>
      <i/>
      <sz val="11"/>
      <name val="Arial Cyr"/>
      <family val="2"/>
    </font>
    <font>
      <b/>
      <i/>
      <sz val="10"/>
      <name val="Arial Cyr"/>
      <family val="2"/>
    </font>
    <font>
      <b/>
      <sz val="10"/>
      <name val="Arial Cyr"/>
      <family val="0"/>
    </font>
    <font>
      <i/>
      <sz val="9"/>
      <name val="Arial Cyr"/>
      <family val="2"/>
    </font>
    <font>
      <b/>
      <i/>
      <sz val="10"/>
      <name val="Arial"/>
      <family val="0"/>
    </font>
    <font>
      <b/>
      <i/>
      <sz val="11"/>
      <name val="Arial Cyr"/>
      <family val="2"/>
    </font>
    <font>
      <b/>
      <sz val="11"/>
      <name val="Arial"/>
      <family val="0"/>
    </font>
    <font>
      <sz val="12"/>
      <name val="Arial Cyr"/>
      <family val="2"/>
    </font>
    <font>
      <sz val="12"/>
      <name val="Arial"/>
      <family val="0"/>
    </font>
    <font>
      <i/>
      <sz val="11"/>
      <name val="Arial"/>
      <family val="0"/>
    </font>
    <font>
      <b/>
      <i/>
      <sz val="11"/>
      <name val="Arial"/>
      <family val="0"/>
    </font>
    <font>
      <i/>
      <sz val="12"/>
      <name val="Arial Cyr"/>
      <family val="0"/>
    </font>
    <font>
      <i/>
      <sz val="12"/>
      <name val="Arial"/>
      <family val="0"/>
    </font>
    <font>
      <sz val="9"/>
      <name val="Arial Cyr"/>
      <family val="0"/>
    </font>
    <font>
      <b/>
      <sz val="9"/>
      <name val="Arial Cyr"/>
      <family val="2"/>
    </font>
    <font>
      <sz val="9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49" fontId="8" fillId="0" borderId="1" xfId="15" applyNumberFormat="1" applyFont="1" applyFill="1" applyBorder="1" applyAlignment="1" applyProtection="1">
      <alignment horizontal="center" wrapText="1"/>
      <protection hidden="1"/>
    </xf>
    <xf numFmtId="49" fontId="3" fillId="0" borderId="1" xfId="15" applyNumberFormat="1" applyFont="1" applyFill="1" applyBorder="1" applyAlignment="1" applyProtection="1">
      <alignment horizontal="center" wrapText="1"/>
      <protection hidden="1"/>
    </xf>
    <xf numFmtId="49" fontId="9" fillId="0" borderId="1" xfId="15" applyNumberFormat="1" applyFont="1" applyFill="1" applyBorder="1" applyAlignment="1" applyProtection="1">
      <alignment horizontal="center" wrapText="1"/>
      <protection hidden="1"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168" fontId="0" fillId="0" borderId="0" xfId="0" applyNumberFormat="1" applyBorder="1" applyAlignment="1">
      <alignment horizontal="center"/>
    </xf>
    <xf numFmtId="0" fontId="11" fillId="0" borderId="0" xfId="0" applyFont="1" applyAlignment="1">
      <alignment/>
    </xf>
    <xf numFmtId="49" fontId="8" fillId="0" borderId="1" xfId="15" applyNumberFormat="1" applyFont="1" applyFill="1" applyBorder="1" applyAlignment="1" applyProtection="1">
      <alignment horizontal="center" wrapText="1"/>
      <protection hidden="1"/>
    </xf>
    <xf numFmtId="0" fontId="1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168" fontId="0" fillId="0" borderId="0" xfId="0" applyNumberFormat="1" applyFont="1" applyFill="1" applyAlignment="1">
      <alignment/>
    </xf>
    <xf numFmtId="0" fontId="5" fillId="0" borderId="0" xfId="0" applyFont="1" applyAlignment="1">
      <alignment horizontal="center" wrapText="1"/>
    </xf>
    <xf numFmtId="0" fontId="8" fillId="0" borderId="1" xfId="15" applyFont="1" applyFill="1" applyBorder="1" applyAlignment="1" applyProtection="1">
      <alignment horizontal="left" wrapText="1"/>
      <protection hidden="1"/>
    </xf>
    <xf numFmtId="0" fontId="9" fillId="0" borderId="1" xfId="15" applyFont="1" applyFill="1" applyBorder="1" applyAlignment="1" applyProtection="1">
      <alignment horizontal="left" wrapText="1"/>
      <protection hidden="1"/>
    </xf>
    <xf numFmtId="0" fontId="6" fillId="0" borderId="1" xfId="15" applyFont="1" applyFill="1" applyBorder="1" applyAlignment="1" applyProtection="1">
      <alignment horizontal="left" wrapText="1"/>
      <protection hidden="1"/>
    </xf>
    <xf numFmtId="49" fontId="6" fillId="0" borderId="1" xfId="15" applyNumberFormat="1" applyFont="1" applyFill="1" applyBorder="1" applyAlignment="1" applyProtection="1">
      <alignment horizontal="center" wrapText="1"/>
      <protection hidden="1"/>
    </xf>
    <xf numFmtId="49" fontId="3" fillId="0" borderId="1" xfId="15" applyNumberFormat="1" applyFont="1" applyFill="1" applyBorder="1" applyAlignment="1" applyProtection="1">
      <alignment horizontal="center" wrapText="1"/>
      <protection hidden="1"/>
    </xf>
    <xf numFmtId="168" fontId="0" fillId="0" borderId="0" xfId="0" applyNumberFormat="1" applyFont="1" applyFill="1" applyAlignment="1">
      <alignment horizontal="justify"/>
    </xf>
    <xf numFmtId="0" fontId="17" fillId="0" borderId="0" xfId="0" applyFont="1" applyAlignment="1">
      <alignment/>
    </xf>
    <xf numFmtId="49" fontId="9" fillId="0" borderId="1" xfId="15" applyNumberFormat="1" applyFont="1" applyFill="1" applyBorder="1" applyAlignment="1" applyProtection="1">
      <alignment horizontal="center" wrapText="1"/>
      <protection hidden="1"/>
    </xf>
    <xf numFmtId="49" fontId="13" fillId="0" borderId="1" xfId="15" applyNumberFormat="1" applyFont="1" applyFill="1" applyBorder="1" applyAlignment="1" applyProtection="1">
      <alignment horizontal="center" wrapText="1"/>
      <protection hidden="1"/>
    </xf>
    <xf numFmtId="0" fontId="7" fillId="0" borderId="1" xfId="0" applyFont="1" applyFill="1" applyBorder="1" applyAlignment="1">
      <alignment/>
    </xf>
    <xf numFmtId="0" fontId="13" fillId="0" borderId="1" xfId="15" applyFont="1" applyFill="1" applyBorder="1" applyAlignment="1" applyProtection="1">
      <alignment horizontal="left" wrapText="1"/>
      <protection hidden="1"/>
    </xf>
    <xf numFmtId="49" fontId="18" fillId="0" borderId="1" xfId="15" applyNumberFormat="1" applyFont="1" applyFill="1" applyBorder="1" applyAlignment="1" applyProtection="1">
      <alignment horizontal="center" wrapText="1"/>
      <protection hidden="1"/>
    </xf>
    <xf numFmtId="49" fontId="17" fillId="0" borderId="1" xfId="0" applyNumberFormat="1" applyFont="1" applyFill="1" applyBorder="1" applyAlignment="1">
      <alignment/>
    </xf>
    <xf numFmtId="49" fontId="7" fillId="0" borderId="1" xfId="0" applyNumberFormat="1" applyFont="1" applyFill="1" applyBorder="1" applyAlignment="1">
      <alignment/>
    </xf>
    <xf numFmtId="0" fontId="13" fillId="0" borderId="1" xfId="15" applyFont="1" applyFill="1" applyBorder="1" applyAlignment="1" applyProtection="1">
      <alignment horizontal="left" wrapText="1"/>
      <protection hidden="1"/>
    </xf>
    <xf numFmtId="49" fontId="11" fillId="0" borderId="1" xfId="0" applyNumberFormat="1" applyFont="1" applyFill="1" applyBorder="1" applyAlignment="1">
      <alignment/>
    </xf>
    <xf numFmtId="0" fontId="11" fillId="0" borderId="1" xfId="0" applyFont="1" applyFill="1" applyBorder="1" applyAlignment="1">
      <alignment/>
    </xf>
    <xf numFmtId="0" fontId="8" fillId="0" borderId="1" xfId="15" applyFont="1" applyFill="1" applyBorder="1" applyAlignment="1" applyProtection="1">
      <alignment horizontal="left" wrapText="1"/>
      <protection hidden="1"/>
    </xf>
    <xf numFmtId="49" fontId="0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15" fillId="0" borderId="1" xfId="15" applyFont="1" applyFill="1" applyBorder="1" applyAlignment="1" applyProtection="1">
      <alignment horizontal="left" wrapText="1"/>
      <protection hidden="1"/>
    </xf>
    <xf numFmtId="0" fontId="3" fillId="0" borderId="1" xfId="15" applyFont="1" applyFill="1" applyBorder="1" applyAlignment="1" applyProtection="1">
      <alignment horizontal="left" wrapText="1"/>
      <protection hidden="1"/>
    </xf>
    <xf numFmtId="0" fontId="3" fillId="0" borderId="1" xfId="15" applyFont="1" applyFill="1" applyBorder="1" applyAlignment="1" applyProtection="1">
      <alignment horizontal="left" wrapText="1"/>
      <protection hidden="1"/>
    </xf>
    <xf numFmtId="49" fontId="13" fillId="0" borderId="1" xfId="15" applyNumberFormat="1" applyFont="1" applyFill="1" applyBorder="1" applyAlignment="1" applyProtection="1">
      <alignment horizontal="center" wrapText="1"/>
      <protection hidden="1"/>
    </xf>
    <xf numFmtId="49" fontId="14" fillId="0" borderId="1" xfId="15" applyNumberFormat="1" applyFont="1" applyFill="1" applyBorder="1" applyAlignment="1" applyProtection="1">
      <alignment horizontal="center" wrapText="1"/>
      <protection hidden="1"/>
    </xf>
    <xf numFmtId="0" fontId="6" fillId="0" borderId="1" xfId="15" applyFont="1" applyFill="1" applyBorder="1" applyAlignment="1" applyProtection="1">
      <alignment horizontal="left" wrapText="1"/>
      <protection hidden="1"/>
    </xf>
    <xf numFmtId="49" fontId="0" fillId="0" borderId="1" xfId="0" applyNumberFormat="1" applyFont="1" applyFill="1" applyBorder="1" applyAlignment="1">
      <alignment horizontal="center"/>
    </xf>
    <xf numFmtId="0" fontId="16" fillId="0" borderId="1" xfId="15" applyFont="1" applyFill="1" applyBorder="1" applyAlignment="1" applyProtection="1">
      <alignment horizontal="left" wrapText="1"/>
      <protection hidden="1"/>
    </xf>
    <xf numFmtId="0" fontId="9" fillId="0" borderId="1" xfId="15" applyFont="1" applyFill="1" applyBorder="1" applyAlignment="1" applyProtection="1">
      <alignment horizontal="left" wrapText="1"/>
      <protection hidden="1"/>
    </xf>
    <xf numFmtId="0" fontId="3" fillId="0" borderId="1" xfId="15" applyFont="1" applyFill="1" applyBorder="1" applyAlignment="1" applyProtection="1">
      <alignment horizontal="left" wrapText="1" shrinkToFit="1"/>
      <protection hidden="1"/>
    </xf>
    <xf numFmtId="0" fontId="9" fillId="0" borderId="1" xfId="15" applyFont="1" applyFill="1" applyBorder="1" applyAlignment="1" applyProtection="1">
      <alignment horizontal="left" wrapText="1" shrinkToFit="1"/>
      <protection hidden="1"/>
    </xf>
    <xf numFmtId="0" fontId="8" fillId="0" borderId="1" xfId="15" applyFont="1" applyFill="1" applyBorder="1" applyAlignment="1" applyProtection="1">
      <alignment horizontal="left" wrapText="1" shrinkToFit="1"/>
      <protection hidden="1"/>
    </xf>
    <xf numFmtId="49" fontId="19" fillId="0" borderId="1" xfId="0" applyNumberFormat="1" applyFont="1" applyFill="1" applyBorder="1" applyAlignment="1">
      <alignment/>
    </xf>
    <xf numFmtId="49" fontId="7" fillId="0" borderId="1" xfId="0" applyNumberFormat="1" applyFont="1" applyFill="1" applyBorder="1" applyAlignment="1">
      <alignment/>
    </xf>
    <xf numFmtId="0" fontId="7" fillId="0" borderId="1" xfId="0" applyFont="1" applyFill="1" applyBorder="1" applyAlignment="1">
      <alignment horizontal="left"/>
    </xf>
    <xf numFmtId="0" fontId="12" fillId="0" borderId="0" xfId="0" applyFont="1" applyBorder="1" applyAlignment="1">
      <alignment/>
    </xf>
    <xf numFmtId="49" fontId="7" fillId="0" borderId="1" xfId="0" applyNumberFormat="1" applyFont="1" applyFill="1" applyBorder="1" applyAlignment="1">
      <alignment horizontal="center"/>
    </xf>
    <xf numFmtId="0" fontId="20" fillId="0" borderId="1" xfId="15" applyFont="1" applyFill="1" applyBorder="1" applyAlignment="1" applyProtection="1">
      <alignment horizontal="left" wrapText="1"/>
      <protection hidden="1"/>
    </xf>
    <xf numFmtId="49" fontId="20" fillId="0" borderId="1" xfId="15" applyNumberFormat="1" applyFont="1" applyFill="1" applyBorder="1" applyAlignment="1" applyProtection="1">
      <alignment horizontal="center" wrapText="1"/>
      <protection hidden="1"/>
    </xf>
    <xf numFmtId="0" fontId="21" fillId="0" borderId="0" xfId="0" applyFont="1" applyAlignment="1">
      <alignment/>
    </xf>
    <xf numFmtId="49" fontId="20" fillId="0" borderId="1" xfId="15" applyNumberFormat="1" applyFont="1" applyFill="1" applyBorder="1" applyAlignment="1" applyProtection="1">
      <alignment horizontal="center" wrapText="1"/>
      <protection hidden="1"/>
    </xf>
    <xf numFmtId="0" fontId="22" fillId="0" borderId="0" xfId="0" applyFont="1" applyAlignment="1">
      <alignment/>
    </xf>
    <xf numFmtId="0" fontId="13" fillId="0" borderId="1" xfId="15" applyFont="1" applyFill="1" applyBorder="1" applyAlignment="1" applyProtection="1">
      <alignment horizontal="left" wrapText="1" shrinkToFit="1"/>
      <protection hidden="1"/>
    </xf>
    <xf numFmtId="0" fontId="20" fillId="0" borderId="1" xfId="15" applyFont="1" applyFill="1" applyBorder="1" applyAlignment="1" applyProtection="1">
      <alignment horizontal="left" wrapText="1" shrinkToFit="1"/>
      <protection hidden="1"/>
    </xf>
    <xf numFmtId="49" fontId="24" fillId="0" borderId="1" xfId="15" applyNumberFormat="1" applyFont="1" applyFill="1" applyBorder="1" applyAlignment="1" applyProtection="1">
      <alignment horizontal="center" wrapText="1"/>
      <protection hidden="1"/>
    </xf>
    <xf numFmtId="0" fontId="25" fillId="0" borderId="0" xfId="0" applyFont="1" applyAlignment="1">
      <alignment/>
    </xf>
    <xf numFmtId="0" fontId="21" fillId="0" borderId="0" xfId="0" applyFont="1" applyBorder="1" applyAlignment="1">
      <alignment/>
    </xf>
    <xf numFmtId="0" fontId="24" fillId="0" borderId="1" xfId="15" applyFont="1" applyFill="1" applyBorder="1" applyAlignment="1" applyProtection="1">
      <alignment horizontal="left" wrapText="1"/>
      <protection hidden="1"/>
    </xf>
    <xf numFmtId="49" fontId="24" fillId="0" borderId="1" xfId="15" applyNumberFormat="1" applyFont="1" applyFill="1" applyBorder="1" applyAlignment="1" applyProtection="1">
      <alignment horizontal="center" wrapText="1"/>
      <protection hidden="1"/>
    </xf>
    <xf numFmtId="49" fontId="21" fillId="0" borderId="1" xfId="0" applyNumberFormat="1" applyFont="1" applyFill="1" applyBorder="1" applyAlignment="1">
      <alignment horizontal="center"/>
    </xf>
    <xf numFmtId="0" fontId="5" fillId="0" borderId="0" xfId="0" applyFont="1" applyBorder="1" applyAlignment="1">
      <alignment/>
    </xf>
    <xf numFmtId="49" fontId="21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1" xfId="0" applyBorder="1" applyAlignment="1">
      <alignment/>
    </xf>
    <xf numFmtId="4" fontId="7" fillId="0" borderId="1" xfId="0" applyNumberFormat="1" applyFont="1" applyFill="1" applyBorder="1" applyAlignment="1">
      <alignment horizontal="center"/>
    </xf>
    <xf numFmtId="4" fontId="17" fillId="0" borderId="1" xfId="0" applyNumberFormat="1" applyFont="1" applyFill="1" applyBorder="1" applyAlignment="1">
      <alignment horizontal="center"/>
    </xf>
    <xf numFmtId="4" fontId="11" fillId="0" borderId="1" xfId="0" applyNumberFormat="1" applyFont="1" applyFill="1" applyBorder="1" applyAlignment="1">
      <alignment horizontal="center"/>
    </xf>
    <xf numFmtId="4" fontId="0" fillId="0" borderId="1" xfId="0" applyNumberFormat="1" applyFont="1" applyFill="1" applyBorder="1" applyAlignment="1">
      <alignment horizontal="center"/>
    </xf>
    <xf numFmtId="4" fontId="3" fillId="0" borderId="1" xfId="15" applyNumberFormat="1" applyFont="1" applyFill="1" applyBorder="1" applyAlignment="1" applyProtection="1">
      <alignment horizontal="center" wrapText="1"/>
      <protection hidden="1"/>
    </xf>
    <xf numFmtId="4" fontId="8" fillId="0" borderId="1" xfId="15" applyNumberFormat="1" applyFont="1" applyFill="1" applyBorder="1" applyAlignment="1" applyProtection="1">
      <alignment horizontal="center" wrapText="1"/>
      <protection hidden="1"/>
    </xf>
    <xf numFmtId="4" fontId="20" fillId="0" borderId="1" xfId="15" applyNumberFormat="1" applyFont="1" applyFill="1" applyBorder="1" applyAlignment="1" applyProtection="1">
      <alignment horizontal="center" wrapText="1"/>
      <protection hidden="1"/>
    </xf>
    <xf numFmtId="4" fontId="15" fillId="0" borderId="1" xfId="15" applyNumberFormat="1" applyFont="1" applyFill="1" applyBorder="1" applyAlignment="1" applyProtection="1">
      <alignment horizontal="center" wrapText="1"/>
      <protection hidden="1"/>
    </xf>
    <xf numFmtId="4" fontId="9" fillId="0" borderId="1" xfId="15" applyNumberFormat="1" applyFont="1" applyFill="1" applyBorder="1" applyAlignment="1" applyProtection="1">
      <alignment horizontal="center" wrapText="1"/>
      <protection hidden="1"/>
    </xf>
    <xf numFmtId="4" fontId="0" fillId="0" borderId="1" xfId="0" applyNumberFormat="1" applyFill="1" applyBorder="1" applyAlignment="1">
      <alignment horizontal="center"/>
    </xf>
    <xf numFmtId="4" fontId="19" fillId="0" borderId="1" xfId="0" applyNumberFormat="1" applyFont="1" applyFill="1" applyBorder="1" applyAlignment="1">
      <alignment horizontal="center"/>
    </xf>
    <xf numFmtId="4" fontId="21" fillId="0" borderId="1" xfId="0" applyNumberFormat="1" applyFont="1" applyFill="1" applyBorder="1" applyAlignment="1">
      <alignment horizontal="center"/>
    </xf>
    <xf numFmtId="4" fontId="7" fillId="0" borderId="1" xfId="0" applyNumberFormat="1" applyFont="1" applyFill="1" applyBorder="1" applyAlignment="1">
      <alignment horizontal="center"/>
    </xf>
    <xf numFmtId="4" fontId="0" fillId="0" borderId="1" xfId="0" applyNumberFormat="1" applyFont="1" applyFill="1" applyBorder="1" applyAlignment="1">
      <alignment horizontal="center"/>
    </xf>
    <xf numFmtId="4" fontId="11" fillId="0" borderId="1" xfId="0" applyNumberFormat="1" applyFont="1" applyFill="1" applyBorder="1" applyAlignment="1">
      <alignment horizontal="center"/>
    </xf>
    <xf numFmtId="4" fontId="12" fillId="0" borderId="1" xfId="0" applyNumberFormat="1" applyFont="1" applyFill="1" applyBorder="1" applyAlignment="1">
      <alignment horizontal="center"/>
    </xf>
    <xf numFmtId="4" fontId="22" fillId="0" borderId="1" xfId="0" applyNumberFormat="1" applyFont="1" applyFill="1" applyBorder="1" applyAlignment="1">
      <alignment horizontal="center"/>
    </xf>
    <xf numFmtId="4" fontId="23" fillId="0" borderId="1" xfId="0" applyNumberFormat="1" applyFont="1" applyFill="1" applyBorder="1" applyAlignment="1">
      <alignment horizontal="center"/>
    </xf>
    <xf numFmtId="4" fontId="25" fillId="0" borderId="1" xfId="0" applyNumberFormat="1" applyFont="1" applyFill="1" applyBorder="1" applyAlignment="1">
      <alignment horizontal="center"/>
    </xf>
    <xf numFmtId="4" fontId="5" fillId="0" borderId="1" xfId="0" applyNumberFormat="1" applyFont="1" applyFill="1" applyBorder="1" applyAlignment="1">
      <alignment horizontal="center"/>
    </xf>
    <xf numFmtId="4" fontId="0" fillId="0" borderId="1" xfId="0" applyNumberFormat="1" applyBorder="1" applyAlignment="1">
      <alignment/>
    </xf>
    <xf numFmtId="0" fontId="26" fillId="0" borderId="1" xfId="15" applyFont="1" applyFill="1" applyBorder="1" applyAlignment="1" applyProtection="1">
      <alignment horizontal="left" wrapText="1"/>
      <protection hidden="1"/>
    </xf>
    <xf numFmtId="0" fontId="6" fillId="0" borderId="2" xfId="15" applyFont="1" applyFill="1" applyBorder="1" applyAlignment="1" applyProtection="1">
      <alignment horizontal="center" vertical="center" wrapText="1"/>
      <protection hidden="1"/>
    </xf>
    <xf numFmtId="0" fontId="6" fillId="0" borderId="3" xfId="15" applyFont="1" applyFill="1" applyBorder="1" applyAlignment="1" applyProtection="1">
      <alignment horizontal="center" vertical="center" wrapText="1"/>
      <protection hidden="1"/>
    </xf>
    <xf numFmtId="0" fontId="6" fillId="0" borderId="4" xfId="15" applyFont="1" applyFill="1" applyBorder="1" applyAlignment="1" applyProtection="1">
      <alignment horizontal="center" vertical="center" wrapText="1"/>
      <protection hidden="1"/>
    </xf>
    <xf numFmtId="0" fontId="27" fillId="0" borderId="1" xfId="15" applyFont="1" applyFill="1" applyBorder="1" applyAlignment="1" applyProtection="1">
      <alignment horizontal="left" wrapText="1"/>
      <protection hidden="1"/>
    </xf>
    <xf numFmtId="0" fontId="16" fillId="0" borderId="1" xfId="15" applyFont="1" applyFill="1" applyBorder="1" applyAlignment="1" applyProtection="1">
      <alignment horizontal="left" wrapText="1"/>
      <protection hidden="1"/>
    </xf>
    <xf numFmtId="0" fontId="26" fillId="0" borderId="1" xfId="15" applyFont="1" applyFill="1" applyBorder="1" applyAlignment="1" applyProtection="1">
      <alignment horizontal="left" wrapText="1"/>
      <protection hidden="1"/>
    </xf>
    <xf numFmtId="0" fontId="27" fillId="0" borderId="1" xfId="15" applyFont="1" applyFill="1" applyBorder="1" applyAlignment="1" applyProtection="1">
      <alignment horizontal="left" wrapText="1"/>
      <protection hidden="1"/>
    </xf>
    <xf numFmtId="0" fontId="26" fillId="0" borderId="1" xfId="15" applyFont="1" applyFill="1" applyBorder="1" applyAlignment="1" applyProtection="1">
      <alignment horizontal="left" wrapText="1" shrinkToFit="1"/>
      <protection hidden="1"/>
    </xf>
    <xf numFmtId="0" fontId="16" fillId="0" borderId="1" xfId="15" applyFont="1" applyFill="1" applyBorder="1" applyAlignment="1" applyProtection="1">
      <alignment horizontal="left" wrapText="1" shrinkToFit="1"/>
      <protection hidden="1"/>
    </xf>
    <xf numFmtId="0" fontId="28" fillId="0" borderId="0" xfId="0" applyFont="1" applyBorder="1" applyAlignment="1">
      <alignment/>
    </xf>
    <xf numFmtId="49" fontId="27" fillId="0" borderId="1" xfId="15" applyNumberFormat="1" applyFont="1" applyFill="1" applyBorder="1" applyAlignment="1" applyProtection="1">
      <alignment horizontal="left" wrapText="1"/>
      <protection hidden="1"/>
    </xf>
    <xf numFmtId="49" fontId="16" fillId="0" borderId="1" xfId="15" applyNumberFormat="1" applyFont="1" applyFill="1" applyBorder="1" applyAlignment="1" applyProtection="1">
      <alignment horizontal="left" wrapText="1"/>
      <protection hidden="1"/>
    </xf>
    <xf numFmtId="49" fontId="26" fillId="0" borderId="1" xfId="15" applyNumberFormat="1" applyFont="1" applyFill="1" applyBorder="1" applyAlignment="1" applyProtection="1">
      <alignment horizontal="left" wrapText="1"/>
      <protection hidden="1"/>
    </xf>
    <xf numFmtId="49" fontId="16" fillId="0" borderId="1" xfId="15" applyNumberFormat="1" applyFont="1" applyFill="1" applyBorder="1" applyAlignment="1" applyProtection="1">
      <alignment horizontal="left" wrapText="1"/>
      <protection hidden="1"/>
    </xf>
    <xf numFmtId="49" fontId="26" fillId="0" borderId="1" xfId="15" applyNumberFormat="1" applyFont="1" applyFill="1" applyBorder="1" applyAlignment="1" applyProtection="1">
      <alignment horizontal="left" wrapText="1"/>
      <protection hidden="1"/>
    </xf>
    <xf numFmtId="49" fontId="27" fillId="0" borderId="1" xfId="15" applyNumberFormat="1" applyFont="1" applyFill="1" applyBorder="1" applyAlignment="1" applyProtection="1">
      <alignment horizontal="left" wrapText="1"/>
      <protection hidden="1"/>
    </xf>
    <xf numFmtId="49" fontId="26" fillId="0" borderId="1" xfId="15" applyNumberFormat="1" applyFont="1" applyFill="1" applyBorder="1" applyAlignment="1" applyProtection="1">
      <alignment horizontal="left" wrapText="1" shrinkToFit="1"/>
      <protection hidden="1"/>
    </xf>
    <xf numFmtId="49" fontId="16" fillId="0" borderId="1" xfId="15" applyNumberFormat="1" applyFont="1" applyFill="1" applyBorder="1" applyAlignment="1" applyProtection="1">
      <alignment horizontal="left" wrapText="1" shrinkToFit="1"/>
      <protection hidden="1"/>
    </xf>
    <xf numFmtId="0" fontId="6" fillId="0" borderId="1" xfId="15" applyFont="1" applyFill="1" applyBorder="1" applyAlignment="1" applyProtection="1">
      <alignment horizontal="center" vertical="center" wrapText="1"/>
      <protection hidden="1"/>
    </xf>
    <xf numFmtId="168" fontId="0" fillId="0" borderId="0" xfId="0" applyNumberFormat="1" applyFont="1" applyFill="1" applyAlignment="1">
      <alignment horizontal="right"/>
    </xf>
    <xf numFmtId="0" fontId="5" fillId="0" borderId="0" xfId="0" applyFont="1" applyAlignment="1">
      <alignment horizontal="center" wrapText="1"/>
    </xf>
    <xf numFmtId="0" fontId="0" fillId="0" borderId="1" xfId="0" applyBorder="1" applyAlignment="1">
      <alignment horizontal="center"/>
    </xf>
    <xf numFmtId="0" fontId="6" fillId="0" borderId="2" xfId="15" applyFont="1" applyFill="1" applyBorder="1" applyAlignment="1" applyProtection="1">
      <alignment horizontal="center" vertical="center" wrapText="1"/>
      <protection hidden="1"/>
    </xf>
    <xf numFmtId="0" fontId="6" fillId="0" borderId="3" xfId="15" applyFont="1" applyFill="1" applyBorder="1" applyAlignment="1" applyProtection="1">
      <alignment horizontal="center" vertical="center" wrapText="1"/>
      <protection hidden="1"/>
    </xf>
    <xf numFmtId="0" fontId="6" fillId="0" borderId="4" xfId="15" applyFont="1" applyFill="1" applyBorder="1" applyAlignment="1" applyProtection="1">
      <alignment horizontal="center" vertical="center" wrapText="1"/>
      <protection hidden="1"/>
    </xf>
    <xf numFmtId="0" fontId="6" fillId="0" borderId="5" xfId="15" applyFont="1" applyFill="1" applyBorder="1" applyAlignment="1" applyProtection="1">
      <alignment horizontal="center" vertical="center" wrapText="1"/>
      <protection hidden="1"/>
    </xf>
    <xf numFmtId="0" fontId="6" fillId="0" borderId="6" xfId="15" applyFont="1" applyFill="1" applyBorder="1" applyAlignment="1" applyProtection="1">
      <alignment horizontal="center" vertical="center" wrapText="1"/>
      <protection hidden="1"/>
    </xf>
    <xf numFmtId="0" fontId="6" fillId="0" borderId="7" xfId="15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 horizontal="center"/>
    </xf>
    <xf numFmtId="0" fontId="6" fillId="0" borderId="8" xfId="15" applyFont="1" applyFill="1" applyBorder="1" applyAlignment="1" applyProtection="1">
      <alignment horizontal="center" vertical="center" wrapText="1"/>
      <protection hidden="1"/>
    </xf>
    <xf numFmtId="0" fontId="6" fillId="0" borderId="9" xfId="15" applyFont="1" applyFill="1" applyBorder="1" applyAlignment="1" applyProtection="1">
      <alignment horizontal="center" vertical="center" wrapText="1"/>
      <protection hidden="1"/>
    </xf>
    <xf numFmtId="0" fontId="6" fillId="0" borderId="10" xfId="15" applyFont="1" applyFill="1" applyBorder="1" applyAlignment="1" applyProtection="1">
      <alignment horizontal="center" vertical="center" wrapText="1"/>
      <protection hidden="1"/>
    </xf>
  </cellXfs>
  <cellStyles count="9">
    <cellStyle name="Normal" xfId="0"/>
    <cellStyle name="Normal_для Игоря копия с внесенными уведомлениями напрямую без экономической классификации" xfId="15"/>
    <cellStyle name="Hyperlink" xfId="16"/>
    <cellStyle name="Currency" xfId="17"/>
    <cellStyle name="Currency [0]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0"/>
  <sheetViews>
    <sheetView showZeros="0" workbookViewId="0" topLeftCell="A102">
      <selection activeCell="L268" sqref="L268"/>
    </sheetView>
  </sheetViews>
  <sheetFormatPr defaultColWidth="9.140625" defaultRowHeight="12.75"/>
  <cols>
    <col min="1" max="1" width="49.57421875" style="0" customWidth="1"/>
    <col min="2" max="2" width="5.8515625" style="0" customWidth="1"/>
    <col min="3" max="3" width="6.7109375" style="0" customWidth="1"/>
    <col min="4" max="4" width="11.8515625" style="0" customWidth="1"/>
    <col min="5" max="5" width="7.7109375" style="0" customWidth="1"/>
    <col min="6" max="6" width="10.7109375" style="0" customWidth="1"/>
    <col min="7" max="9" width="9.7109375" style="0" hidden="1" customWidth="1"/>
    <col min="10" max="10" width="16.28125" style="0" hidden="1" customWidth="1"/>
    <col min="11" max="11" width="11.421875" style="0" hidden="1" customWidth="1"/>
    <col min="13" max="17" width="0" style="0" hidden="1" customWidth="1"/>
  </cols>
  <sheetData>
    <row r="1" spans="3:11" ht="12.75">
      <c r="C1" s="14" t="s">
        <v>96</v>
      </c>
      <c r="D1" s="14"/>
      <c r="E1" s="112" t="s">
        <v>271</v>
      </c>
      <c r="F1" s="112"/>
      <c r="G1" s="112"/>
      <c r="H1" s="112"/>
      <c r="I1" s="112"/>
      <c r="J1" s="112"/>
      <c r="K1" s="112"/>
    </row>
    <row r="2" spans="3:11" ht="12.75">
      <c r="C2" s="14" t="s">
        <v>276</v>
      </c>
      <c r="D2" s="14"/>
      <c r="E2" s="14"/>
      <c r="F2" s="14"/>
      <c r="G2" s="14"/>
      <c r="H2" s="14"/>
      <c r="I2" s="14"/>
      <c r="J2" s="14"/>
      <c r="K2" s="14"/>
    </row>
    <row r="3" spans="2:11" ht="12.75">
      <c r="B3" s="12"/>
      <c r="C3" s="14" t="s">
        <v>123</v>
      </c>
      <c r="D3" s="21"/>
      <c r="E3" s="21"/>
      <c r="F3" s="21"/>
      <c r="G3" s="21"/>
      <c r="H3" s="21"/>
      <c r="I3" s="21"/>
      <c r="J3" s="21"/>
      <c r="K3" s="21"/>
    </row>
    <row r="4" spans="2:11" ht="12.75">
      <c r="B4" s="12" t="s">
        <v>277</v>
      </c>
      <c r="D4" s="12"/>
      <c r="E4" s="12"/>
      <c r="F4" s="12"/>
      <c r="G4" s="12"/>
      <c r="H4" s="12"/>
      <c r="I4" s="12"/>
      <c r="J4" s="12"/>
      <c r="K4" s="12"/>
    </row>
    <row r="5" spans="4:11" ht="12.75">
      <c r="D5" s="12"/>
      <c r="E5" s="12"/>
      <c r="F5" s="12"/>
      <c r="G5" s="12"/>
      <c r="H5" s="12"/>
      <c r="I5" s="12"/>
      <c r="J5" s="12"/>
      <c r="K5" s="12"/>
    </row>
    <row r="6" spans="1:11" ht="29.25" customHeight="1">
      <c r="A6" s="113" t="s">
        <v>278</v>
      </c>
      <c r="B6" s="113"/>
      <c r="C6" s="113"/>
      <c r="D6" s="113"/>
      <c r="E6" s="113"/>
      <c r="F6" s="113"/>
      <c r="G6" s="15"/>
      <c r="H6" s="15"/>
      <c r="I6" s="15"/>
      <c r="J6" s="15"/>
      <c r="K6" s="15"/>
    </row>
    <row r="7" spans="1:11" ht="16.5" customHeight="1">
      <c r="A7" s="113"/>
      <c r="B7" s="113"/>
      <c r="C7" s="113"/>
      <c r="D7" s="113"/>
      <c r="E7" s="113"/>
      <c r="F7" s="113"/>
      <c r="G7" s="15"/>
      <c r="H7" s="15"/>
      <c r="I7" s="15"/>
      <c r="J7" s="15"/>
      <c r="K7" s="15"/>
    </row>
    <row r="8" spans="6:11" ht="12.75">
      <c r="F8" s="1" t="s">
        <v>0</v>
      </c>
      <c r="G8" s="1"/>
      <c r="H8" s="1"/>
      <c r="I8" s="1"/>
      <c r="J8" s="1"/>
      <c r="K8" s="1"/>
    </row>
    <row r="9" spans="1:17" ht="12.75">
      <c r="A9" s="70"/>
      <c r="B9" s="70"/>
      <c r="C9" s="70"/>
      <c r="D9" s="70"/>
      <c r="E9" s="70"/>
      <c r="F9" s="114" t="s">
        <v>269</v>
      </c>
      <c r="G9" s="114"/>
      <c r="H9" s="114"/>
      <c r="I9" s="114"/>
      <c r="J9" s="114"/>
      <c r="K9" s="114"/>
      <c r="L9" s="114" t="s">
        <v>270</v>
      </c>
      <c r="M9" s="114"/>
      <c r="N9" s="114"/>
      <c r="O9" s="114"/>
      <c r="P9" s="114"/>
      <c r="Q9" s="114"/>
    </row>
    <row r="10" spans="1:17" ht="13.5" customHeight="1">
      <c r="A10" s="111" t="s">
        <v>1</v>
      </c>
      <c r="B10" s="111" t="s">
        <v>2</v>
      </c>
      <c r="C10" s="111" t="s">
        <v>3</v>
      </c>
      <c r="D10" s="111" t="s">
        <v>4</v>
      </c>
      <c r="E10" s="111" t="s">
        <v>5</v>
      </c>
      <c r="F10" s="111" t="s">
        <v>124</v>
      </c>
      <c r="G10" s="111" t="s">
        <v>101</v>
      </c>
      <c r="H10" s="111" t="s">
        <v>102</v>
      </c>
      <c r="I10" s="111" t="s">
        <v>247</v>
      </c>
      <c r="J10" s="111" t="s">
        <v>125</v>
      </c>
      <c r="K10" s="111" t="s">
        <v>126</v>
      </c>
      <c r="L10" s="111" t="s">
        <v>124</v>
      </c>
      <c r="M10" s="111" t="s">
        <v>101</v>
      </c>
      <c r="N10" s="111" t="s">
        <v>102</v>
      </c>
      <c r="O10" s="111" t="s">
        <v>247</v>
      </c>
      <c r="P10" s="111" t="s">
        <v>125</v>
      </c>
      <c r="Q10" s="111" t="s">
        <v>126</v>
      </c>
    </row>
    <row r="11" spans="1:17" ht="15" customHeight="1">
      <c r="A11" s="111"/>
      <c r="B11" s="111" t="s">
        <v>6</v>
      </c>
      <c r="C11" s="111" t="s">
        <v>7</v>
      </c>
      <c r="D11" s="111" t="s">
        <v>8</v>
      </c>
      <c r="E11" s="111" t="s">
        <v>9</v>
      </c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</row>
    <row r="12" spans="1:17" ht="110.25" customHeight="1">
      <c r="A12" s="111"/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</row>
    <row r="13" spans="1:17" s="2" customFormat="1" ht="15" customHeight="1">
      <c r="A13" s="18" t="s">
        <v>10</v>
      </c>
      <c r="B13" s="19" t="s">
        <v>11</v>
      </c>
      <c r="C13" s="48" t="s">
        <v>55</v>
      </c>
      <c r="D13" s="48" t="s">
        <v>128</v>
      </c>
      <c r="E13" s="48" t="s">
        <v>78</v>
      </c>
      <c r="F13" s="71">
        <f aca="true" t="shared" si="0" ref="F13:Q13">F24+F38+F42</f>
        <v>522.0799999999999</v>
      </c>
      <c r="G13" s="71">
        <f t="shared" si="0"/>
        <v>0</v>
      </c>
      <c r="H13" s="71">
        <f t="shared" si="0"/>
        <v>2</v>
      </c>
      <c r="I13" s="71">
        <f t="shared" si="0"/>
        <v>0</v>
      </c>
      <c r="J13" s="71">
        <f t="shared" si="0"/>
        <v>0</v>
      </c>
      <c r="K13" s="71">
        <f t="shared" si="0"/>
        <v>522.0799999999999</v>
      </c>
      <c r="L13" s="71">
        <f t="shared" si="0"/>
        <v>522.18</v>
      </c>
      <c r="M13" s="71">
        <f t="shared" si="0"/>
        <v>0</v>
      </c>
      <c r="N13" s="71">
        <f t="shared" si="0"/>
        <v>0</v>
      </c>
      <c r="O13" s="71">
        <f t="shared" si="0"/>
        <v>0</v>
      </c>
      <c r="P13" s="71">
        <f t="shared" si="0"/>
        <v>0</v>
      </c>
      <c r="Q13" s="71">
        <f t="shared" si="0"/>
        <v>522.18</v>
      </c>
    </row>
    <row r="14" spans="1:17" s="22" customFormat="1" ht="48.75" customHeight="1" hidden="1">
      <c r="A14" s="26" t="s">
        <v>127</v>
      </c>
      <c r="B14" s="27" t="s">
        <v>11</v>
      </c>
      <c r="C14" s="49" t="s">
        <v>21</v>
      </c>
      <c r="D14" s="28" t="s">
        <v>128</v>
      </c>
      <c r="E14" s="28" t="s">
        <v>78</v>
      </c>
      <c r="F14" s="72">
        <f aca="true" t="shared" si="1" ref="F14:Q15">F15</f>
        <v>0</v>
      </c>
      <c r="G14" s="72">
        <f t="shared" si="1"/>
        <v>0</v>
      </c>
      <c r="H14" s="72">
        <f t="shared" si="1"/>
        <v>0</v>
      </c>
      <c r="I14" s="72">
        <f t="shared" si="1"/>
        <v>0</v>
      </c>
      <c r="J14" s="72">
        <f t="shared" si="1"/>
        <v>0</v>
      </c>
      <c r="K14" s="72">
        <f t="shared" si="1"/>
        <v>0</v>
      </c>
      <c r="L14" s="72">
        <f t="shared" si="1"/>
        <v>0</v>
      </c>
      <c r="M14" s="72">
        <f t="shared" si="1"/>
        <v>0</v>
      </c>
      <c r="N14" s="72">
        <f t="shared" si="1"/>
        <v>0</v>
      </c>
      <c r="O14" s="72">
        <f t="shared" si="1"/>
        <v>0</v>
      </c>
      <c r="P14" s="72">
        <f t="shared" si="1"/>
        <v>0</v>
      </c>
      <c r="Q14" s="72">
        <f t="shared" si="1"/>
        <v>0</v>
      </c>
    </row>
    <row r="15" spans="1:17" s="2" customFormat="1" ht="61.5" customHeight="1" hidden="1">
      <c r="A15" s="16" t="s">
        <v>129</v>
      </c>
      <c r="B15" s="19" t="s">
        <v>11</v>
      </c>
      <c r="C15" s="29" t="s">
        <v>21</v>
      </c>
      <c r="D15" s="29" t="s">
        <v>130</v>
      </c>
      <c r="E15" s="29" t="s">
        <v>78</v>
      </c>
      <c r="F15" s="71">
        <f t="shared" si="1"/>
        <v>0</v>
      </c>
      <c r="G15" s="71">
        <f t="shared" si="1"/>
        <v>0</v>
      </c>
      <c r="H15" s="71">
        <f t="shared" si="1"/>
        <v>0</v>
      </c>
      <c r="I15" s="71">
        <f t="shared" si="1"/>
        <v>0</v>
      </c>
      <c r="J15" s="71">
        <f t="shared" si="1"/>
        <v>0</v>
      </c>
      <c r="K15" s="71">
        <f t="shared" si="1"/>
        <v>0</v>
      </c>
      <c r="L15" s="71">
        <f t="shared" si="1"/>
        <v>0</v>
      </c>
      <c r="M15" s="71">
        <f t="shared" si="1"/>
        <v>0</v>
      </c>
      <c r="N15" s="71">
        <f t="shared" si="1"/>
        <v>0</v>
      </c>
      <c r="O15" s="71">
        <f t="shared" si="1"/>
        <v>0</v>
      </c>
      <c r="P15" s="71">
        <f t="shared" si="1"/>
        <v>0</v>
      </c>
      <c r="Q15" s="71">
        <f t="shared" si="1"/>
        <v>0</v>
      </c>
    </row>
    <row r="16" spans="1:17" s="2" customFormat="1" ht="17.25" customHeight="1" hidden="1">
      <c r="A16" s="16" t="s">
        <v>120</v>
      </c>
      <c r="B16" s="19" t="s">
        <v>11</v>
      </c>
      <c r="C16" s="29" t="s">
        <v>21</v>
      </c>
      <c r="D16" s="29" t="s">
        <v>131</v>
      </c>
      <c r="E16" s="29" t="s">
        <v>136</v>
      </c>
      <c r="F16" s="71"/>
      <c r="G16" s="71"/>
      <c r="H16" s="71"/>
      <c r="I16" s="71"/>
      <c r="J16" s="71"/>
      <c r="K16" s="71">
        <f>F16+I16+J16</f>
        <v>0</v>
      </c>
      <c r="L16" s="71"/>
      <c r="M16" s="71"/>
      <c r="N16" s="71"/>
      <c r="O16" s="71"/>
      <c r="P16" s="71"/>
      <c r="Q16" s="71">
        <f>L16+O16+P16</f>
        <v>0</v>
      </c>
    </row>
    <row r="17" spans="1:17" s="9" customFormat="1" ht="57" customHeight="1" hidden="1">
      <c r="A17" s="30" t="s">
        <v>132</v>
      </c>
      <c r="B17" s="5" t="s">
        <v>11</v>
      </c>
      <c r="C17" s="31" t="s">
        <v>68</v>
      </c>
      <c r="D17" s="32" t="s">
        <v>128</v>
      </c>
      <c r="E17" s="32">
        <v>0</v>
      </c>
      <c r="F17" s="73">
        <f aca="true" t="shared" si="2" ref="F17:Q18">F18</f>
        <v>0</v>
      </c>
      <c r="G17" s="73">
        <f t="shared" si="2"/>
        <v>0</v>
      </c>
      <c r="H17" s="73">
        <f t="shared" si="2"/>
        <v>0</v>
      </c>
      <c r="I17" s="73">
        <f t="shared" si="2"/>
        <v>0</v>
      </c>
      <c r="J17" s="73">
        <f t="shared" si="2"/>
        <v>0</v>
      </c>
      <c r="K17" s="73">
        <f t="shared" si="2"/>
        <v>0</v>
      </c>
      <c r="L17" s="73">
        <f t="shared" si="2"/>
        <v>0</v>
      </c>
      <c r="M17" s="73">
        <f t="shared" si="2"/>
        <v>0</v>
      </c>
      <c r="N17" s="73">
        <f t="shared" si="2"/>
        <v>0</v>
      </c>
      <c r="O17" s="73">
        <f t="shared" si="2"/>
        <v>0</v>
      </c>
      <c r="P17" s="73">
        <f t="shared" si="2"/>
        <v>0</v>
      </c>
      <c r="Q17" s="73">
        <f t="shared" si="2"/>
        <v>0</v>
      </c>
    </row>
    <row r="18" spans="1:17" s="2" customFormat="1" ht="60" customHeight="1" hidden="1">
      <c r="A18" s="33" t="s">
        <v>129</v>
      </c>
      <c r="B18" s="20" t="s">
        <v>11</v>
      </c>
      <c r="C18" s="34" t="s">
        <v>68</v>
      </c>
      <c r="D18" s="34" t="s">
        <v>130</v>
      </c>
      <c r="E18" s="35"/>
      <c r="F18" s="74">
        <f t="shared" si="2"/>
        <v>0</v>
      </c>
      <c r="G18" s="74">
        <f t="shared" si="2"/>
        <v>0</v>
      </c>
      <c r="H18" s="74">
        <f t="shared" si="2"/>
        <v>0</v>
      </c>
      <c r="I18" s="74">
        <f t="shared" si="2"/>
        <v>0</v>
      </c>
      <c r="J18" s="74">
        <f t="shared" si="2"/>
        <v>0</v>
      </c>
      <c r="K18" s="74">
        <f t="shared" si="2"/>
        <v>0</v>
      </c>
      <c r="L18" s="74">
        <f t="shared" si="2"/>
        <v>0</v>
      </c>
      <c r="M18" s="74">
        <f t="shared" si="2"/>
        <v>0</v>
      </c>
      <c r="N18" s="74">
        <f t="shared" si="2"/>
        <v>0</v>
      </c>
      <c r="O18" s="74">
        <f t="shared" si="2"/>
        <v>0</v>
      </c>
      <c r="P18" s="74">
        <f t="shared" si="2"/>
        <v>0</v>
      </c>
      <c r="Q18" s="74">
        <f t="shared" si="2"/>
        <v>0</v>
      </c>
    </row>
    <row r="19" spans="1:17" s="2" customFormat="1" ht="15.75" customHeight="1" hidden="1">
      <c r="A19" s="33" t="s">
        <v>14</v>
      </c>
      <c r="B19" s="20" t="s">
        <v>11</v>
      </c>
      <c r="C19" s="34" t="s">
        <v>68</v>
      </c>
      <c r="D19" s="34" t="s">
        <v>133</v>
      </c>
      <c r="E19" s="34" t="s">
        <v>78</v>
      </c>
      <c r="F19" s="74">
        <f aca="true" t="shared" si="3" ref="F19:Q19">F23</f>
        <v>0</v>
      </c>
      <c r="G19" s="74">
        <f t="shared" si="3"/>
        <v>0</v>
      </c>
      <c r="H19" s="74">
        <f t="shared" si="3"/>
        <v>0</v>
      </c>
      <c r="I19" s="74">
        <f t="shared" si="3"/>
        <v>0</v>
      </c>
      <c r="J19" s="74">
        <f t="shared" si="3"/>
        <v>0</v>
      </c>
      <c r="K19" s="74">
        <f t="shared" si="3"/>
        <v>0</v>
      </c>
      <c r="L19" s="74">
        <f t="shared" si="3"/>
        <v>0</v>
      </c>
      <c r="M19" s="74">
        <f t="shared" si="3"/>
        <v>0</v>
      </c>
      <c r="N19" s="74">
        <f t="shared" si="3"/>
        <v>0</v>
      </c>
      <c r="O19" s="74">
        <f t="shared" si="3"/>
        <v>0</v>
      </c>
      <c r="P19" s="74">
        <f t="shared" si="3"/>
        <v>0</v>
      </c>
      <c r="Q19" s="74">
        <f t="shared" si="3"/>
        <v>0</v>
      </c>
    </row>
    <row r="20" spans="1:17" s="2" customFormat="1" ht="33" customHeight="1" hidden="1" thickBot="1">
      <c r="A20" s="33" t="s">
        <v>90</v>
      </c>
      <c r="B20" s="20" t="s">
        <v>11</v>
      </c>
      <c r="C20" s="34" t="s">
        <v>68</v>
      </c>
      <c r="D20" s="34" t="s">
        <v>13</v>
      </c>
      <c r="E20" s="34" t="s">
        <v>107</v>
      </c>
      <c r="F20" s="74"/>
      <c r="G20" s="74"/>
      <c r="H20" s="71">
        <f>F20+G20</f>
        <v>0</v>
      </c>
      <c r="I20" s="71"/>
      <c r="J20" s="71"/>
      <c r="K20" s="71">
        <f>F20+I20+J20</f>
        <v>0</v>
      </c>
      <c r="L20" s="74"/>
      <c r="M20" s="74"/>
      <c r="N20" s="71">
        <f>L20+M20</f>
        <v>0</v>
      </c>
      <c r="O20" s="71"/>
      <c r="P20" s="71"/>
      <c r="Q20" s="71">
        <f>L20+O20+P20</f>
        <v>0</v>
      </c>
    </row>
    <row r="21" spans="1:17" s="2" customFormat="1" ht="15" customHeight="1" hidden="1">
      <c r="A21" s="18"/>
      <c r="B21" s="19"/>
      <c r="C21" s="29"/>
      <c r="D21" s="25"/>
      <c r="E21" s="25"/>
      <c r="F21" s="71"/>
      <c r="G21" s="71"/>
      <c r="H21" s="71">
        <f>F21+G21</f>
        <v>0</v>
      </c>
      <c r="I21" s="71"/>
      <c r="J21" s="71"/>
      <c r="K21" s="71">
        <f>F21+I21+J21</f>
        <v>0</v>
      </c>
      <c r="L21" s="71"/>
      <c r="M21" s="71"/>
      <c r="N21" s="71">
        <f>L21+M21</f>
        <v>0</v>
      </c>
      <c r="O21" s="71"/>
      <c r="P21" s="71"/>
      <c r="Q21" s="71">
        <f>L21+O21+P21</f>
        <v>0</v>
      </c>
    </row>
    <row r="22" spans="1:17" s="2" customFormat="1" ht="15" customHeight="1" hidden="1">
      <c r="A22" s="18"/>
      <c r="B22" s="19"/>
      <c r="C22" s="29"/>
      <c r="D22" s="25"/>
      <c r="E22" s="25"/>
      <c r="F22" s="71"/>
      <c r="G22" s="71"/>
      <c r="H22" s="71">
        <f>F22+G22</f>
        <v>0</v>
      </c>
      <c r="I22" s="71"/>
      <c r="J22" s="71"/>
      <c r="K22" s="71">
        <f>F22+I22+J22</f>
        <v>0</v>
      </c>
      <c r="L22" s="71"/>
      <c r="M22" s="71"/>
      <c r="N22" s="71">
        <f>L22+M22</f>
        <v>0</v>
      </c>
      <c r="O22" s="71"/>
      <c r="P22" s="71"/>
      <c r="Q22" s="71">
        <f>L22+O22+P22</f>
        <v>0</v>
      </c>
    </row>
    <row r="23" spans="1:17" s="2" customFormat="1" ht="33" customHeight="1" hidden="1">
      <c r="A23" s="16" t="s">
        <v>134</v>
      </c>
      <c r="B23" s="19" t="s">
        <v>11</v>
      </c>
      <c r="C23" s="29" t="s">
        <v>68</v>
      </c>
      <c r="D23" s="25" t="s">
        <v>133</v>
      </c>
      <c r="E23" s="50">
        <v>500</v>
      </c>
      <c r="F23" s="71"/>
      <c r="G23" s="71"/>
      <c r="H23" s="71"/>
      <c r="I23" s="71"/>
      <c r="J23" s="71"/>
      <c r="K23" s="71">
        <f>F23+I23+J23</f>
        <v>0</v>
      </c>
      <c r="L23" s="71"/>
      <c r="M23" s="71"/>
      <c r="N23" s="71"/>
      <c r="O23" s="71"/>
      <c r="P23" s="71"/>
      <c r="Q23" s="71">
        <f>L23+O23+P23</f>
        <v>0</v>
      </c>
    </row>
    <row r="24" spans="1:17" s="9" customFormat="1" ht="75" customHeight="1">
      <c r="A24" s="26" t="s">
        <v>135</v>
      </c>
      <c r="B24" s="24" t="s">
        <v>11</v>
      </c>
      <c r="C24" s="23" t="s">
        <v>16</v>
      </c>
      <c r="D24" s="24"/>
      <c r="E24" s="24" t="s">
        <v>78</v>
      </c>
      <c r="F24" s="73">
        <f aca="true" t="shared" si="4" ref="F24:Q24">F25</f>
        <v>516.4</v>
      </c>
      <c r="G24" s="73">
        <f t="shared" si="4"/>
        <v>0</v>
      </c>
      <c r="H24" s="73">
        <f t="shared" si="4"/>
        <v>0</v>
      </c>
      <c r="I24" s="73">
        <f t="shared" si="4"/>
        <v>0</v>
      </c>
      <c r="J24" s="73">
        <f t="shared" si="4"/>
        <v>0</v>
      </c>
      <c r="K24" s="73">
        <f t="shared" si="4"/>
        <v>516.4</v>
      </c>
      <c r="L24" s="73">
        <f t="shared" si="4"/>
        <v>516.5</v>
      </c>
      <c r="M24" s="73">
        <f t="shared" si="4"/>
        <v>0</v>
      </c>
      <c r="N24" s="73">
        <f t="shared" si="4"/>
        <v>0</v>
      </c>
      <c r="O24" s="73">
        <f t="shared" si="4"/>
        <v>0</v>
      </c>
      <c r="P24" s="73">
        <f t="shared" si="4"/>
        <v>0</v>
      </c>
      <c r="Q24" s="73">
        <f t="shared" si="4"/>
        <v>516.5</v>
      </c>
    </row>
    <row r="25" spans="1:17" ht="55.5" customHeight="1">
      <c r="A25" s="16" t="s">
        <v>253</v>
      </c>
      <c r="B25" s="4" t="s">
        <v>11</v>
      </c>
      <c r="C25" s="4" t="s">
        <v>16</v>
      </c>
      <c r="D25" s="4" t="s">
        <v>130</v>
      </c>
      <c r="E25" s="4" t="s">
        <v>78</v>
      </c>
      <c r="F25" s="75">
        <f aca="true" t="shared" si="5" ref="F25:Q25">F26+F33</f>
        <v>516.4</v>
      </c>
      <c r="G25" s="75">
        <f t="shared" si="5"/>
        <v>0</v>
      </c>
      <c r="H25" s="75">
        <f t="shared" si="5"/>
        <v>0</v>
      </c>
      <c r="I25" s="75">
        <f t="shared" si="5"/>
        <v>0</v>
      </c>
      <c r="J25" s="75">
        <f t="shared" si="5"/>
        <v>0</v>
      </c>
      <c r="K25" s="75">
        <f t="shared" si="5"/>
        <v>516.4</v>
      </c>
      <c r="L25" s="75">
        <f t="shared" si="5"/>
        <v>516.5</v>
      </c>
      <c r="M25" s="75">
        <f t="shared" si="5"/>
        <v>0</v>
      </c>
      <c r="N25" s="75">
        <f t="shared" si="5"/>
        <v>0</v>
      </c>
      <c r="O25" s="75">
        <f t="shared" si="5"/>
        <v>0</v>
      </c>
      <c r="P25" s="75">
        <f t="shared" si="5"/>
        <v>0</v>
      </c>
      <c r="Q25" s="75">
        <f t="shared" si="5"/>
        <v>516.5</v>
      </c>
    </row>
    <row r="26" spans="1:17" s="13" customFormat="1" ht="12.75">
      <c r="A26" s="38" t="s">
        <v>14</v>
      </c>
      <c r="B26" s="20" t="s">
        <v>11</v>
      </c>
      <c r="C26" s="20" t="s">
        <v>16</v>
      </c>
      <c r="D26" s="20" t="s">
        <v>133</v>
      </c>
      <c r="E26" s="20" t="s">
        <v>78</v>
      </c>
      <c r="F26" s="75">
        <f aca="true" t="shared" si="6" ref="F26:Q26">F27</f>
        <v>306.2</v>
      </c>
      <c r="G26" s="75">
        <f t="shared" si="6"/>
        <v>0</v>
      </c>
      <c r="H26" s="75">
        <f t="shared" si="6"/>
        <v>0</v>
      </c>
      <c r="I26" s="75">
        <f t="shared" si="6"/>
        <v>0</v>
      </c>
      <c r="J26" s="75">
        <f t="shared" si="6"/>
        <v>0</v>
      </c>
      <c r="K26" s="75">
        <f t="shared" si="6"/>
        <v>306.2</v>
      </c>
      <c r="L26" s="75">
        <f t="shared" si="6"/>
        <v>306.3</v>
      </c>
      <c r="M26" s="75">
        <f t="shared" si="6"/>
        <v>0</v>
      </c>
      <c r="N26" s="75">
        <f t="shared" si="6"/>
        <v>0</v>
      </c>
      <c r="O26" s="75">
        <f t="shared" si="6"/>
        <v>0</v>
      </c>
      <c r="P26" s="75">
        <f t="shared" si="6"/>
        <v>0</v>
      </c>
      <c r="Q26" s="75">
        <f t="shared" si="6"/>
        <v>306.3</v>
      </c>
    </row>
    <row r="27" spans="1:17" ht="28.5" customHeight="1">
      <c r="A27" s="37" t="s">
        <v>134</v>
      </c>
      <c r="B27" s="5" t="s">
        <v>11</v>
      </c>
      <c r="C27" s="5" t="s">
        <v>16</v>
      </c>
      <c r="D27" s="5" t="s">
        <v>133</v>
      </c>
      <c r="E27" s="5" t="s">
        <v>136</v>
      </c>
      <c r="F27" s="75">
        <v>306.2</v>
      </c>
      <c r="G27" s="75"/>
      <c r="H27" s="71"/>
      <c r="I27" s="71"/>
      <c r="J27" s="71"/>
      <c r="K27" s="71">
        <f aca="true" t="shared" si="7" ref="K27:K32">F27+I27+J27</f>
        <v>306.2</v>
      </c>
      <c r="L27" s="75">
        <v>306.3</v>
      </c>
      <c r="M27" s="75"/>
      <c r="N27" s="71"/>
      <c r="O27" s="71"/>
      <c r="P27" s="71"/>
      <c r="Q27" s="71">
        <f aca="true" t="shared" si="8" ref="Q27:Q32">L27+O27+P27</f>
        <v>306.3</v>
      </c>
    </row>
    <row r="28" spans="1:17" ht="12.75" hidden="1">
      <c r="A28" s="36" t="s">
        <v>103</v>
      </c>
      <c r="B28" s="5" t="s">
        <v>11</v>
      </c>
      <c r="C28" s="5" t="s">
        <v>17</v>
      </c>
      <c r="D28" s="5"/>
      <c r="E28" s="5"/>
      <c r="F28" s="75">
        <f>F29</f>
        <v>0</v>
      </c>
      <c r="G28" s="75">
        <f>G29</f>
        <v>0</v>
      </c>
      <c r="H28" s="71">
        <f>F28+G28</f>
        <v>0</v>
      </c>
      <c r="I28" s="71"/>
      <c r="J28" s="71"/>
      <c r="K28" s="71">
        <f t="shared" si="7"/>
        <v>0</v>
      </c>
      <c r="L28" s="75">
        <f>L29</f>
        <v>0</v>
      </c>
      <c r="M28" s="75">
        <f>M29</f>
        <v>0</v>
      </c>
      <c r="N28" s="71">
        <f>L28+M28</f>
        <v>0</v>
      </c>
      <c r="O28" s="71"/>
      <c r="P28" s="71"/>
      <c r="Q28" s="71">
        <f t="shared" si="8"/>
        <v>0</v>
      </c>
    </row>
    <row r="29" spans="1:17" ht="12.75" hidden="1">
      <c r="A29" s="37" t="s">
        <v>104</v>
      </c>
      <c r="B29" s="5" t="s">
        <v>11</v>
      </c>
      <c r="C29" s="5" t="s">
        <v>17</v>
      </c>
      <c r="D29" s="5" t="s">
        <v>53</v>
      </c>
      <c r="E29" s="5"/>
      <c r="F29" s="75">
        <f>F30</f>
        <v>0</v>
      </c>
      <c r="G29" s="75">
        <f>G30</f>
        <v>0</v>
      </c>
      <c r="H29" s="71">
        <f>F29+G29</f>
        <v>0</v>
      </c>
      <c r="I29" s="71"/>
      <c r="J29" s="71"/>
      <c r="K29" s="71">
        <f t="shared" si="7"/>
        <v>0</v>
      </c>
      <c r="L29" s="75">
        <f>L30</f>
        <v>0</v>
      </c>
      <c r="M29" s="75">
        <f>M30</f>
        <v>0</v>
      </c>
      <c r="N29" s="71">
        <f>L29+M29</f>
        <v>0</v>
      </c>
      <c r="O29" s="71"/>
      <c r="P29" s="71"/>
      <c r="Q29" s="71">
        <f t="shared" si="8"/>
        <v>0</v>
      </c>
    </row>
    <row r="30" spans="1:17" ht="37.5" customHeight="1" hidden="1">
      <c r="A30" s="17" t="s">
        <v>105</v>
      </c>
      <c r="B30" s="5" t="s">
        <v>11</v>
      </c>
      <c r="C30" s="5" t="s">
        <v>17</v>
      </c>
      <c r="D30" s="5" t="s">
        <v>53</v>
      </c>
      <c r="E30" s="5" t="s">
        <v>106</v>
      </c>
      <c r="F30" s="75"/>
      <c r="G30" s="75"/>
      <c r="H30" s="71">
        <f>F30+G30</f>
        <v>0</v>
      </c>
      <c r="I30" s="71"/>
      <c r="J30" s="71"/>
      <c r="K30" s="71">
        <f t="shared" si="7"/>
        <v>0</v>
      </c>
      <c r="L30" s="75"/>
      <c r="M30" s="75"/>
      <c r="N30" s="71">
        <f>L30+M30</f>
        <v>0</v>
      </c>
      <c r="O30" s="71"/>
      <c r="P30" s="71"/>
      <c r="Q30" s="71">
        <f t="shared" si="8"/>
        <v>0</v>
      </c>
    </row>
    <row r="31" spans="1:17" ht="45.75" customHeight="1" hidden="1">
      <c r="A31" s="33"/>
      <c r="B31" s="5" t="s">
        <v>11</v>
      </c>
      <c r="C31" s="5" t="s">
        <v>66</v>
      </c>
      <c r="D31" s="5" t="s">
        <v>128</v>
      </c>
      <c r="E31" s="5" t="s">
        <v>78</v>
      </c>
      <c r="F31" s="75">
        <f>F32</f>
        <v>210.2</v>
      </c>
      <c r="G31" s="75">
        <f>G32</f>
        <v>0</v>
      </c>
      <c r="H31" s="75">
        <f>H32</f>
        <v>0</v>
      </c>
      <c r="I31" s="75">
        <f>I32</f>
        <v>0</v>
      </c>
      <c r="J31" s="75">
        <f>J32</f>
        <v>0</v>
      </c>
      <c r="K31" s="71">
        <f t="shared" si="7"/>
        <v>210.2</v>
      </c>
      <c r="L31" s="75">
        <f>L32</f>
        <v>210.2</v>
      </c>
      <c r="M31" s="75">
        <f>M32</f>
        <v>0</v>
      </c>
      <c r="N31" s="75">
        <f>N32</f>
        <v>0</v>
      </c>
      <c r="O31" s="75">
        <f>O32</f>
        <v>0</v>
      </c>
      <c r="P31" s="75">
        <f>P32</f>
        <v>0</v>
      </c>
      <c r="Q31" s="71">
        <f t="shared" si="8"/>
        <v>210.2</v>
      </c>
    </row>
    <row r="32" spans="1:17" ht="51" hidden="1">
      <c r="A32" s="38" t="s">
        <v>129</v>
      </c>
      <c r="B32" s="5" t="s">
        <v>11</v>
      </c>
      <c r="C32" s="5" t="s">
        <v>16</v>
      </c>
      <c r="D32" s="5" t="s">
        <v>130</v>
      </c>
      <c r="E32" s="5" t="s">
        <v>78</v>
      </c>
      <c r="F32" s="75">
        <f aca="true" t="shared" si="9" ref="F32:H33">F33</f>
        <v>210.2</v>
      </c>
      <c r="G32" s="75">
        <f t="shared" si="9"/>
        <v>0</v>
      </c>
      <c r="H32" s="75">
        <f t="shared" si="9"/>
        <v>0</v>
      </c>
      <c r="I32" s="75"/>
      <c r="J32" s="75">
        <f>J33</f>
        <v>0</v>
      </c>
      <c r="K32" s="71">
        <f t="shared" si="7"/>
        <v>210.2</v>
      </c>
      <c r="L32" s="75">
        <f aca="true" t="shared" si="10" ref="L32:N33">L33</f>
        <v>210.2</v>
      </c>
      <c r="M32" s="75">
        <f t="shared" si="10"/>
        <v>0</v>
      </c>
      <c r="N32" s="75">
        <f t="shared" si="10"/>
        <v>0</v>
      </c>
      <c r="O32" s="75"/>
      <c r="P32" s="75">
        <f>P33</f>
        <v>0</v>
      </c>
      <c r="Q32" s="71">
        <f t="shared" si="8"/>
        <v>210.2</v>
      </c>
    </row>
    <row r="33" spans="1:17" s="13" customFormat="1" ht="25.5">
      <c r="A33" s="38" t="s">
        <v>252</v>
      </c>
      <c r="B33" s="20" t="s">
        <v>11</v>
      </c>
      <c r="C33" s="20" t="s">
        <v>16</v>
      </c>
      <c r="D33" s="20" t="s">
        <v>251</v>
      </c>
      <c r="E33" s="20" t="s">
        <v>78</v>
      </c>
      <c r="F33" s="75">
        <f t="shared" si="9"/>
        <v>210.2</v>
      </c>
      <c r="G33" s="75">
        <f t="shared" si="9"/>
        <v>0</v>
      </c>
      <c r="H33" s="75">
        <f t="shared" si="9"/>
        <v>0</v>
      </c>
      <c r="I33" s="75">
        <f>I34</f>
        <v>0</v>
      </c>
      <c r="J33" s="75">
        <f>J34</f>
        <v>0</v>
      </c>
      <c r="K33" s="75">
        <f>K34</f>
        <v>210.2</v>
      </c>
      <c r="L33" s="75">
        <f t="shared" si="10"/>
        <v>210.2</v>
      </c>
      <c r="M33" s="75">
        <f t="shared" si="10"/>
        <v>0</v>
      </c>
      <c r="N33" s="75">
        <f t="shared" si="10"/>
        <v>0</v>
      </c>
      <c r="O33" s="75">
        <f>O34</f>
        <v>0</v>
      </c>
      <c r="P33" s="75">
        <f>P34</f>
        <v>0</v>
      </c>
      <c r="Q33" s="75">
        <f>Q34</f>
        <v>210.2</v>
      </c>
    </row>
    <row r="34" spans="1:17" s="13" customFormat="1" ht="25.5">
      <c r="A34" s="38" t="s">
        <v>134</v>
      </c>
      <c r="B34" s="20" t="s">
        <v>11</v>
      </c>
      <c r="C34" s="20" t="s">
        <v>16</v>
      </c>
      <c r="D34" s="20" t="s">
        <v>251</v>
      </c>
      <c r="E34" s="20" t="s">
        <v>136</v>
      </c>
      <c r="F34" s="75">
        <v>210.2</v>
      </c>
      <c r="G34" s="75"/>
      <c r="H34" s="71"/>
      <c r="I34" s="71"/>
      <c r="J34" s="71"/>
      <c r="K34" s="71">
        <f aca="true" t="shared" si="11" ref="K34:K62">F34+I34+J34</f>
        <v>210.2</v>
      </c>
      <c r="L34" s="75">
        <v>210.2</v>
      </c>
      <c r="M34" s="75"/>
      <c r="N34" s="71"/>
      <c r="O34" s="71"/>
      <c r="P34" s="71"/>
      <c r="Q34" s="71">
        <f aca="true" t="shared" si="12" ref="Q34:Q62">L34+O34+P34</f>
        <v>210.2</v>
      </c>
    </row>
    <row r="35" spans="1:17" s="11" customFormat="1" ht="27" customHeight="1" hidden="1">
      <c r="A35" s="16" t="s">
        <v>91</v>
      </c>
      <c r="B35" s="39" t="s">
        <v>11</v>
      </c>
      <c r="C35" s="39" t="s">
        <v>18</v>
      </c>
      <c r="D35" s="39"/>
      <c r="E35" s="39"/>
      <c r="F35" s="76">
        <f>F36</f>
        <v>0</v>
      </c>
      <c r="G35" s="76">
        <f>G36</f>
        <v>0</v>
      </c>
      <c r="H35" s="71">
        <f>F35+G35</f>
        <v>0</v>
      </c>
      <c r="I35" s="71"/>
      <c r="J35" s="71"/>
      <c r="K35" s="71">
        <f t="shared" si="11"/>
        <v>0</v>
      </c>
      <c r="L35" s="76">
        <f>L36</f>
        <v>0</v>
      </c>
      <c r="M35" s="76">
        <f>M36</f>
        <v>0</v>
      </c>
      <c r="N35" s="71">
        <f>L35+M35</f>
        <v>0</v>
      </c>
      <c r="O35" s="71"/>
      <c r="P35" s="71"/>
      <c r="Q35" s="71">
        <f t="shared" si="12"/>
        <v>0</v>
      </c>
    </row>
    <row r="36" spans="1:17" ht="38.25" hidden="1">
      <c r="A36" s="17" t="s">
        <v>92</v>
      </c>
      <c r="B36" s="5" t="s">
        <v>11</v>
      </c>
      <c r="C36" s="5" t="s">
        <v>18</v>
      </c>
      <c r="D36" s="5" t="s">
        <v>93</v>
      </c>
      <c r="E36" s="5" t="s">
        <v>94</v>
      </c>
      <c r="F36" s="75"/>
      <c r="G36" s="75"/>
      <c r="H36" s="71">
        <f>F36+G36</f>
        <v>0</v>
      </c>
      <c r="I36" s="71"/>
      <c r="J36" s="71"/>
      <c r="K36" s="71">
        <f t="shared" si="11"/>
        <v>0</v>
      </c>
      <c r="L36" s="75"/>
      <c r="M36" s="75"/>
      <c r="N36" s="71">
        <f>L36+M36</f>
        <v>0</v>
      </c>
      <c r="O36" s="71"/>
      <c r="P36" s="71"/>
      <c r="Q36" s="71">
        <f t="shared" si="12"/>
        <v>0</v>
      </c>
    </row>
    <row r="37" spans="1:17" ht="12.75" hidden="1">
      <c r="A37" s="17"/>
      <c r="B37" s="5"/>
      <c r="C37" s="5"/>
      <c r="D37" s="5"/>
      <c r="E37" s="5"/>
      <c r="F37" s="75"/>
      <c r="G37" s="75"/>
      <c r="H37" s="71">
        <f>F37+G37</f>
        <v>0</v>
      </c>
      <c r="I37" s="71"/>
      <c r="J37" s="71"/>
      <c r="K37" s="71">
        <f t="shared" si="11"/>
        <v>0</v>
      </c>
      <c r="L37" s="75"/>
      <c r="M37" s="75"/>
      <c r="N37" s="71">
        <f>L37+M37</f>
        <v>0</v>
      </c>
      <c r="O37" s="71"/>
      <c r="P37" s="71"/>
      <c r="Q37" s="71">
        <f t="shared" si="12"/>
        <v>0</v>
      </c>
    </row>
    <row r="38" spans="1:17" s="11" customFormat="1" ht="14.25">
      <c r="A38" s="33" t="s">
        <v>62</v>
      </c>
      <c r="B38" s="10" t="s">
        <v>11</v>
      </c>
      <c r="C38" s="10" t="s">
        <v>137</v>
      </c>
      <c r="D38" s="10" t="s">
        <v>128</v>
      </c>
      <c r="E38" s="10" t="s">
        <v>78</v>
      </c>
      <c r="F38" s="76">
        <f aca="true" t="shared" si="13" ref="F38:G40">F39</f>
        <v>2</v>
      </c>
      <c r="G38" s="76">
        <f t="shared" si="13"/>
        <v>0</v>
      </c>
      <c r="H38" s="71">
        <f>F38+G38</f>
        <v>2</v>
      </c>
      <c r="I38" s="71"/>
      <c r="J38" s="71"/>
      <c r="K38" s="71">
        <f t="shared" si="11"/>
        <v>2</v>
      </c>
      <c r="L38" s="76">
        <f aca="true" t="shared" si="14" ref="L38:M40">L39</f>
        <v>2</v>
      </c>
      <c r="M38" s="76">
        <f t="shared" si="14"/>
        <v>0</v>
      </c>
      <c r="N38" s="71"/>
      <c r="O38" s="71"/>
      <c r="P38" s="71"/>
      <c r="Q38" s="71">
        <f t="shared" si="12"/>
        <v>2</v>
      </c>
    </row>
    <row r="39" spans="1:17" s="13" customFormat="1" ht="12.75">
      <c r="A39" s="38" t="s">
        <v>62</v>
      </c>
      <c r="B39" s="20" t="s">
        <v>11</v>
      </c>
      <c r="C39" s="20" t="s">
        <v>137</v>
      </c>
      <c r="D39" s="20" t="s">
        <v>138</v>
      </c>
      <c r="E39" s="20" t="s">
        <v>78</v>
      </c>
      <c r="F39" s="75">
        <f t="shared" si="13"/>
        <v>2</v>
      </c>
      <c r="G39" s="75">
        <f t="shared" si="13"/>
        <v>0</v>
      </c>
      <c r="H39" s="71">
        <f>F39+G39</f>
        <v>2</v>
      </c>
      <c r="I39" s="71"/>
      <c r="J39" s="71"/>
      <c r="K39" s="71">
        <f t="shared" si="11"/>
        <v>2</v>
      </c>
      <c r="L39" s="75">
        <f t="shared" si="14"/>
        <v>2</v>
      </c>
      <c r="M39" s="75">
        <f t="shared" si="14"/>
        <v>0</v>
      </c>
      <c r="N39" s="71"/>
      <c r="O39" s="71"/>
      <c r="P39" s="71"/>
      <c r="Q39" s="71">
        <f t="shared" si="12"/>
        <v>2</v>
      </c>
    </row>
    <row r="40" spans="1:17" s="13" customFormat="1" ht="18" customHeight="1">
      <c r="A40" s="16" t="s">
        <v>139</v>
      </c>
      <c r="B40" s="20" t="s">
        <v>11</v>
      </c>
      <c r="C40" s="20" t="s">
        <v>137</v>
      </c>
      <c r="D40" s="20" t="s">
        <v>140</v>
      </c>
      <c r="E40" s="20" t="s">
        <v>78</v>
      </c>
      <c r="F40" s="75">
        <f t="shared" si="13"/>
        <v>2</v>
      </c>
      <c r="G40" s="75">
        <f t="shared" si="13"/>
        <v>0</v>
      </c>
      <c r="H40" s="75">
        <f>H41</f>
        <v>0</v>
      </c>
      <c r="I40" s="75"/>
      <c r="J40" s="75">
        <f>J41</f>
        <v>0</v>
      </c>
      <c r="K40" s="71">
        <f t="shared" si="11"/>
        <v>2</v>
      </c>
      <c r="L40" s="75">
        <f t="shared" si="14"/>
        <v>2</v>
      </c>
      <c r="M40" s="75">
        <f t="shared" si="14"/>
        <v>0</v>
      </c>
      <c r="N40" s="75">
        <f>N41</f>
        <v>0</v>
      </c>
      <c r="O40" s="75"/>
      <c r="P40" s="75">
        <f>P41</f>
        <v>0</v>
      </c>
      <c r="Q40" s="71">
        <f t="shared" si="12"/>
        <v>2</v>
      </c>
    </row>
    <row r="41" spans="1:17" s="13" customFormat="1" ht="18" customHeight="1">
      <c r="A41" s="16" t="s">
        <v>141</v>
      </c>
      <c r="B41" s="20" t="s">
        <v>11</v>
      </c>
      <c r="C41" s="20" t="s">
        <v>137</v>
      </c>
      <c r="D41" s="20" t="s">
        <v>142</v>
      </c>
      <c r="E41" s="20" t="s">
        <v>143</v>
      </c>
      <c r="F41" s="75">
        <v>2</v>
      </c>
      <c r="G41" s="75"/>
      <c r="H41" s="71"/>
      <c r="I41" s="71"/>
      <c r="J41" s="71"/>
      <c r="K41" s="71">
        <f t="shared" si="11"/>
        <v>2</v>
      </c>
      <c r="L41" s="75">
        <v>2</v>
      </c>
      <c r="M41" s="75"/>
      <c r="N41" s="71"/>
      <c r="O41" s="71"/>
      <c r="P41" s="71"/>
      <c r="Q41" s="71">
        <f t="shared" si="12"/>
        <v>2</v>
      </c>
    </row>
    <row r="42" spans="1:17" s="55" customFormat="1" ht="18.75" customHeight="1">
      <c r="A42" s="53" t="s">
        <v>97</v>
      </c>
      <c r="B42" s="64" t="s">
        <v>11</v>
      </c>
      <c r="C42" s="64" t="s">
        <v>144</v>
      </c>
      <c r="D42" s="64" t="s">
        <v>128</v>
      </c>
      <c r="E42" s="64" t="s">
        <v>78</v>
      </c>
      <c r="F42" s="77">
        <f>F43+F45+F48</f>
        <v>3.6799999999999997</v>
      </c>
      <c r="G42" s="77">
        <f>G43+G45+G48</f>
        <v>0</v>
      </c>
      <c r="H42" s="77">
        <f>H43+H45+H48</f>
        <v>0</v>
      </c>
      <c r="I42" s="77"/>
      <c r="J42" s="77">
        <f>J43+J45+J48</f>
        <v>0</v>
      </c>
      <c r="K42" s="71">
        <f t="shared" si="11"/>
        <v>3.6799999999999997</v>
      </c>
      <c r="L42" s="77">
        <f>L43+L45+L48</f>
        <v>3.6799999999999997</v>
      </c>
      <c r="M42" s="77">
        <f>M43+M45+M48</f>
        <v>0</v>
      </c>
      <c r="N42" s="77">
        <f>N43+N45+N48</f>
        <v>0</v>
      </c>
      <c r="O42" s="77"/>
      <c r="P42" s="77">
        <f>P43+P45+P48</f>
        <v>0</v>
      </c>
      <c r="Q42" s="71">
        <f t="shared" si="12"/>
        <v>3.6799999999999997</v>
      </c>
    </row>
    <row r="43" spans="1:17" s="11" customFormat="1" ht="28.5" customHeight="1">
      <c r="A43" s="33" t="s">
        <v>240</v>
      </c>
      <c r="B43" s="39" t="s">
        <v>11</v>
      </c>
      <c r="C43" s="39" t="s">
        <v>144</v>
      </c>
      <c r="D43" s="39" t="s">
        <v>241</v>
      </c>
      <c r="E43" s="39" t="s">
        <v>78</v>
      </c>
      <c r="F43" s="76">
        <f>F44</f>
        <v>1.68</v>
      </c>
      <c r="G43" s="76"/>
      <c r="H43" s="76"/>
      <c r="I43" s="76"/>
      <c r="J43" s="76">
        <f>J44</f>
        <v>0</v>
      </c>
      <c r="K43" s="71">
        <f t="shared" si="11"/>
        <v>1.68</v>
      </c>
      <c r="L43" s="76">
        <f>L44</f>
        <v>1.68</v>
      </c>
      <c r="M43" s="76"/>
      <c r="N43" s="76"/>
      <c r="O43" s="76"/>
      <c r="P43" s="76">
        <f>P44</f>
        <v>0</v>
      </c>
      <c r="Q43" s="71">
        <f t="shared" si="12"/>
        <v>1.68</v>
      </c>
    </row>
    <row r="44" spans="1:17" s="2" customFormat="1" ht="33.75" customHeight="1">
      <c r="A44" s="26" t="s">
        <v>134</v>
      </c>
      <c r="B44" s="40" t="s">
        <v>11</v>
      </c>
      <c r="C44" s="40" t="s">
        <v>144</v>
      </c>
      <c r="D44" s="40" t="s">
        <v>241</v>
      </c>
      <c r="E44" s="40" t="s">
        <v>136</v>
      </c>
      <c r="F44" s="78">
        <v>1.68</v>
      </c>
      <c r="G44" s="78"/>
      <c r="H44" s="78"/>
      <c r="I44" s="78"/>
      <c r="J44" s="78"/>
      <c r="K44" s="71">
        <f t="shared" si="11"/>
        <v>1.68</v>
      </c>
      <c r="L44" s="78">
        <v>1.68</v>
      </c>
      <c r="M44" s="78"/>
      <c r="N44" s="78"/>
      <c r="O44" s="78"/>
      <c r="P44" s="78"/>
      <c r="Q44" s="71">
        <f t="shared" si="12"/>
        <v>1.68</v>
      </c>
    </row>
    <row r="45" spans="1:17" s="55" customFormat="1" ht="75" customHeight="1" hidden="1">
      <c r="A45" s="53" t="s">
        <v>129</v>
      </c>
      <c r="B45" s="54" t="s">
        <v>11</v>
      </c>
      <c r="C45" s="54" t="s">
        <v>144</v>
      </c>
      <c r="D45" s="54" t="s">
        <v>130</v>
      </c>
      <c r="E45" s="54" t="s">
        <v>78</v>
      </c>
      <c r="F45" s="77">
        <f aca="true" t="shared" si="15" ref="F45:H46">F46</f>
        <v>0</v>
      </c>
      <c r="G45" s="77">
        <f t="shared" si="15"/>
        <v>0</v>
      </c>
      <c r="H45" s="77">
        <f t="shared" si="15"/>
        <v>0</v>
      </c>
      <c r="I45" s="77"/>
      <c r="J45" s="77">
        <f>J46</f>
        <v>0</v>
      </c>
      <c r="K45" s="71">
        <f t="shared" si="11"/>
        <v>0</v>
      </c>
      <c r="L45" s="77">
        <f aca="true" t="shared" si="16" ref="L45:N46">L46</f>
        <v>0</v>
      </c>
      <c r="M45" s="77">
        <f t="shared" si="16"/>
        <v>0</v>
      </c>
      <c r="N45" s="77">
        <f t="shared" si="16"/>
        <v>0</v>
      </c>
      <c r="O45" s="77"/>
      <c r="P45" s="77">
        <f>P46</f>
        <v>0</v>
      </c>
      <c r="Q45" s="71">
        <f t="shared" si="12"/>
        <v>0</v>
      </c>
    </row>
    <row r="46" spans="1:17" ht="14.25" customHeight="1" hidden="1">
      <c r="A46" s="33" t="s">
        <v>14</v>
      </c>
      <c r="B46" s="5" t="s">
        <v>11</v>
      </c>
      <c r="C46" s="5" t="s">
        <v>144</v>
      </c>
      <c r="D46" s="5" t="s">
        <v>145</v>
      </c>
      <c r="E46" s="5" t="s">
        <v>78</v>
      </c>
      <c r="F46" s="75">
        <f t="shared" si="15"/>
        <v>0</v>
      </c>
      <c r="G46" s="75">
        <f t="shared" si="15"/>
        <v>0</v>
      </c>
      <c r="H46" s="75">
        <f t="shared" si="15"/>
        <v>0</v>
      </c>
      <c r="I46" s="75"/>
      <c r="J46" s="75">
        <f>J47</f>
        <v>0</v>
      </c>
      <c r="K46" s="71">
        <f t="shared" si="11"/>
        <v>0</v>
      </c>
      <c r="L46" s="75">
        <f t="shared" si="16"/>
        <v>0</v>
      </c>
      <c r="M46" s="75">
        <f t="shared" si="16"/>
        <v>0</v>
      </c>
      <c r="N46" s="75">
        <f t="shared" si="16"/>
        <v>0</v>
      </c>
      <c r="O46" s="75"/>
      <c r="P46" s="75">
        <f>P47</f>
        <v>0</v>
      </c>
      <c r="Q46" s="71">
        <f t="shared" si="12"/>
        <v>0</v>
      </c>
    </row>
    <row r="47" spans="1:17" s="9" customFormat="1" ht="28.5" customHeight="1" hidden="1">
      <c r="A47" s="30" t="s">
        <v>134</v>
      </c>
      <c r="B47" s="5" t="s">
        <v>11</v>
      </c>
      <c r="C47" s="5" t="s">
        <v>144</v>
      </c>
      <c r="D47" s="5" t="s">
        <v>133</v>
      </c>
      <c r="E47" s="5" t="s">
        <v>136</v>
      </c>
      <c r="F47" s="79"/>
      <c r="G47" s="79"/>
      <c r="H47" s="79"/>
      <c r="I47" s="79"/>
      <c r="J47" s="79"/>
      <c r="K47" s="71">
        <f t="shared" si="11"/>
        <v>0</v>
      </c>
      <c r="L47" s="79"/>
      <c r="M47" s="79"/>
      <c r="N47" s="79"/>
      <c r="O47" s="79"/>
      <c r="P47" s="79"/>
      <c r="Q47" s="71">
        <f t="shared" si="12"/>
        <v>0</v>
      </c>
    </row>
    <row r="48" spans="1:17" ht="38.25" customHeight="1">
      <c r="A48" s="33" t="s">
        <v>63</v>
      </c>
      <c r="B48" s="5" t="s">
        <v>11</v>
      </c>
      <c r="C48" s="5" t="s">
        <v>144</v>
      </c>
      <c r="D48" s="5" t="s">
        <v>225</v>
      </c>
      <c r="E48" s="5" t="s">
        <v>78</v>
      </c>
      <c r="F48" s="75">
        <f>F49</f>
        <v>2</v>
      </c>
      <c r="G48" s="75">
        <f>G49</f>
        <v>0</v>
      </c>
      <c r="H48" s="75">
        <f>H49</f>
        <v>0</v>
      </c>
      <c r="I48" s="75"/>
      <c r="J48" s="75">
        <f>J49</f>
        <v>0</v>
      </c>
      <c r="K48" s="71">
        <f t="shared" si="11"/>
        <v>2</v>
      </c>
      <c r="L48" s="75">
        <f>L49</f>
        <v>2</v>
      </c>
      <c r="M48" s="75">
        <f>M49</f>
        <v>0</v>
      </c>
      <c r="N48" s="75">
        <f>N49</f>
        <v>0</v>
      </c>
      <c r="O48" s="75"/>
      <c r="P48" s="75">
        <f>P49</f>
        <v>0</v>
      </c>
      <c r="Q48" s="71">
        <f t="shared" si="12"/>
        <v>2</v>
      </c>
    </row>
    <row r="49" spans="1:17" ht="12.75">
      <c r="A49" s="38" t="s">
        <v>64</v>
      </c>
      <c r="B49" s="5" t="s">
        <v>11</v>
      </c>
      <c r="C49" s="5" t="s">
        <v>144</v>
      </c>
      <c r="D49" s="5" t="s">
        <v>226</v>
      </c>
      <c r="E49" s="5" t="s">
        <v>78</v>
      </c>
      <c r="F49" s="75">
        <f>F54</f>
        <v>2</v>
      </c>
      <c r="G49" s="75">
        <f>G54</f>
        <v>0</v>
      </c>
      <c r="H49" s="75">
        <f>H54</f>
        <v>0</v>
      </c>
      <c r="I49" s="75"/>
      <c r="J49" s="75">
        <f>J54</f>
        <v>0</v>
      </c>
      <c r="K49" s="71">
        <f t="shared" si="11"/>
        <v>2</v>
      </c>
      <c r="L49" s="75">
        <f>L54</f>
        <v>2</v>
      </c>
      <c r="M49" s="75">
        <f>M54</f>
        <v>0</v>
      </c>
      <c r="N49" s="75">
        <f>N54</f>
        <v>0</v>
      </c>
      <c r="O49" s="75"/>
      <c r="P49" s="75">
        <f>P54</f>
        <v>0</v>
      </c>
      <c r="Q49" s="71">
        <f t="shared" si="12"/>
        <v>2</v>
      </c>
    </row>
    <row r="50" spans="1:17" s="2" customFormat="1" ht="30" hidden="1">
      <c r="A50" s="18" t="s">
        <v>67</v>
      </c>
      <c r="B50" s="40" t="s">
        <v>68</v>
      </c>
      <c r="C50" s="40"/>
      <c r="D50" s="40"/>
      <c r="E50" s="40"/>
      <c r="F50" s="78">
        <f>F51</f>
        <v>0</v>
      </c>
      <c r="G50" s="78"/>
      <c r="H50" s="71">
        <f>F50+G50</f>
        <v>0</v>
      </c>
      <c r="I50" s="71"/>
      <c r="J50" s="71"/>
      <c r="K50" s="71">
        <f t="shared" si="11"/>
        <v>0</v>
      </c>
      <c r="L50" s="78">
        <f>L51</f>
        <v>0</v>
      </c>
      <c r="M50" s="78"/>
      <c r="N50" s="71">
        <f>L50+M50</f>
        <v>0</v>
      </c>
      <c r="O50" s="71"/>
      <c r="P50" s="71"/>
      <c r="Q50" s="71">
        <f t="shared" si="12"/>
        <v>0</v>
      </c>
    </row>
    <row r="51" spans="1:17" ht="12.75" hidden="1">
      <c r="A51" s="38" t="s">
        <v>71</v>
      </c>
      <c r="B51" s="5" t="s">
        <v>68</v>
      </c>
      <c r="C51" s="5" t="s">
        <v>21</v>
      </c>
      <c r="D51" s="5"/>
      <c r="E51" s="5"/>
      <c r="F51" s="75">
        <f>F52</f>
        <v>0</v>
      </c>
      <c r="G51" s="75"/>
      <c r="H51" s="71">
        <f>F51+G51</f>
        <v>0</v>
      </c>
      <c r="I51" s="71"/>
      <c r="J51" s="71"/>
      <c r="K51" s="71">
        <f t="shared" si="11"/>
        <v>0</v>
      </c>
      <c r="L51" s="75">
        <f>L52</f>
        <v>0</v>
      </c>
      <c r="M51" s="75"/>
      <c r="N51" s="71">
        <f>L51+M51</f>
        <v>0</v>
      </c>
      <c r="O51" s="71"/>
      <c r="P51" s="71"/>
      <c r="Q51" s="71">
        <f t="shared" si="12"/>
        <v>0</v>
      </c>
    </row>
    <row r="52" spans="1:17" ht="12.75" hidden="1">
      <c r="A52" s="17" t="s">
        <v>70</v>
      </c>
      <c r="B52" s="5" t="s">
        <v>68</v>
      </c>
      <c r="C52" s="5" t="s">
        <v>21</v>
      </c>
      <c r="D52" s="5" t="s">
        <v>72</v>
      </c>
      <c r="E52" s="5"/>
      <c r="F52" s="75">
        <f>F53</f>
        <v>0</v>
      </c>
      <c r="G52" s="75"/>
      <c r="H52" s="71">
        <f>F52+G52</f>
        <v>0</v>
      </c>
      <c r="I52" s="71"/>
      <c r="J52" s="71"/>
      <c r="K52" s="71">
        <f t="shared" si="11"/>
        <v>0</v>
      </c>
      <c r="L52" s="75">
        <f>L53</f>
        <v>0</v>
      </c>
      <c r="M52" s="75"/>
      <c r="N52" s="71">
        <f>L52+M52</f>
        <v>0</v>
      </c>
      <c r="O52" s="71"/>
      <c r="P52" s="71"/>
      <c r="Q52" s="71">
        <f t="shared" si="12"/>
        <v>0</v>
      </c>
    </row>
    <row r="53" spans="1:17" ht="38.25" hidden="1">
      <c r="A53" s="17" t="s">
        <v>69</v>
      </c>
      <c r="B53" s="5" t="s">
        <v>68</v>
      </c>
      <c r="C53" s="5" t="s">
        <v>21</v>
      </c>
      <c r="D53" s="5" t="s">
        <v>72</v>
      </c>
      <c r="E53" s="5" t="s">
        <v>73</v>
      </c>
      <c r="F53" s="75"/>
      <c r="G53" s="75"/>
      <c r="H53" s="71">
        <f>F53+G53</f>
        <v>0</v>
      </c>
      <c r="I53" s="71"/>
      <c r="J53" s="71"/>
      <c r="K53" s="71">
        <f t="shared" si="11"/>
        <v>0</v>
      </c>
      <c r="L53" s="75"/>
      <c r="M53" s="75"/>
      <c r="N53" s="71">
        <f>L53+M53</f>
        <v>0</v>
      </c>
      <c r="O53" s="71"/>
      <c r="P53" s="71"/>
      <c r="Q53" s="71">
        <f t="shared" si="12"/>
        <v>0</v>
      </c>
    </row>
    <row r="54" spans="1:17" ht="25.5">
      <c r="A54" s="17" t="s">
        <v>134</v>
      </c>
      <c r="B54" s="5" t="s">
        <v>11</v>
      </c>
      <c r="C54" s="5" t="s">
        <v>144</v>
      </c>
      <c r="D54" s="5" t="s">
        <v>226</v>
      </c>
      <c r="E54" s="5" t="s">
        <v>136</v>
      </c>
      <c r="F54" s="75">
        <v>2</v>
      </c>
      <c r="G54" s="75">
        <f>G55</f>
        <v>0</v>
      </c>
      <c r="H54" s="75">
        <f>H55</f>
        <v>0</v>
      </c>
      <c r="I54" s="75"/>
      <c r="J54" s="75">
        <f>J55</f>
        <v>0</v>
      </c>
      <c r="K54" s="71">
        <f t="shared" si="11"/>
        <v>2</v>
      </c>
      <c r="L54" s="75">
        <v>2</v>
      </c>
      <c r="M54" s="75">
        <f>M55</f>
        <v>0</v>
      </c>
      <c r="N54" s="75">
        <f>N55</f>
        <v>0</v>
      </c>
      <c r="O54" s="75"/>
      <c r="P54" s="75">
        <f>P55</f>
        <v>0</v>
      </c>
      <c r="Q54" s="71">
        <f t="shared" si="12"/>
        <v>2</v>
      </c>
    </row>
    <row r="55" spans="1:17" ht="12.75">
      <c r="A55" s="17"/>
      <c r="B55" s="5"/>
      <c r="C55" s="5"/>
      <c r="D55" s="5"/>
      <c r="E55" s="5"/>
      <c r="F55" s="75"/>
      <c r="G55" s="75"/>
      <c r="H55" s="71"/>
      <c r="I55" s="71"/>
      <c r="J55" s="71"/>
      <c r="K55" s="71">
        <f t="shared" si="11"/>
        <v>0</v>
      </c>
      <c r="L55" s="75"/>
      <c r="M55" s="75"/>
      <c r="N55" s="71"/>
      <c r="O55" s="71"/>
      <c r="P55" s="71"/>
      <c r="Q55" s="71">
        <f t="shared" si="12"/>
        <v>0</v>
      </c>
    </row>
    <row r="56" spans="1:17" ht="30" hidden="1">
      <c r="A56" s="41" t="s">
        <v>67</v>
      </c>
      <c r="B56" s="5" t="s">
        <v>68</v>
      </c>
      <c r="C56" s="5" t="s">
        <v>55</v>
      </c>
      <c r="D56" s="5" t="s">
        <v>128</v>
      </c>
      <c r="E56" s="5" t="s">
        <v>78</v>
      </c>
      <c r="F56" s="75">
        <f>F57+F60</f>
        <v>0</v>
      </c>
      <c r="G56" s="75">
        <f>G57+G60</f>
        <v>0</v>
      </c>
      <c r="H56" s="75">
        <f>H57+H60</f>
        <v>0</v>
      </c>
      <c r="I56" s="75"/>
      <c r="J56" s="75">
        <f>J57+J60</f>
        <v>0</v>
      </c>
      <c r="K56" s="71">
        <f t="shared" si="11"/>
        <v>0</v>
      </c>
      <c r="L56" s="75">
        <f>L57+L60</f>
        <v>0</v>
      </c>
      <c r="M56" s="75">
        <f>M57+M60</f>
        <v>0</v>
      </c>
      <c r="N56" s="75">
        <f>N57+N60</f>
        <v>0</v>
      </c>
      <c r="O56" s="75"/>
      <c r="P56" s="75">
        <f>P57+P60</f>
        <v>0</v>
      </c>
      <c r="Q56" s="71">
        <f t="shared" si="12"/>
        <v>0</v>
      </c>
    </row>
    <row r="57" spans="1:17" ht="12.75" hidden="1">
      <c r="A57" s="37" t="s">
        <v>71</v>
      </c>
      <c r="B57" s="5" t="s">
        <v>68</v>
      </c>
      <c r="C57" s="5" t="s">
        <v>21</v>
      </c>
      <c r="D57" s="5" t="s">
        <v>128</v>
      </c>
      <c r="E57" s="5" t="s">
        <v>78</v>
      </c>
      <c r="F57" s="75">
        <f aca="true" t="shared" si="17" ref="F57:H58">F58</f>
        <v>0</v>
      </c>
      <c r="G57" s="75">
        <f t="shared" si="17"/>
        <v>0</v>
      </c>
      <c r="H57" s="75">
        <f t="shared" si="17"/>
        <v>0</v>
      </c>
      <c r="I57" s="75"/>
      <c r="J57" s="75">
        <f>J58</f>
        <v>0</v>
      </c>
      <c r="K57" s="71">
        <f t="shared" si="11"/>
        <v>0</v>
      </c>
      <c r="L57" s="75">
        <f aca="true" t="shared" si="18" ref="L57:N58">L58</f>
        <v>0</v>
      </c>
      <c r="M57" s="75">
        <f t="shared" si="18"/>
        <v>0</v>
      </c>
      <c r="N57" s="75">
        <f t="shared" si="18"/>
        <v>0</v>
      </c>
      <c r="O57" s="75"/>
      <c r="P57" s="75">
        <f>P58</f>
        <v>0</v>
      </c>
      <c r="Q57" s="71">
        <f t="shared" si="12"/>
        <v>0</v>
      </c>
    </row>
    <row r="58" spans="1:17" ht="25.5" hidden="1">
      <c r="A58" s="37" t="s">
        <v>146</v>
      </c>
      <c r="B58" s="5" t="s">
        <v>68</v>
      </c>
      <c r="C58" s="5" t="s">
        <v>21</v>
      </c>
      <c r="D58" s="5" t="s">
        <v>147</v>
      </c>
      <c r="E58" s="5" t="s">
        <v>78</v>
      </c>
      <c r="F58" s="75">
        <f t="shared" si="17"/>
        <v>0</v>
      </c>
      <c r="G58" s="75">
        <f t="shared" si="17"/>
        <v>0</v>
      </c>
      <c r="H58" s="75">
        <f t="shared" si="17"/>
        <v>0</v>
      </c>
      <c r="I58" s="75"/>
      <c r="J58" s="75">
        <f>J59</f>
        <v>0</v>
      </c>
      <c r="K58" s="71">
        <f t="shared" si="11"/>
        <v>0</v>
      </c>
      <c r="L58" s="75">
        <f t="shared" si="18"/>
        <v>0</v>
      </c>
      <c r="M58" s="75">
        <f t="shared" si="18"/>
        <v>0</v>
      </c>
      <c r="N58" s="75">
        <f t="shared" si="18"/>
        <v>0</v>
      </c>
      <c r="O58" s="75"/>
      <c r="P58" s="75">
        <f>P59</f>
        <v>0</v>
      </c>
      <c r="Q58" s="71">
        <f t="shared" si="12"/>
        <v>0</v>
      </c>
    </row>
    <row r="59" spans="1:17" ht="38.25" hidden="1">
      <c r="A59" s="17" t="s">
        <v>148</v>
      </c>
      <c r="B59" s="5" t="s">
        <v>68</v>
      </c>
      <c r="C59" s="5" t="s">
        <v>21</v>
      </c>
      <c r="D59" s="5" t="s">
        <v>149</v>
      </c>
      <c r="E59" s="5" t="s">
        <v>150</v>
      </c>
      <c r="F59" s="75"/>
      <c r="G59" s="75"/>
      <c r="H59" s="71">
        <f>F59+G59</f>
        <v>0</v>
      </c>
      <c r="I59" s="71"/>
      <c r="J59" s="71"/>
      <c r="K59" s="71">
        <f t="shared" si="11"/>
        <v>0</v>
      </c>
      <c r="L59" s="75"/>
      <c r="M59" s="75"/>
      <c r="N59" s="71">
        <f>L59+M59</f>
        <v>0</v>
      </c>
      <c r="O59" s="71"/>
      <c r="P59" s="71"/>
      <c r="Q59" s="71">
        <f t="shared" si="12"/>
        <v>0</v>
      </c>
    </row>
    <row r="60" spans="1:17" ht="12.75" hidden="1">
      <c r="A60" s="36" t="s">
        <v>110</v>
      </c>
      <c r="B60" s="5" t="s">
        <v>68</v>
      </c>
      <c r="C60" s="5" t="s">
        <v>16</v>
      </c>
      <c r="D60" s="5"/>
      <c r="E60" s="5"/>
      <c r="F60" s="75">
        <f aca="true" t="shared" si="19" ref="F60:H61">F61</f>
        <v>0</v>
      </c>
      <c r="G60" s="75">
        <f t="shared" si="19"/>
        <v>0</v>
      </c>
      <c r="H60" s="75">
        <f t="shared" si="19"/>
        <v>0</v>
      </c>
      <c r="I60" s="75"/>
      <c r="J60" s="75"/>
      <c r="K60" s="71">
        <f t="shared" si="11"/>
        <v>0</v>
      </c>
      <c r="L60" s="75">
        <f aca="true" t="shared" si="20" ref="L60:N61">L61</f>
        <v>0</v>
      </c>
      <c r="M60" s="75">
        <f t="shared" si="20"/>
        <v>0</v>
      </c>
      <c r="N60" s="75">
        <f t="shared" si="20"/>
        <v>0</v>
      </c>
      <c r="O60" s="75"/>
      <c r="P60" s="75"/>
      <c r="Q60" s="71">
        <f t="shared" si="12"/>
        <v>0</v>
      </c>
    </row>
    <row r="61" spans="1:17" ht="12.75" hidden="1">
      <c r="A61" s="37" t="s">
        <v>104</v>
      </c>
      <c r="B61" s="5" t="s">
        <v>68</v>
      </c>
      <c r="C61" s="5" t="s">
        <v>16</v>
      </c>
      <c r="D61" s="5" t="s">
        <v>53</v>
      </c>
      <c r="E61" s="5"/>
      <c r="F61" s="75">
        <f t="shared" si="19"/>
        <v>0</v>
      </c>
      <c r="G61" s="75">
        <f t="shared" si="19"/>
        <v>0</v>
      </c>
      <c r="H61" s="75">
        <f t="shared" si="19"/>
        <v>0</v>
      </c>
      <c r="I61" s="75"/>
      <c r="J61" s="75"/>
      <c r="K61" s="71">
        <f t="shared" si="11"/>
        <v>0</v>
      </c>
      <c r="L61" s="75">
        <f t="shared" si="20"/>
        <v>0</v>
      </c>
      <c r="M61" s="75">
        <f t="shared" si="20"/>
        <v>0</v>
      </c>
      <c r="N61" s="75">
        <f t="shared" si="20"/>
        <v>0</v>
      </c>
      <c r="O61" s="75"/>
      <c r="P61" s="75"/>
      <c r="Q61" s="71">
        <f t="shared" si="12"/>
        <v>0</v>
      </c>
    </row>
    <row r="62" spans="1:17" ht="25.5" hidden="1">
      <c r="A62" s="17" t="s">
        <v>111</v>
      </c>
      <c r="B62" s="5" t="s">
        <v>68</v>
      </c>
      <c r="C62" s="5" t="s">
        <v>16</v>
      </c>
      <c r="D62" s="5" t="s">
        <v>53</v>
      </c>
      <c r="E62" s="5" t="s">
        <v>112</v>
      </c>
      <c r="F62" s="75"/>
      <c r="G62" s="75"/>
      <c r="H62" s="71">
        <f>F62+G62</f>
        <v>0</v>
      </c>
      <c r="I62" s="71"/>
      <c r="J62" s="71"/>
      <c r="K62" s="71">
        <f t="shared" si="11"/>
        <v>0</v>
      </c>
      <c r="L62" s="75"/>
      <c r="M62" s="75"/>
      <c r="N62" s="71">
        <f>L62+M62</f>
        <v>0</v>
      </c>
      <c r="O62" s="71"/>
      <c r="P62" s="71"/>
      <c r="Q62" s="71">
        <f t="shared" si="12"/>
        <v>0</v>
      </c>
    </row>
    <row r="63" spans="1:17" s="6" customFormat="1" ht="18" customHeight="1">
      <c r="A63" s="18" t="s">
        <v>254</v>
      </c>
      <c r="B63" s="19" t="s">
        <v>21</v>
      </c>
      <c r="C63" s="29" t="s">
        <v>68</v>
      </c>
      <c r="D63" s="29" t="s">
        <v>128</v>
      </c>
      <c r="E63" s="29" t="s">
        <v>78</v>
      </c>
      <c r="F63" s="71">
        <f aca="true" t="shared" si="21" ref="F63:Q63">F65</f>
        <v>72.4</v>
      </c>
      <c r="G63" s="71">
        <f t="shared" si="21"/>
        <v>0</v>
      </c>
      <c r="H63" s="71">
        <f t="shared" si="21"/>
        <v>72.4</v>
      </c>
      <c r="I63" s="71">
        <f t="shared" si="21"/>
        <v>0</v>
      </c>
      <c r="J63" s="71">
        <f t="shared" si="21"/>
        <v>0</v>
      </c>
      <c r="K63" s="71">
        <f t="shared" si="21"/>
        <v>72.4</v>
      </c>
      <c r="L63" s="71">
        <f t="shared" si="21"/>
        <v>77</v>
      </c>
      <c r="M63" s="71">
        <f t="shared" si="21"/>
        <v>0</v>
      </c>
      <c r="N63" s="71">
        <f t="shared" si="21"/>
        <v>77</v>
      </c>
      <c r="O63" s="71">
        <f t="shared" si="21"/>
        <v>0</v>
      </c>
      <c r="P63" s="71">
        <f t="shared" si="21"/>
        <v>0</v>
      </c>
      <c r="Q63" s="71">
        <f t="shared" si="21"/>
        <v>77</v>
      </c>
    </row>
    <row r="64" spans="1:17" s="7" customFormat="1" ht="15.75" customHeight="1" hidden="1">
      <c r="A64" s="16"/>
      <c r="B64" s="3" t="s">
        <v>16</v>
      </c>
      <c r="C64" s="3" t="s">
        <v>17</v>
      </c>
      <c r="D64" s="3" t="s">
        <v>128</v>
      </c>
      <c r="E64" s="3" t="s">
        <v>78</v>
      </c>
      <c r="F64" s="80">
        <f>F65+F68</f>
        <v>72.4</v>
      </c>
      <c r="G64" s="80">
        <f>G65+G68</f>
        <v>0</v>
      </c>
      <c r="H64" s="80">
        <f>H65+H68</f>
        <v>72.4</v>
      </c>
      <c r="I64" s="80"/>
      <c r="J64" s="80">
        <f>J65+J68</f>
        <v>0</v>
      </c>
      <c r="K64" s="71">
        <f aca="true" t="shared" si="22" ref="K64:K88">F64+I64+J64</f>
        <v>72.4</v>
      </c>
      <c r="L64" s="80">
        <f>L65+L68</f>
        <v>77</v>
      </c>
      <c r="M64" s="80">
        <f>M65+M68</f>
        <v>0</v>
      </c>
      <c r="N64" s="80">
        <f>N65+N68</f>
        <v>77</v>
      </c>
      <c r="O64" s="80"/>
      <c r="P64" s="80">
        <f>P65+P68</f>
        <v>0</v>
      </c>
      <c r="Q64" s="71">
        <f aca="true" t="shared" si="23" ref="Q64:Q88">L64+O64+P64</f>
        <v>77</v>
      </c>
    </row>
    <row r="65" spans="1:17" s="7" customFormat="1" ht="57" customHeight="1">
      <c r="A65" s="16" t="s">
        <v>129</v>
      </c>
      <c r="B65" s="3" t="s">
        <v>21</v>
      </c>
      <c r="C65" s="3" t="s">
        <v>68</v>
      </c>
      <c r="D65" s="3" t="s">
        <v>13</v>
      </c>
      <c r="E65" s="3" t="s">
        <v>78</v>
      </c>
      <c r="F65" s="80">
        <f>F66</f>
        <v>72.4</v>
      </c>
      <c r="G65" s="80">
        <f>G66</f>
        <v>0</v>
      </c>
      <c r="H65" s="80">
        <f>H66</f>
        <v>72.4</v>
      </c>
      <c r="I65" s="80"/>
      <c r="J65" s="80">
        <f>J66</f>
        <v>0</v>
      </c>
      <c r="K65" s="71">
        <f t="shared" si="22"/>
        <v>72.4</v>
      </c>
      <c r="L65" s="80">
        <f>L66</f>
        <v>77</v>
      </c>
      <c r="M65" s="80">
        <f>M66</f>
        <v>0</v>
      </c>
      <c r="N65" s="80">
        <f>N66</f>
        <v>77</v>
      </c>
      <c r="O65" s="80"/>
      <c r="P65" s="80">
        <f>P66</f>
        <v>0</v>
      </c>
      <c r="Q65" s="71">
        <f t="shared" si="23"/>
        <v>77</v>
      </c>
    </row>
    <row r="66" spans="1:17" s="69" customFormat="1" ht="33.75" customHeight="1">
      <c r="A66" s="38" t="s">
        <v>255</v>
      </c>
      <c r="B66" s="3" t="s">
        <v>21</v>
      </c>
      <c r="C66" s="3" t="s">
        <v>68</v>
      </c>
      <c r="D66" s="3" t="s">
        <v>256</v>
      </c>
      <c r="E66" s="3" t="s">
        <v>78</v>
      </c>
      <c r="F66" s="74">
        <f>F80</f>
        <v>72.4</v>
      </c>
      <c r="G66" s="74"/>
      <c r="H66" s="71">
        <f aca="true" t="shared" si="24" ref="H66:H75">F66+G66</f>
        <v>72.4</v>
      </c>
      <c r="I66" s="71"/>
      <c r="J66" s="71"/>
      <c r="K66" s="71">
        <f t="shared" si="22"/>
        <v>72.4</v>
      </c>
      <c r="L66" s="74">
        <f>L80</f>
        <v>77</v>
      </c>
      <c r="M66" s="74"/>
      <c r="N66" s="71">
        <f aca="true" t="shared" si="25" ref="N66:N75">L66+M66</f>
        <v>77</v>
      </c>
      <c r="O66" s="71"/>
      <c r="P66" s="71"/>
      <c r="Q66" s="71">
        <f t="shared" si="23"/>
        <v>77</v>
      </c>
    </row>
    <row r="67" spans="1:17" s="7" customFormat="1" ht="25.5" customHeight="1" hidden="1">
      <c r="A67" s="30" t="s">
        <v>75</v>
      </c>
      <c r="B67" s="3" t="s">
        <v>16</v>
      </c>
      <c r="C67" s="3" t="s">
        <v>17</v>
      </c>
      <c r="D67" s="3" t="s">
        <v>77</v>
      </c>
      <c r="E67" s="3" t="s">
        <v>74</v>
      </c>
      <c r="F67" s="80"/>
      <c r="G67" s="80"/>
      <c r="H67" s="71">
        <f t="shared" si="24"/>
        <v>0</v>
      </c>
      <c r="I67" s="71"/>
      <c r="J67" s="71"/>
      <c r="K67" s="71">
        <f t="shared" si="22"/>
        <v>0</v>
      </c>
      <c r="L67" s="80"/>
      <c r="M67" s="80"/>
      <c r="N67" s="71">
        <f t="shared" si="25"/>
        <v>0</v>
      </c>
      <c r="O67" s="71"/>
      <c r="P67" s="71"/>
      <c r="Q67" s="71">
        <f t="shared" si="23"/>
        <v>0</v>
      </c>
    </row>
    <row r="68" spans="1:17" s="7" customFormat="1" ht="16.5" customHeight="1" hidden="1">
      <c r="A68" s="33" t="s">
        <v>24</v>
      </c>
      <c r="B68" s="3" t="s">
        <v>16</v>
      </c>
      <c r="C68" s="3" t="s">
        <v>17</v>
      </c>
      <c r="D68" s="3" t="s">
        <v>28</v>
      </c>
      <c r="E68" s="3" t="s">
        <v>78</v>
      </c>
      <c r="F68" s="80">
        <f>F69</f>
        <v>0</v>
      </c>
      <c r="G68" s="80"/>
      <c r="H68" s="71">
        <f t="shared" si="24"/>
        <v>0</v>
      </c>
      <c r="I68" s="71"/>
      <c r="J68" s="71"/>
      <c r="K68" s="71">
        <f t="shared" si="22"/>
        <v>0</v>
      </c>
      <c r="L68" s="80">
        <f>L69</f>
        <v>0</v>
      </c>
      <c r="M68" s="80"/>
      <c r="N68" s="71">
        <f t="shared" si="25"/>
        <v>0</v>
      </c>
      <c r="O68" s="71"/>
      <c r="P68" s="71"/>
      <c r="Q68" s="71">
        <f t="shared" si="23"/>
        <v>0</v>
      </c>
    </row>
    <row r="69" spans="1:17" s="7" customFormat="1" ht="26.25" customHeight="1" hidden="1">
      <c r="A69" s="17" t="s">
        <v>75</v>
      </c>
      <c r="B69" s="4" t="s">
        <v>16</v>
      </c>
      <c r="C69" s="4" t="s">
        <v>17</v>
      </c>
      <c r="D69" s="4">
        <v>2600000</v>
      </c>
      <c r="E69" s="4" t="s">
        <v>74</v>
      </c>
      <c r="F69" s="75"/>
      <c r="G69" s="75"/>
      <c r="H69" s="71">
        <f t="shared" si="24"/>
        <v>0</v>
      </c>
      <c r="I69" s="71"/>
      <c r="J69" s="71"/>
      <c r="K69" s="71">
        <f t="shared" si="22"/>
        <v>0</v>
      </c>
      <c r="L69" s="75"/>
      <c r="M69" s="75"/>
      <c r="N69" s="71">
        <f t="shared" si="25"/>
        <v>0</v>
      </c>
      <c r="O69" s="71"/>
      <c r="P69" s="71"/>
      <c r="Q69" s="71">
        <f t="shared" si="23"/>
        <v>0</v>
      </c>
    </row>
    <row r="70" spans="1:17" s="7" customFormat="1" ht="26.25" customHeight="1" hidden="1">
      <c r="A70" s="33" t="s">
        <v>26</v>
      </c>
      <c r="B70" s="4" t="s">
        <v>16</v>
      </c>
      <c r="C70" s="4" t="s">
        <v>27</v>
      </c>
      <c r="D70" s="4"/>
      <c r="E70" s="4"/>
      <c r="F70" s="75">
        <f>F71+F73</f>
        <v>0</v>
      </c>
      <c r="G70" s="75"/>
      <c r="H70" s="71">
        <f t="shared" si="24"/>
        <v>0</v>
      </c>
      <c r="I70" s="71"/>
      <c r="J70" s="71"/>
      <c r="K70" s="71">
        <f t="shared" si="22"/>
        <v>0</v>
      </c>
      <c r="L70" s="75">
        <f>L71+L73</f>
        <v>0</v>
      </c>
      <c r="M70" s="75"/>
      <c r="N70" s="71">
        <f t="shared" si="25"/>
        <v>0</v>
      </c>
      <c r="O70" s="71"/>
      <c r="P70" s="71"/>
      <c r="Q70" s="71">
        <f t="shared" si="23"/>
        <v>0</v>
      </c>
    </row>
    <row r="71" spans="1:17" s="7" customFormat="1" ht="15.75" customHeight="1" hidden="1">
      <c r="A71" s="16" t="s">
        <v>76</v>
      </c>
      <c r="B71" s="4" t="s">
        <v>16</v>
      </c>
      <c r="C71" s="4" t="s">
        <v>27</v>
      </c>
      <c r="D71" s="4" t="s">
        <v>77</v>
      </c>
      <c r="E71" s="4">
        <v>0</v>
      </c>
      <c r="F71" s="75">
        <f>F72</f>
        <v>0</v>
      </c>
      <c r="G71" s="75"/>
      <c r="H71" s="71">
        <f t="shared" si="24"/>
        <v>0</v>
      </c>
      <c r="I71" s="71"/>
      <c r="J71" s="71"/>
      <c r="K71" s="71">
        <f t="shared" si="22"/>
        <v>0</v>
      </c>
      <c r="L71" s="75">
        <f>L72</f>
        <v>0</v>
      </c>
      <c r="M71" s="75"/>
      <c r="N71" s="71">
        <f t="shared" si="25"/>
        <v>0</v>
      </c>
      <c r="O71" s="71"/>
      <c r="P71" s="71"/>
      <c r="Q71" s="71">
        <f t="shared" si="23"/>
        <v>0</v>
      </c>
    </row>
    <row r="72" spans="1:17" s="7" customFormat="1" ht="12.75" hidden="1">
      <c r="A72" s="17" t="s">
        <v>80</v>
      </c>
      <c r="B72" s="5" t="s">
        <v>16</v>
      </c>
      <c r="C72" s="5" t="s">
        <v>27</v>
      </c>
      <c r="D72" s="5" t="s">
        <v>77</v>
      </c>
      <c r="E72" s="5" t="s">
        <v>79</v>
      </c>
      <c r="F72" s="75"/>
      <c r="G72" s="75"/>
      <c r="H72" s="71">
        <f t="shared" si="24"/>
        <v>0</v>
      </c>
      <c r="I72" s="71"/>
      <c r="J72" s="71"/>
      <c r="K72" s="71">
        <f t="shared" si="22"/>
        <v>0</v>
      </c>
      <c r="L72" s="75"/>
      <c r="M72" s="75"/>
      <c r="N72" s="71">
        <f t="shared" si="25"/>
        <v>0</v>
      </c>
      <c r="O72" s="71"/>
      <c r="P72" s="71"/>
      <c r="Q72" s="71">
        <f t="shared" si="23"/>
        <v>0</v>
      </c>
    </row>
    <row r="73" spans="1:17" s="7" customFormat="1" ht="28.5" hidden="1">
      <c r="A73" s="33" t="s">
        <v>81</v>
      </c>
      <c r="B73" s="5" t="s">
        <v>16</v>
      </c>
      <c r="C73" s="5" t="s">
        <v>27</v>
      </c>
      <c r="D73" s="5" t="s">
        <v>82</v>
      </c>
      <c r="E73" s="5" t="s">
        <v>78</v>
      </c>
      <c r="F73" s="75">
        <f>F74+F75</f>
        <v>0</v>
      </c>
      <c r="G73" s="75"/>
      <c r="H73" s="71">
        <f t="shared" si="24"/>
        <v>0</v>
      </c>
      <c r="I73" s="71"/>
      <c r="J73" s="71"/>
      <c r="K73" s="71">
        <f t="shared" si="22"/>
        <v>0</v>
      </c>
      <c r="L73" s="75">
        <f>L74+L75</f>
        <v>0</v>
      </c>
      <c r="M73" s="75"/>
      <c r="N73" s="71">
        <f t="shared" si="25"/>
        <v>0</v>
      </c>
      <c r="O73" s="71"/>
      <c r="P73" s="71"/>
      <c r="Q73" s="71">
        <f t="shared" si="23"/>
        <v>0</v>
      </c>
    </row>
    <row r="74" spans="1:17" s="7" customFormat="1" ht="12.75" hidden="1">
      <c r="A74" s="17" t="s">
        <v>64</v>
      </c>
      <c r="B74" s="5" t="s">
        <v>16</v>
      </c>
      <c r="C74" s="5" t="s">
        <v>27</v>
      </c>
      <c r="D74" s="5" t="s">
        <v>82</v>
      </c>
      <c r="E74" s="5" t="s">
        <v>65</v>
      </c>
      <c r="F74" s="75"/>
      <c r="G74" s="75"/>
      <c r="H74" s="71">
        <f t="shared" si="24"/>
        <v>0</v>
      </c>
      <c r="I74" s="71"/>
      <c r="J74" s="71"/>
      <c r="K74" s="71">
        <f t="shared" si="22"/>
        <v>0</v>
      </c>
      <c r="L74" s="75"/>
      <c r="M74" s="75"/>
      <c r="N74" s="71">
        <f t="shared" si="25"/>
        <v>0</v>
      </c>
      <c r="O74" s="71"/>
      <c r="P74" s="71"/>
      <c r="Q74" s="71">
        <f t="shared" si="23"/>
        <v>0</v>
      </c>
    </row>
    <row r="75" spans="1:17" s="7" customFormat="1" ht="25.5" hidden="1">
      <c r="A75" s="17" t="s">
        <v>29</v>
      </c>
      <c r="B75" s="5" t="s">
        <v>16</v>
      </c>
      <c r="C75" s="5" t="s">
        <v>27</v>
      </c>
      <c r="D75" s="5" t="s">
        <v>82</v>
      </c>
      <c r="E75" s="5" t="s">
        <v>30</v>
      </c>
      <c r="F75" s="75"/>
      <c r="G75" s="75"/>
      <c r="H75" s="71">
        <f t="shared" si="24"/>
        <v>0</v>
      </c>
      <c r="I75" s="71"/>
      <c r="J75" s="71"/>
      <c r="K75" s="71">
        <f t="shared" si="22"/>
        <v>0</v>
      </c>
      <c r="L75" s="75"/>
      <c r="M75" s="75"/>
      <c r="N75" s="71">
        <f t="shared" si="25"/>
        <v>0</v>
      </c>
      <c r="O75" s="71"/>
      <c r="P75" s="71"/>
      <c r="Q75" s="71">
        <f t="shared" si="23"/>
        <v>0</v>
      </c>
    </row>
    <row r="76" spans="1:17" s="7" customFormat="1" ht="26.25" customHeight="1" hidden="1" thickBot="1">
      <c r="A76" s="36" t="s">
        <v>26</v>
      </c>
      <c r="B76" s="5" t="s">
        <v>16</v>
      </c>
      <c r="C76" s="5" t="s">
        <v>27</v>
      </c>
      <c r="D76" s="5"/>
      <c r="E76" s="5"/>
      <c r="F76" s="75">
        <f>F77</f>
        <v>0</v>
      </c>
      <c r="G76" s="75">
        <f>G77</f>
        <v>0</v>
      </c>
      <c r="H76" s="75">
        <f>H77</f>
        <v>0</v>
      </c>
      <c r="I76" s="75"/>
      <c r="J76" s="75"/>
      <c r="K76" s="71">
        <f t="shared" si="22"/>
        <v>0</v>
      </c>
      <c r="L76" s="75">
        <f>L77</f>
        <v>0</v>
      </c>
      <c r="M76" s="75">
        <f>M77</f>
        <v>0</v>
      </c>
      <c r="N76" s="75">
        <f>N77</f>
        <v>0</v>
      </c>
      <c r="O76" s="75"/>
      <c r="P76" s="75"/>
      <c r="Q76" s="71">
        <f t="shared" si="23"/>
        <v>0</v>
      </c>
    </row>
    <row r="77" spans="1:17" s="7" customFormat="1" ht="25.5" hidden="1">
      <c r="A77" s="37" t="s">
        <v>81</v>
      </c>
      <c r="B77" s="5" t="s">
        <v>16</v>
      </c>
      <c r="C77" s="5" t="s">
        <v>27</v>
      </c>
      <c r="D77" s="5" t="s">
        <v>82</v>
      </c>
      <c r="E77" s="5"/>
      <c r="F77" s="75">
        <f>F78</f>
        <v>0</v>
      </c>
      <c r="G77" s="75">
        <f>G78</f>
        <v>0</v>
      </c>
      <c r="H77" s="71">
        <f>F77+G77</f>
        <v>0</v>
      </c>
      <c r="I77" s="71"/>
      <c r="J77" s="71"/>
      <c r="K77" s="71">
        <f t="shared" si="22"/>
        <v>0</v>
      </c>
      <c r="L77" s="75">
        <f>L78</f>
        <v>0</v>
      </c>
      <c r="M77" s="75">
        <f>M78</f>
        <v>0</v>
      </c>
      <c r="N77" s="71">
        <f>L77+M77</f>
        <v>0</v>
      </c>
      <c r="O77" s="71"/>
      <c r="P77" s="71"/>
      <c r="Q77" s="71">
        <f t="shared" si="23"/>
        <v>0</v>
      </c>
    </row>
    <row r="78" spans="1:17" s="7" customFormat="1" ht="12.75" hidden="1">
      <c r="A78" s="17" t="s">
        <v>64</v>
      </c>
      <c r="B78" s="5" t="s">
        <v>16</v>
      </c>
      <c r="C78" s="5" t="s">
        <v>27</v>
      </c>
      <c r="D78" s="5" t="s">
        <v>82</v>
      </c>
      <c r="E78" s="5" t="s">
        <v>65</v>
      </c>
      <c r="F78" s="75"/>
      <c r="G78" s="75"/>
      <c r="H78" s="71">
        <f>F78+G78</f>
        <v>0</v>
      </c>
      <c r="I78" s="71"/>
      <c r="J78" s="71"/>
      <c r="K78" s="71">
        <f t="shared" si="22"/>
        <v>0</v>
      </c>
      <c r="L78" s="75"/>
      <c r="M78" s="75"/>
      <c r="N78" s="71">
        <f>L78+M78</f>
        <v>0</v>
      </c>
      <c r="O78" s="71"/>
      <c r="P78" s="71"/>
      <c r="Q78" s="71">
        <f t="shared" si="23"/>
        <v>0</v>
      </c>
    </row>
    <row r="79" spans="1:17" s="7" customFormat="1" ht="12.75" hidden="1">
      <c r="A79" s="17"/>
      <c r="B79" s="5"/>
      <c r="C79" s="5"/>
      <c r="D79" s="5"/>
      <c r="E79" s="5"/>
      <c r="F79" s="75"/>
      <c r="G79" s="75"/>
      <c r="H79" s="71"/>
      <c r="I79" s="71"/>
      <c r="J79" s="71"/>
      <c r="K79" s="71">
        <f t="shared" si="22"/>
        <v>0</v>
      </c>
      <c r="L79" s="75"/>
      <c r="M79" s="75"/>
      <c r="N79" s="71"/>
      <c r="O79" s="71"/>
      <c r="P79" s="71"/>
      <c r="Q79" s="71">
        <f t="shared" si="23"/>
        <v>0</v>
      </c>
    </row>
    <row r="80" spans="1:17" s="7" customFormat="1" ht="25.5">
      <c r="A80" s="17" t="s">
        <v>134</v>
      </c>
      <c r="B80" s="5" t="s">
        <v>21</v>
      </c>
      <c r="C80" s="5" t="s">
        <v>68</v>
      </c>
      <c r="D80" s="5" t="s">
        <v>256</v>
      </c>
      <c r="E80" s="5" t="s">
        <v>136</v>
      </c>
      <c r="F80" s="75">
        <v>72.4</v>
      </c>
      <c r="G80" s="75"/>
      <c r="H80" s="71"/>
      <c r="I80" s="71"/>
      <c r="J80" s="71"/>
      <c r="K80" s="71">
        <f t="shared" si="22"/>
        <v>72.4</v>
      </c>
      <c r="L80" s="75">
        <v>77</v>
      </c>
      <c r="M80" s="75"/>
      <c r="N80" s="71"/>
      <c r="O80" s="71"/>
      <c r="P80" s="71"/>
      <c r="Q80" s="71">
        <f t="shared" si="23"/>
        <v>77</v>
      </c>
    </row>
    <row r="81" spans="1:17" s="51" customFormat="1" ht="15" hidden="1">
      <c r="A81" s="33" t="s">
        <v>152</v>
      </c>
      <c r="B81" s="10" t="s">
        <v>16</v>
      </c>
      <c r="C81" s="10" t="s">
        <v>25</v>
      </c>
      <c r="D81" s="10" t="s">
        <v>128</v>
      </c>
      <c r="E81" s="10" t="s">
        <v>78</v>
      </c>
      <c r="F81" s="76"/>
      <c r="G81" s="76"/>
      <c r="H81" s="81"/>
      <c r="I81" s="81"/>
      <c r="J81" s="81"/>
      <c r="K81" s="71">
        <f t="shared" si="22"/>
        <v>0</v>
      </c>
      <c r="L81" s="76"/>
      <c r="M81" s="76"/>
      <c r="N81" s="81"/>
      <c r="O81" s="81"/>
      <c r="P81" s="81"/>
      <c r="Q81" s="71">
        <f t="shared" si="23"/>
        <v>0</v>
      </c>
    </row>
    <row r="82" spans="1:17" s="7" customFormat="1" ht="12.75" hidden="1">
      <c r="A82" s="17" t="s">
        <v>153</v>
      </c>
      <c r="B82" s="5" t="s">
        <v>16</v>
      </c>
      <c r="C82" s="5" t="s">
        <v>25</v>
      </c>
      <c r="D82" s="5" t="s">
        <v>154</v>
      </c>
      <c r="E82" s="5" t="s">
        <v>78</v>
      </c>
      <c r="F82" s="75">
        <f>F83</f>
        <v>0</v>
      </c>
      <c r="G82" s="75"/>
      <c r="H82" s="71"/>
      <c r="I82" s="71"/>
      <c r="J82" s="71"/>
      <c r="K82" s="71">
        <f t="shared" si="22"/>
        <v>0</v>
      </c>
      <c r="L82" s="75">
        <f>L83</f>
        <v>0</v>
      </c>
      <c r="M82" s="75"/>
      <c r="N82" s="71"/>
      <c r="O82" s="71"/>
      <c r="P82" s="71"/>
      <c r="Q82" s="71">
        <f t="shared" si="23"/>
        <v>0</v>
      </c>
    </row>
    <row r="83" spans="1:17" s="7" customFormat="1" ht="25.5" hidden="1">
      <c r="A83" s="17" t="s">
        <v>155</v>
      </c>
      <c r="B83" s="5" t="s">
        <v>16</v>
      </c>
      <c r="C83" s="5" t="s">
        <v>25</v>
      </c>
      <c r="D83" s="5" t="s">
        <v>156</v>
      </c>
      <c r="E83" s="5" t="s">
        <v>78</v>
      </c>
      <c r="F83" s="75">
        <f>F84</f>
        <v>0</v>
      </c>
      <c r="G83" s="75"/>
      <c r="H83" s="71"/>
      <c r="I83" s="71"/>
      <c r="J83" s="71"/>
      <c r="K83" s="71">
        <f t="shared" si="22"/>
        <v>0</v>
      </c>
      <c r="L83" s="75">
        <f>L84</f>
        <v>0</v>
      </c>
      <c r="M83" s="75"/>
      <c r="N83" s="71"/>
      <c r="O83" s="71"/>
      <c r="P83" s="71"/>
      <c r="Q83" s="71">
        <f t="shared" si="23"/>
        <v>0</v>
      </c>
    </row>
    <row r="84" spans="1:17" s="7" customFormat="1" ht="12.75" hidden="1">
      <c r="A84" s="17" t="s">
        <v>157</v>
      </c>
      <c r="B84" s="5" t="s">
        <v>158</v>
      </c>
      <c r="C84" s="5" t="s">
        <v>25</v>
      </c>
      <c r="D84" s="5" t="s">
        <v>156</v>
      </c>
      <c r="E84" s="5" t="s">
        <v>159</v>
      </c>
      <c r="F84" s="75"/>
      <c r="G84" s="75"/>
      <c r="H84" s="71"/>
      <c r="I84" s="71"/>
      <c r="J84" s="71"/>
      <c r="K84" s="71">
        <f t="shared" si="22"/>
        <v>0</v>
      </c>
      <c r="L84" s="75"/>
      <c r="M84" s="75"/>
      <c r="N84" s="71"/>
      <c r="O84" s="71"/>
      <c r="P84" s="71"/>
      <c r="Q84" s="71">
        <f t="shared" si="23"/>
        <v>0</v>
      </c>
    </row>
    <row r="85" spans="1:17" s="51" customFormat="1" ht="25.5" customHeight="1" hidden="1">
      <c r="A85" s="33" t="s">
        <v>26</v>
      </c>
      <c r="B85" s="10" t="s">
        <v>16</v>
      </c>
      <c r="C85" s="10" t="s">
        <v>137</v>
      </c>
      <c r="D85" s="10" t="s">
        <v>128</v>
      </c>
      <c r="E85" s="10" t="s">
        <v>78</v>
      </c>
      <c r="F85" s="76">
        <f>F86</f>
        <v>0</v>
      </c>
      <c r="G85" s="76">
        <f>G86</f>
        <v>0</v>
      </c>
      <c r="H85" s="76">
        <f>H86</f>
        <v>0</v>
      </c>
      <c r="I85" s="76"/>
      <c r="J85" s="76">
        <f>J86</f>
        <v>0</v>
      </c>
      <c r="K85" s="71">
        <f t="shared" si="22"/>
        <v>0</v>
      </c>
      <c r="L85" s="76">
        <f>L86</f>
        <v>0</v>
      </c>
      <c r="M85" s="76">
        <f>M86</f>
        <v>0</v>
      </c>
      <c r="N85" s="76">
        <f>N86</f>
        <v>0</v>
      </c>
      <c r="O85" s="76"/>
      <c r="P85" s="76">
        <f>P86</f>
        <v>0</v>
      </c>
      <c r="Q85" s="71">
        <f t="shared" si="23"/>
        <v>0</v>
      </c>
    </row>
    <row r="86" spans="1:17" s="7" customFormat="1" ht="51" hidden="1">
      <c r="A86" s="17" t="s">
        <v>129</v>
      </c>
      <c r="B86" s="5" t="s">
        <v>16</v>
      </c>
      <c r="C86" s="5" t="s">
        <v>137</v>
      </c>
      <c r="D86" s="5" t="s">
        <v>130</v>
      </c>
      <c r="E86" s="5" t="s">
        <v>78</v>
      </c>
      <c r="F86" s="75">
        <f>F87</f>
        <v>0</v>
      </c>
      <c r="G86" s="75"/>
      <c r="H86" s="71"/>
      <c r="I86" s="71"/>
      <c r="J86" s="71"/>
      <c r="K86" s="71">
        <f t="shared" si="22"/>
        <v>0</v>
      </c>
      <c r="L86" s="75">
        <f>L87</f>
        <v>0</v>
      </c>
      <c r="M86" s="75"/>
      <c r="N86" s="71"/>
      <c r="O86" s="71"/>
      <c r="P86" s="71"/>
      <c r="Q86" s="71">
        <f t="shared" si="23"/>
        <v>0</v>
      </c>
    </row>
    <row r="87" spans="1:17" s="7" customFormat="1" ht="16.5" customHeight="1" hidden="1">
      <c r="A87" s="17" t="s">
        <v>14</v>
      </c>
      <c r="B87" s="5" t="s">
        <v>16</v>
      </c>
      <c r="C87" s="5" t="s">
        <v>137</v>
      </c>
      <c r="D87" s="5" t="s">
        <v>133</v>
      </c>
      <c r="E87" s="5" t="s">
        <v>78</v>
      </c>
      <c r="F87" s="75">
        <f>F88</f>
        <v>0</v>
      </c>
      <c r="G87" s="75"/>
      <c r="H87" s="71"/>
      <c r="I87" s="71"/>
      <c r="J87" s="71"/>
      <c r="K87" s="71">
        <f t="shared" si="22"/>
        <v>0</v>
      </c>
      <c r="L87" s="75">
        <f>L88</f>
        <v>0</v>
      </c>
      <c r="M87" s="75"/>
      <c r="N87" s="71"/>
      <c r="O87" s="71"/>
      <c r="P87" s="71"/>
      <c r="Q87" s="71">
        <f t="shared" si="23"/>
        <v>0</v>
      </c>
    </row>
    <row r="88" spans="1:17" s="7" customFormat="1" ht="26.25" customHeight="1" hidden="1">
      <c r="A88" s="17" t="s">
        <v>134</v>
      </c>
      <c r="B88" s="5" t="s">
        <v>16</v>
      </c>
      <c r="C88" s="5" t="s">
        <v>137</v>
      </c>
      <c r="D88" s="5" t="s">
        <v>133</v>
      </c>
      <c r="E88" s="5" t="s">
        <v>136</v>
      </c>
      <c r="F88" s="75"/>
      <c r="G88" s="75"/>
      <c r="H88" s="71"/>
      <c r="I88" s="71"/>
      <c r="J88" s="71"/>
      <c r="K88" s="71">
        <f t="shared" si="22"/>
        <v>0</v>
      </c>
      <c r="L88" s="75"/>
      <c r="M88" s="75"/>
      <c r="N88" s="71"/>
      <c r="O88" s="71"/>
      <c r="P88" s="71"/>
      <c r="Q88" s="71">
        <f t="shared" si="23"/>
        <v>0</v>
      </c>
    </row>
    <row r="89" spans="1:17" s="6" customFormat="1" ht="14.25" customHeight="1">
      <c r="A89" s="18" t="s">
        <v>31</v>
      </c>
      <c r="B89" s="19" t="s">
        <v>17</v>
      </c>
      <c r="C89" s="52" t="s">
        <v>151</v>
      </c>
      <c r="D89" s="52" t="s">
        <v>128</v>
      </c>
      <c r="E89" s="29" t="s">
        <v>78</v>
      </c>
      <c r="F89" s="71">
        <f aca="true" t="shared" si="26" ref="F89:Q89">F90+F99</f>
        <v>65</v>
      </c>
      <c r="G89" s="71">
        <f t="shared" si="26"/>
        <v>0</v>
      </c>
      <c r="H89" s="71">
        <f t="shared" si="26"/>
        <v>0</v>
      </c>
      <c r="I89" s="71">
        <f t="shared" si="26"/>
        <v>0</v>
      </c>
      <c r="J89" s="71">
        <f t="shared" si="26"/>
        <v>0</v>
      </c>
      <c r="K89" s="71">
        <f t="shared" si="26"/>
        <v>65</v>
      </c>
      <c r="L89" s="71">
        <f t="shared" si="26"/>
        <v>210</v>
      </c>
      <c r="M89" s="71">
        <f t="shared" si="26"/>
        <v>0</v>
      </c>
      <c r="N89" s="71">
        <f t="shared" si="26"/>
        <v>50</v>
      </c>
      <c r="O89" s="71">
        <f t="shared" si="26"/>
        <v>0</v>
      </c>
      <c r="P89" s="71">
        <f t="shared" si="26"/>
        <v>0</v>
      </c>
      <c r="Q89" s="71">
        <f t="shared" si="26"/>
        <v>210</v>
      </c>
    </row>
    <row r="90" spans="1:17" s="6" customFormat="1" ht="14.25" customHeight="1">
      <c r="A90" s="33" t="s">
        <v>257</v>
      </c>
      <c r="B90" s="10" t="s">
        <v>17</v>
      </c>
      <c r="C90" s="42" t="s">
        <v>21</v>
      </c>
      <c r="D90" s="42" t="s">
        <v>128</v>
      </c>
      <c r="E90" s="34" t="s">
        <v>78</v>
      </c>
      <c r="F90" s="74">
        <f>F91</f>
        <v>0</v>
      </c>
      <c r="G90" s="74">
        <f>G91</f>
        <v>0</v>
      </c>
      <c r="H90" s="71">
        <f>F90+G90</f>
        <v>0</v>
      </c>
      <c r="I90" s="71"/>
      <c r="J90" s="71"/>
      <c r="K90" s="71">
        <f aca="true" t="shared" si="27" ref="K90:K121">F90+I90+J90</f>
        <v>0</v>
      </c>
      <c r="L90" s="74">
        <f>L91</f>
        <v>50</v>
      </c>
      <c r="M90" s="74">
        <f>M91</f>
        <v>0</v>
      </c>
      <c r="N90" s="71">
        <f>L90+M90</f>
        <v>50</v>
      </c>
      <c r="O90" s="71"/>
      <c r="P90" s="71"/>
      <c r="Q90" s="71">
        <f aca="true" t="shared" si="28" ref="Q90:Q121">L90+O90+P90</f>
        <v>50</v>
      </c>
    </row>
    <row r="91" spans="1:17" s="6" customFormat="1" ht="14.25" customHeight="1">
      <c r="A91" s="38" t="s">
        <v>259</v>
      </c>
      <c r="B91" s="10" t="s">
        <v>17</v>
      </c>
      <c r="C91" s="42" t="s">
        <v>21</v>
      </c>
      <c r="D91" s="42" t="s">
        <v>258</v>
      </c>
      <c r="E91" s="34" t="s">
        <v>78</v>
      </c>
      <c r="F91" s="74">
        <f>F92</f>
        <v>0</v>
      </c>
      <c r="G91" s="74">
        <f>G92+G93</f>
        <v>0</v>
      </c>
      <c r="H91" s="74">
        <f>H92+H93</f>
        <v>0</v>
      </c>
      <c r="I91" s="74"/>
      <c r="J91" s="74"/>
      <c r="K91" s="71">
        <f t="shared" si="27"/>
        <v>0</v>
      </c>
      <c r="L91" s="74">
        <f>L92</f>
        <v>50</v>
      </c>
      <c r="M91" s="74">
        <f>M92+M93</f>
        <v>0</v>
      </c>
      <c r="N91" s="74">
        <f>N92+N93</f>
        <v>50</v>
      </c>
      <c r="O91" s="74"/>
      <c r="P91" s="74"/>
      <c r="Q91" s="71">
        <f t="shared" si="28"/>
        <v>50</v>
      </c>
    </row>
    <row r="92" spans="1:17" s="6" customFormat="1" ht="39" customHeight="1">
      <c r="A92" s="38" t="s">
        <v>246</v>
      </c>
      <c r="B92" s="10" t="s">
        <v>17</v>
      </c>
      <c r="C92" s="42" t="s">
        <v>21</v>
      </c>
      <c r="D92" s="42" t="s">
        <v>258</v>
      </c>
      <c r="E92" s="34" t="s">
        <v>78</v>
      </c>
      <c r="F92" s="74">
        <f>F93</f>
        <v>0</v>
      </c>
      <c r="G92" s="74"/>
      <c r="H92" s="71">
        <f>F92+G92</f>
        <v>0</v>
      </c>
      <c r="I92" s="71"/>
      <c r="J92" s="71"/>
      <c r="K92" s="71">
        <f t="shared" si="27"/>
        <v>0</v>
      </c>
      <c r="L92" s="74">
        <f>L93</f>
        <v>50</v>
      </c>
      <c r="M92" s="74"/>
      <c r="N92" s="71">
        <f>L92+M92</f>
        <v>50</v>
      </c>
      <c r="O92" s="71"/>
      <c r="P92" s="71"/>
      <c r="Q92" s="71">
        <f t="shared" si="28"/>
        <v>50</v>
      </c>
    </row>
    <row r="93" spans="1:17" s="6" customFormat="1" ht="32.25" customHeight="1">
      <c r="A93" s="17" t="s">
        <v>134</v>
      </c>
      <c r="B93" s="10" t="s">
        <v>17</v>
      </c>
      <c r="C93" s="42" t="s">
        <v>21</v>
      </c>
      <c r="D93" s="42" t="s">
        <v>258</v>
      </c>
      <c r="E93" s="68">
        <v>500</v>
      </c>
      <c r="F93" s="74"/>
      <c r="G93" s="74"/>
      <c r="H93" s="71"/>
      <c r="I93" s="71"/>
      <c r="J93" s="71"/>
      <c r="K93" s="71">
        <f t="shared" si="27"/>
        <v>0</v>
      </c>
      <c r="L93" s="74">
        <v>50</v>
      </c>
      <c r="M93" s="74"/>
      <c r="N93" s="71"/>
      <c r="O93" s="71"/>
      <c r="P93" s="71"/>
      <c r="Q93" s="71">
        <f t="shared" si="28"/>
        <v>50</v>
      </c>
    </row>
    <row r="94" spans="1:17" s="6" customFormat="1" ht="14.25" customHeight="1" hidden="1">
      <c r="A94" s="33"/>
      <c r="B94" s="10"/>
      <c r="C94" s="42"/>
      <c r="D94" s="42"/>
      <c r="E94" s="34"/>
      <c r="F94" s="74"/>
      <c r="G94" s="74"/>
      <c r="H94" s="74"/>
      <c r="I94" s="74"/>
      <c r="J94" s="74"/>
      <c r="K94" s="71">
        <f t="shared" si="27"/>
        <v>0</v>
      </c>
      <c r="L94" s="74"/>
      <c r="M94" s="74"/>
      <c r="N94" s="74"/>
      <c r="O94" s="74"/>
      <c r="P94" s="74"/>
      <c r="Q94" s="71">
        <f t="shared" si="28"/>
        <v>0</v>
      </c>
    </row>
    <row r="95" spans="1:17" s="6" customFormat="1" ht="31.5" customHeight="1" hidden="1">
      <c r="A95" s="33"/>
      <c r="B95" s="10"/>
      <c r="C95" s="42"/>
      <c r="D95" s="42"/>
      <c r="E95" s="34"/>
      <c r="F95" s="74"/>
      <c r="G95" s="74"/>
      <c r="H95" s="74"/>
      <c r="I95" s="74"/>
      <c r="J95" s="74"/>
      <c r="K95" s="71">
        <f t="shared" si="27"/>
        <v>0</v>
      </c>
      <c r="L95" s="74"/>
      <c r="M95" s="74"/>
      <c r="N95" s="74"/>
      <c r="O95" s="74"/>
      <c r="P95" s="74"/>
      <c r="Q95" s="71">
        <f t="shared" si="28"/>
        <v>0</v>
      </c>
    </row>
    <row r="96" spans="1:17" s="6" customFormat="1" ht="18" customHeight="1" hidden="1">
      <c r="A96" s="33"/>
      <c r="B96" s="10"/>
      <c r="C96" s="42"/>
      <c r="D96" s="42"/>
      <c r="E96" s="34"/>
      <c r="F96" s="74"/>
      <c r="G96" s="74"/>
      <c r="H96" s="74"/>
      <c r="I96" s="74"/>
      <c r="J96" s="74"/>
      <c r="K96" s="71">
        <f t="shared" si="27"/>
        <v>0</v>
      </c>
      <c r="L96" s="74"/>
      <c r="M96" s="74"/>
      <c r="N96" s="74"/>
      <c r="O96" s="74"/>
      <c r="P96" s="74"/>
      <c r="Q96" s="71">
        <f t="shared" si="28"/>
        <v>0</v>
      </c>
    </row>
    <row r="97" spans="1:17" s="66" customFormat="1" ht="32.25" customHeight="1" hidden="1">
      <c r="A97" s="53"/>
      <c r="B97" s="54"/>
      <c r="C97" s="65"/>
      <c r="D97" s="65"/>
      <c r="E97" s="67"/>
      <c r="F97" s="82"/>
      <c r="G97" s="82"/>
      <c r="H97" s="82"/>
      <c r="I97" s="82"/>
      <c r="J97" s="82"/>
      <c r="K97" s="71">
        <f t="shared" si="27"/>
        <v>0</v>
      </c>
      <c r="L97" s="82"/>
      <c r="M97" s="82"/>
      <c r="N97" s="82"/>
      <c r="O97" s="82"/>
      <c r="P97" s="82"/>
      <c r="Q97" s="71">
        <f t="shared" si="28"/>
        <v>0</v>
      </c>
    </row>
    <row r="98" spans="1:17" s="6" customFormat="1" ht="16.5" customHeight="1" hidden="1">
      <c r="A98" s="17"/>
      <c r="B98" s="10"/>
      <c r="C98" s="42"/>
      <c r="D98" s="42"/>
      <c r="E98" s="34"/>
      <c r="F98" s="74"/>
      <c r="G98" s="74"/>
      <c r="H98" s="71"/>
      <c r="I98" s="71"/>
      <c r="J98" s="71"/>
      <c r="K98" s="71">
        <f t="shared" si="27"/>
        <v>0</v>
      </c>
      <c r="L98" s="74"/>
      <c r="M98" s="74"/>
      <c r="N98" s="71"/>
      <c r="O98" s="71"/>
      <c r="P98" s="71"/>
      <c r="Q98" s="71">
        <f t="shared" si="28"/>
        <v>0</v>
      </c>
    </row>
    <row r="99" spans="1:17" s="6" customFormat="1" ht="16.5" customHeight="1">
      <c r="A99" s="17" t="s">
        <v>260</v>
      </c>
      <c r="B99" s="10" t="s">
        <v>17</v>
      </c>
      <c r="C99" s="42" t="s">
        <v>68</v>
      </c>
      <c r="D99" s="42"/>
      <c r="E99" s="34"/>
      <c r="F99" s="74">
        <f>F100</f>
        <v>65</v>
      </c>
      <c r="G99" s="74">
        <f>G100</f>
        <v>0</v>
      </c>
      <c r="H99" s="74">
        <f>H100</f>
        <v>0</v>
      </c>
      <c r="I99" s="74">
        <f>I100</f>
        <v>0</v>
      </c>
      <c r="J99" s="74">
        <f>J100</f>
        <v>0</v>
      </c>
      <c r="K99" s="71">
        <f t="shared" si="27"/>
        <v>65</v>
      </c>
      <c r="L99" s="74">
        <f>L100</f>
        <v>160</v>
      </c>
      <c r="M99" s="74">
        <f>M100</f>
        <v>0</v>
      </c>
      <c r="N99" s="74">
        <f>N100</f>
        <v>0</v>
      </c>
      <c r="O99" s="74">
        <f>O100</f>
        <v>0</v>
      </c>
      <c r="P99" s="74">
        <f>P100</f>
        <v>0</v>
      </c>
      <c r="Q99" s="71">
        <f t="shared" si="28"/>
        <v>160</v>
      </c>
    </row>
    <row r="100" spans="1:17" s="6" customFormat="1" ht="16.5" customHeight="1">
      <c r="A100" s="17" t="s">
        <v>261</v>
      </c>
      <c r="B100" s="10" t="s">
        <v>17</v>
      </c>
      <c r="C100" s="42" t="s">
        <v>68</v>
      </c>
      <c r="D100" s="42" t="s">
        <v>262</v>
      </c>
      <c r="E100" s="34" t="s">
        <v>78</v>
      </c>
      <c r="F100" s="74">
        <f>F101+F103+F105</f>
        <v>65</v>
      </c>
      <c r="G100" s="74"/>
      <c r="H100" s="71"/>
      <c r="I100" s="71"/>
      <c r="J100" s="71"/>
      <c r="K100" s="71">
        <f t="shared" si="27"/>
        <v>65</v>
      </c>
      <c r="L100" s="74">
        <f>L101+L103+L105</f>
        <v>160</v>
      </c>
      <c r="M100" s="74"/>
      <c r="N100" s="71"/>
      <c r="O100" s="71"/>
      <c r="P100" s="71"/>
      <c r="Q100" s="71">
        <f t="shared" si="28"/>
        <v>160</v>
      </c>
    </row>
    <row r="101" spans="1:17" s="6" customFormat="1" ht="51">
      <c r="A101" s="17" t="s">
        <v>263</v>
      </c>
      <c r="B101" s="10" t="s">
        <v>17</v>
      </c>
      <c r="C101" s="42" t="s">
        <v>68</v>
      </c>
      <c r="D101" s="42" t="s">
        <v>264</v>
      </c>
      <c r="E101" s="34" t="s">
        <v>78</v>
      </c>
      <c r="F101" s="74">
        <f>F102</f>
        <v>50</v>
      </c>
      <c r="G101" s="74">
        <f>G102</f>
        <v>0</v>
      </c>
      <c r="H101" s="74">
        <f>H102</f>
        <v>0</v>
      </c>
      <c r="I101" s="74">
        <f>I102</f>
        <v>0</v>
      </c>
      <c r="J101" s="74">
        <f>J102</f>
        <v>0</v>
      </c>
      <c r="K101" s="71">
        <f t="shared" si="27"/>
        <v>50</v>
      </c>
      <c r="L101" s="74">
        <f>L102</f>
        <v>30</v>
      </c>
      <c r="M101" s="74">
        <f>M102</f>
        <v>0</v>
      </c>
      <c r="N101" s="74">
        <f>N102</f>
        <v>0</v>
      </c>
      <c r="O101" s="74">
        <f>O102</f>
        <v>0</v>
      </c>
      <c r="P101" s="74">
        <f>P102</f>
        <v>0</v>
      </c>
      <c r="Q101" s="71">
        <f t="shared" si="28"/>
        <v>30</v>
      </c>
    </row>
    <row r="102" spans="1:17" s="6" customFormat="1" ht="25.5">
      <c r="A102" s="17" t="s">
        <v>134</v>
      </c>
      <c r="B102" s="10" t="s">
        <v>17</v>
      </c>
      <c r="C102" s="42" t="s">
        <v>68</v>
      </c>
      <c r="D102" s="42" t="s">
        <v>264</v>
      </c>
      <c r="E102" s="34" t="s">
        <v>136</v>
      </c>
      <c r="F102" s="74">
        <v>50</v>
      </c>
      <c r="G102" s="74"/>
      <c r="H102" s="71"/>
      <c r="I102" s="71"/>
      <c r="J102" s="71"/>
      <c r="K102" s="71">
        <f t="shared" si="27"/>
        <v>50</v>
      </c>
      <c r="L102" s="74">
        <v>30</v>
      </c>
      <c r="M102" s="74"/>
      <c r="N102" s="71"/>
      <c r="O102" s="71"/>
      <c r="P102" s="71"/>
      <c r="Q102" s="71">
        <f t="shared" si="28"/>
        <v>30</v>
      </c>
    </row>
    <row r="103" spans="1:17" s="6" customFormat="1" ht="16.5" customHeight="1">
      <c r="A103" s="17" t="s">
        <v>265</v>
      </c>
      <c r="B103" s="10" t="s">
        <v>17</v>
      </c>
      <c r="C103" s="42" t="s">
        <v>68</v>
      </c>
      <c r="D103" s="42" t="s">
        <v>266</v>
      </c>
      <c r="E103" s="34" t="s">
        <v>78</v>
      </c>
      <c r="F103" s="74">
        <f>F104</f>
        <v>0</v>
      </c>
      <c r="G103" s="74">
        <f>G104</f>
        <v>0</v>
      </c>
      <c r="H103" s="74">
        <f>H104</f>
        <v>0</v>
      </c>
      <c r="I103" s="74">
        <f>I104</f>
        <v>0</v>
      </c>
      <c r="J103" s="74">
        <f>J104</f>
        <v>0</v>
      </c>
      <c r="K103" s="71">
        <f t="shared" si="27"/>
        <v>0</v>
      </c>
      <c r="L103" s="74">
        <f>L104</f>
        <v>0</v>
      </c>
      <c r="M103" s="74">
        <f>M104</f>
        <v>0</v>
      </c>
      <c r="N103" s="74">
        <f>N104</f>
        <v>0</v>
      </c>
      <c r="O103" s="74">
        <f>O104</f>
        <v>0</v>
      </c>
      <c r="P103" s="74">
        <f>P104</f>
        <v>0</v>
      </c>
      <c r="Q103" s="71">
        <f t="shared" si="28"/>
        <v>0</v>
      </c>
    </row>
    <row r="104" spans="1:17" s="6" customFormat="1" ht="27" customHeight="1">
      <c r="A104" s="17" t="s">
        <v>134</v>
      </c>
      <c r="B104" s="10" t="s">
        <v>17</v>
      </c>
      <c r="C104" s="42" t="s">
        <v>68</v>
      </c>
      <c r="D104" s="42" t="s">
        <v>266</v>
      </c>
      <c r="E104" s="34" t="s">
        <v>136</v>
      </c>
      <c r="F104" s="74"/>
      <c r="G104" s="74"/>
      <c r="H104" s="71"/>
      <c r="I104" s="71"/>
      <c r="J104" s="71"/>
      <c r="K104" s="71">
        <f t="shared" si="27"/>
        <v>0</v>
      </c>
      <c r="L104" s="74"/>
      <c r="M104" s="74"/>
      <c r="N104" s="71"/>
      <c r="O104" s="71"/>
      <c r="P104" s="71"/>
      <c r="Q104" s="71">
        <f t="shared" si="28"/>
        <v>0</v>
      </c>
    </row>
    <row r="105" spans="1:17" s="6" customFormat="1" ht="29.25" customHeight="1">
      <c r="A105" s="17" t="s">
        <v>267</v>
      </c>
      <c r="B105" s="10" t="s">
        <v>17</v>
      </c>
      <c r="C105" s="42" t="s">
        <v>68</v>
      </c>
      <c r="D105" s="42" t="s">
        <v>268</v>
      </c>
      <c r="E105" s="34" t="s">
        <v>78</v>
      </c>
      <c r="F105" s="74">
        <f>F106</f>
        <v>15</v>
      </c>
      <c r="G105" s="74">
        <f>G106</f>
        <v>0</v>
      </c>
      <c r="H105" s="74">
        <f>H106</f>
        <v>0</v>
      </c>
      <c r="I105" s="74">
        <f>I106</f>
        <v>0</v>
      </c>
      <c r="J105" s="74">
        <f>J106</f>
        <v>0</v>
      </c>
      <c r="K105" s="71">
        <f t="shared" si="27"/>
        <v>15</v>
      </c>
      <c r="L105" s="74">
        <f>L106</f>
        <v>130</v>
      </c>
      <c r="M105" s="74">
        <f>M106</f>
        <v>0</v>
      </c>
      <c r="N105" s="74">
        <f>N106</f>
        <v>0</v>
      </c>
      <c r="O105" s="74">
        <f>O106</f>
        <v>0</v>
      </c>
      <c r="P105" s="74">
        <f>P106</f>
        <v>0</v>
      </c>
      <c r="Q105" s="71">
        <f t="shared" si="28"/>
        <v>130</v>
      </c>
    </row>
    <row r="106" spans="1:17" s="6" customFormat="1" ht="23.25" customHeight="1">
      <c r="A106" s="17" t="s">
        <v>134</v>
      </c>
      <c r="B106" s="10" t="s">
        <v>17</v>
      </c>
      <c r="C106" s="42" t="s">
        <v>68</v>
      </c>
      <c r="D106" s="42" t="s">
        <v>268</v>
      </c>
      <c r="E106" s="34" t="s">
        <v>136</v>
      </c>
      <c r="F106" s="74">
        <v>15</v>
      </c>
      <c r="G106" s="74"/>
      <c r="H106" s="71"/>
      <c r="I106" s="71"/>
      <c r="J106" s="71"/>
      <c r="K106" s="71">
        <f t="shared" si="27"/>
        <v>15</v>
      </c>
      <c r="L106" s="74">
        <v>130</v>
      </c>
      <c r="M106" s="74"/>
      <c r="N106" s="71"/>
      <c r="O106" s="71"/>
      <c r="P106" s="71"/>
      <c r="Q106" s="71">
        <f t="shared" si="28"/>
        <v>130</v>
      </c>
    </row>
    <row r="107" spans="1:17" ht="15" hidden="1">
      <c r="A107" s="18" t="s">
        <v>32</v>
      </c>
      <c r="B107" s="19" t="s">
        <v>18</v>
      </c>
      <c r="C107" s="19" t="s">
        <v>55</v>
      </c>
      <c r="D107" s="19" t="s">
        <v>128</v>
      </c>
      <c r="E107" s="19" t="s">
        <v>78</v>
      </c>
      <c r="F107" s="83">
        <f>F108+F112+F125+F132</f>
        <v>0</v>
      </c>
      <c r="G107" s="83">
        <f>G108+G112+G125+G132</f>
        <v>0</v>
      </c>
      <c r="H107" s="83">
        <f>H108+H112+H125+H132</f>
        <v>0</v>
      </c>
      <c r="I107" s="83"/>
      <c r="J107" s="83">
        <f>J108+J112+J125+J132</f>
        <v>0</v>
      </c>
      <c r="K107" s="71">
        <f t="shared" si="27"/>
        <v>0</v>
      </c>
      <c r="L107" s="83">
        <f>L108+L112+L125+L132</f>
        <v>0</v>
      </c>
      <c r="M107" s="83">
        <f>M108+M112+M125+M132</f>
        <v>0</v>
      </c>
      <c r="N107" s="83">
        <f>N108+N112+N125+N132</f>
        <v>0</v>
      </c>
      <c r="O107" s="83"/>
      <c r="P107" s="83">
        <f>P108+P112+P125+P132</f>
        <v>0</v>
      </c>
      <c r="Q107" s="71">
        <f t="shared" si="28"/>
        <v>0</v>
      </c>
    </row>
    <row r="108" spans="1:17" s="13" customFormat="1" ht="14.25" hidden="1">
      <c r="A108" s="33" t="s">
        <v>56</v>
      </c>
      <c r="B108" s="10" t="s">
        <v>18</v>
      </c>
      <c r="C108" s="10" t="s">
        <v>11</v>
      </c>
      <c r="D108" s="10" t="s">
        <v>128</v>
      </c>
      <c r="E108" s="10" t="s">
        <v>78</v>
      </c>
      <c r="F108" s="84">
        <f aca="true" t="shared" si="29" ref="F108:H109">F109</f>
        <v>0</v>
      </c>
      <c r="G108" s="84">
        <f t="shared" si="29"/>
        <v>0</v>
      </c>
      <c r="H108" s="84">
        <f t="shared" si="29"/>
        <v>0</v>
      </c>
      <c r="I108" s="84"/>
      <c r="J108" s="84">
        <f>J109</f>
        <v>0</v>
      </c>
      <c r="K108" s="71">
        <f t="shared" si="27"/>
        <v>0</v>
      </c>
      <c r="L108" s="84">
        <f aca="true" t="shared" si="30" ref="L108:N109">L109</f>
        <v>0</v>
      </c>
      <c r="M108" s="84">
        <f t="shared" si="30"/>
        <v>0</v>
      </c>
      <c r="N108" s="84">
        <f t="shared" si="30"/>
        <v>0</v>
      </c>
      <c r="O108" s="84"/>
      <c r="P108" s="84">
        <f>P109</f>
        <v>0</v>
      </c>
      <c r="Q108" s="71">
        <f t="shared" si="28"/>
        <v>0</v>
      </c>
    </row>
    <row r="109" spans="1:17" s="13" customFormat="1" ht="12.75" hidden="1">
      <c r="A109" s="38" t="s">
        <v>98</v>
      </c>
      <c r="B109" s="20" t="s">
        <v>18</v>
      </c>
      <c r="C109" s="20" t="s">
        <v>11</v>
      </c>
      <c r="D109" s="20" t="s">
        <v>57</v>
      </c>
      <c r="E109" s="20" t="s">
        <v>78</v>
      </c>
      <c r="F109" s="84">
        <f t="shared" si="29"/>
        <v>0</v>
      </c>
      <c r="G109" s="84">
        <f t="shared" si="29"/>
        <v>0</v>
      </c>
      <c r="H109" s="84">
        <f t="shared" si="29"/>
        <v>0</v>
      </c>
      <c r="I109" s="84"/>
      <c r="J109" s="84">
        <f>J110</f>
        <v>0</v>
      </c>
      <c r="K109" s="71">
        <f t="shared" si="27"/>
        <v>0</v>
      </c>
      <c r="L109" s="84">
        <f t="shared" si="30"/>
        <v>0</v>
      </c>
      <c r="M109" s="84">
        <f t="shared" si="30"/>
        <v>0</v>
      </c>
      <c r="N109" s="84">
        <f t="shared" si="30"/>
        <v>0</v>
      </c>
      <c r="O109" s="84"/>
      <c r="P109" s="84">
        <f>P110</f>
        <v>0</v>
      </c>
      <c r="Q109" s="71">
        <f t="shared" si="28"/>
        <v>0</v>
      </c>
    </row>
    <row r="110" spans="1:17" s="9" customFormat="1" ht="25.5" hidden="1">
      <c r="A110" s="17" t="s">
        <v>19</v>
      </c>
      <c r="B110" s="5" t="s">
        <v>18</v>
      </c>
      <c r="C110" s="5" t="s">
        <v>11</v>
      </c>
      <c r="D110" s="5" t="s">
        <v>160</v>
      </c>
      <c r="E110" s="5" t="s">
        <v>78</v>
      </c>
      <c r="F110" s="85">
        <f>F111</f>
        <v>0</v>
      </c>
      <c r="G110" s="85"/>
      <c r="H110" s="71">
        <f>F110+G110</f>
        <v>0</v>
      </c>
      <c r="I110" s="71"/>
      <c r="J110" s="71"/>
      <c r="K110" s="71">
        <f t="shared" si="27"/>
        <v>0</v>
      </c>
      <c r="L110" s="85">
        <f>L111</f>
        <v>0</v>
      </c>
      <c r="M110" s="85"/>
      <c r="N110" s="71">
        <f>L110+M110</f>
        <v>0</v>
      </c>
      <c r="O110" s="71"/>
      <c r="P110" s="71"/>
      <c r="Q110" s="71">
        <f t="shared" si="28"/>
        <v>0</v>
      </c>
    </row>
    <row r="111" spans="1:17" s="9" customFormat="1" ht="12.75" hidden="1">
      <c r="A111" s="17" t="s">
        <v>161</v>
      </c>
      <c r="B111" s="5" t="s">
        <v>18</v>
      </c>
      <c r="C111" s="5" t="s">
        <v>11</v>
      </c>
      <c r="D111" s="5" t="s">
        <v>160</v>
      </c>
      <c r="E111" s="5" t="s">
        <v>162</v>
      </c>
      <c r="F111" s="85"/>
      <c r="G111" s="85"/>
      <c r="H111" s="71"/>
      <c r="I111" s="71"/>
      <c r="J111" s="71"/>
      <c r="K111" s="71">
        <f t="shared" si="27"/>
        <v>0</v>
      </c>
      <c r="L111" s="85"/>
      <c r="M111" s="85"/>
      <c r="N111" s="71"/>
      <c r="O111" s="71"/>
      <c r="P111" s="71"/>
      <c r="Q111" s="71">
        <f t="shared" si="28"/>
        <v>0</v>
      </c>
    </row>
    <row r="112" spans="1:17" ht="14.25" hidden="1">
      <c r="A112" s="16" t="s">
        <v>33</v>
      </c>
      <c r="B112" s="3" t="s">
        <v>18</v>
      </c>
      <c r="C112" s="3" t="s">
        <v>21</v>
      </c>
      <c r="D112" s="3" t="s">
        <v>128</v>
      </c>
      <c r="E112" s="3" t="s">
        <v>78</v>
      </c>
      <c r="F112" s="80">
        <f>F113+F116+F122+F120</f>
        <v>0</v>
      </c>
      <c r="G112" s="80">
        <f>G113+G116+G122+G120</f>
        <v>0</v>
      </c>
      <c r="H112" s="80">
        <f>H113+H116+H122+H120</f>
        <v>0</v>
      </c>
      <c r="I112" s="80">
        <f>I113+I116+I122+I120</f>
        <v>0</v>
      </c>
      <c r="J112" s="80">
        <f>J113+J116+J122+J120</f>
        <v>0</v>
      </c>
      <c r="K112" s="71">
        <f t="shared" si="27"/>
        <v>0</v>
      </c>
      <c r="L112" s="80">
        <f>L113+L116+L122+L120</f>
        <v>0</v>
      </c>
      <c r="M112" s="80">
        <f>M113+M116+M122+M120</f>
        <v>0</v>
      </c>
      <c r="N112" s="80">
        <f>N113+N116+N122+N120</f>
        <v>0</v>
      </c>
      <c r="O112" s="80">
        <f>O113+O116+O122+O120</f>
        <v>0</v>
      </c>
      <c r="P112" s="80">
        <f>P113+P116+P122+P120</f>
        <v>0</v>
      </c>
      <c r="Q112" s="71">
        <f t="shared" si="28"/>
        <v>0</v>
      </c>
    </row>
    <row r="113" spans="1:17" ht="25.5" hidden="1">
      <c r="A113" s="37" t="s">
        <v>34</v>
      </c>
      <c r="B113" s="4" t="s">
        <v>18</v>
      </c>
      <c r="C113" s="4" t="s">
        <v>21</v>
      </c>
      <c r="D113" s="4" t="s">
        <v>163</v>
      </c>
      <c r="E113" s="4" t="s">
        <v>78</v>
      </c>
      <c r="F113" s="80">
        <f>F114</f>
        <v>0</v>
      </c>
      <c r="G113" s="80">
        <f>G114</f>
        <v>0</v>
      </c>
      <c r="H113" s="80">
        <f>H114</f>
        <v>0</v>
      </c>
      <c r="I113" s="80"/>
      <c r="J113" s="80">
        <f>J114</f>
        <v>0</v>
      </c>
      <c r="K113" s="71">
        <f t="shared" si="27"/>
        <v>0</v>
      </c>
      <c r="L113" s="80">
        <f>L114</f>
        <v>0</v>
      </c>
      <c r="M113" s="80">
        <f>M114</f>
        <v>0</v>
      </c>
      <c r="N113" s="80">
        <f>N114</f>
        <v>0</v>
      </c>
      <c r="O113" s="80"/>
      <c r="P113" s="80">
        <f>P114</f>
        <v>0</v>
      </c>
      <c r="Q113" s="71">
        <f t="shared" si="28"/>
        <v>0</v>
      </c>
    </row>
    <row r="114" spans="1:17" ht="25.5" hidden="1">
      <c r="A114" s="17" t="s">
        <v>19</v>
      </c>
      <c r="B114" s="5" t="s">
        <v>18</v>
      </c>
      <c r="C114" s="5" t="s">
        <v>21</v>
      </c>
      <c r="D114" s="5" t="s">
        <v>164</v>
      </c>
      <c r="E114" s="5" t="s">
        <v>78</v>
      </c>
      <c r="F114" s="80">
        <f>F115</f>
        <v>0</v>
      </c>
      <c r="G114" s="80"/>
      <c r="H114" s="71">
        <f>F114+G114</f>
        <v>0</v>
      </c>
      <c r="I114" s="71"/>
      <c r="J114" s="71"/>
      <c r="K114" s="71">
        <f t="shared" si="27"/>
        <v>0</v>
      </c>
      <c r="L114" s="80">
        <f>L115</f>
        <v>0</v>
      </c>
      <c r="M114" s="80"/>
      <c r="N114" s="71">
        <f>L114+M114</f>
        <v>0</v>
      </c>
      <c r="O114" s="71"/>
      <c r="P114" s="71"/>
      <c r="Q114" s="71">
        <f t="shared" si="28"/>
        <v>0</v>
      </c>
    </row>
    <row r="115" spans="1:17" ht="12.75" hidden="1">
      <c r="A115" s="17" t="s">
        <v>161</v>
      </c>
      <c r="B115" s="5" t="s">
        <v>18</v>
      </c>
      <c r="C115" s="5" t="s">
        <v>21</v>
      </c>
      <c r="D115" s="5" t="s">
        <v>164</v>
      </c>
      <c r="E115" s="5" t="s">
        <v>162</v>
      </c>
      <c r="F115" s="80"/>
      <c r="G115" s="80"/>
      <c r="H115" s="71"/>
      <c r="I115" s="71"/>
      <c r="J115" s="71"/>
      <c r="K115" s="71">
        <f t="shared" si="27"/>
        <v>0</v>
      </c>
      <c r="L115" s="80"/>
      <c r="M115" s="80"/>
      <c r="N115" s="71"/>
      <c r="O115" s="71"/>
      <c r="P115" s="71"/>
      <c r="Q115" s="71">
        <f t="shared" si="28"/>
        <v>0</v>
      </c>
    </row>
    <row r="116" spans="1:17" ht="12.75" hidden="1">
      <c r="A116" s="37" t="s">
        <v>35</v>
      </c>
      <c r="B116" s="4" t="s">
        <v>18</v>
      </c>
      <c r="C116" s="4" t="s">
        <v>21</v>
      </c>
      <c r="D116" s="4">
        <v>4230000</v>
      </c>
      <c r="E116" s="4" t="s">
        <v>78</v>
      </c>
      <c r="F116" s="80">
        <f aca="true" t="shared" si="31" ref="F116:H117">F117</f>
        <v>0</v>
      </c>
      <c r="G116" s="80">
        <f t="shared" si="31"/>
        <v>0</v>
      </c>
      <c r="H116" s="80">
        <f t="shared" si="31"/>
        <v>0</v>
      </c>
      <c r="I116" s="80"/>
      <c r="J116" s="80">
        <f>J117</f>
        <v>0</v>
      </c>
      <c r="K116" s="71">
        <f t="shared" si="27"/>
        <v>0</v>
      </c>
      <c r="L116" s="80">
        <f aca="true" t="shared" si="32" ref="L116:N117">L117</f>
        <v>0</v>
      </c>
      <c r="M116" s="80">
        <f t="shared" si="32"/>
        <v>0</v>
      </c>
      <c r="N116" s="80">
        <f t="shared" si="32"/>
        <v>0</v>
      </c>
      <c r="O116" s="80"/>
      <c r="P116" s="80">
        <f>P117</f>
        <v>0</v>
      </c>
      <c r="Q116" s="71">
        <f t="shared" si="28"/>
        <v>0</v>
      </c>
    </row>
    <row r="117" spans="1:17" ht="25.5" hidden="1">
      <c r="A117" s="17" t="s">
        <v>19</v>
      </c>
      <c r="B117" s="5" t="s">
        <v>18</v>
      </c>
      <c r="C117" s="5" t="s">
        <v>21</v>
      </c>
      <c r="D117" s="5" t="s">
        <v>165</v>
      </c>
      <c r="E117" s="5" t="s">
        <v>78</v>
      </c>
      <c r="F117" s="80">
        <f t="shared" si="31"/>
        <v>0</v>
      </c>
      <c r="G117" s="80">
        <f t="shared" si="31"/>
        <v>0</v>
      </c>
      <c r="H117" s="80">
        <f t="shared" si="31"/>
        <v>0</v>
      </c>
      <c r="I117" s="80">
        <f>I118</f>
        <v>0</v>
      </c>
      <c r="J117" s="80">
        <f>J118</f>
        <v>0</v>
      </c>
      <c r="K117" s="71">
        <f t="shared" si="27"/>
        <v>0</v>
      </c>
      <c r="L117" s="80">
        <f t="shared" si="32"/>
        <v>0</v>
      </c>
      <c r="M117" s="80">
        <f t="shared" si="32"/>
        <v>0</v>
      </c>
      <c r="N117" s="80">
        <f t="shared" si="32"/>
        <v>0</v>
      </c>
      <c r="O117" s="80">
        <f>O118</f>
        <v>0</v>
      </c>
      <c r="P117" s="80">
        <f>P118</f>
        <v>0</v>
      </c>
      <c r="Q117" s="71">
        <f t="shared" si="28"/>
        <v>0</v>
      </c>
    </row>
    <row r="118" spans="1:17" ht="13.5" customHeight="1" hidden="1">
      <c r="A118" s="17" t="s">
        <v>161</v>
      </c>
      <c r="B118" s="5" t="s">
        <v>18</v>
      </c>
      <c r="C118" s="5" t="s">
        <v>21</v>
      </c>
      <c r="D118" s="5" t="s">
        <v>165</v>
      </c>
      <c r="E118" s="5" t="s">
        <v>162</v>
      </c>
      <c r="F118" s="80"/>
      <c r="G118" s="80"/>
      <c r="H118" s="71">
        <f>F118+G118</f>
        <v>0</v>
      </c>
      <c r="I118" s="71"/>
      <c r="J118" s="71"/>
      <c r="K118" s="71">
        <f t="shared" si="27"/>
        <v>0</v>
      </c>
      <c r="L118" s="80"/>
      <c r="M118" s="80"/>
      <c r="N118" s="71">
        <f>L118+M118</f>
        <v>0</v>
      </c>
      <c r="O118" s="71"/>
      <c r="P118" s="71"/>
      <c r="Q118" s="71">
        <f t="shared" si="28"/>
        <v>0</v>
      </c>
    </row>
    <row r="119" spans="1:17" ht="12.75" hidden="1">
      <c r="A119" s="17"/>
      <c r="B119" s="5"/>
      <c r="C119" s="5"/>
      <c r="D119" s="5"/>
      <c r="E119" s="5"/>
      <c r="F119" s="80"/>
      <c r="G119" s="80"/>
      <c r="H119" s="71"/>
      <c r="I119" s="71"/>
      <c r="J119" s="71"/>
      <c r="K119" s="71">
        <f t="shared" si="27"/>
        <v>0</v>
      </c>
      <c r="L119" s="80"/>
      <c r="M119" s="80"/>
      <c r="N119" s="71"/>
      <c r="O119" s="71"/>
      <c r="P119" s="71"/>
      <c r="Q119" s="71">
        <f t="shared" si="28"/>
        <v>0</v>
      </c>
    </row>
    <row r="120" spans="1:17" ht="12.75" hidden="1">
      <c r="A120" s="17"/>
      <c r="B120" s="5"/>
      <c r="C120" s="5"/>
      <c r="D120" s="5"/>
      <c r="E120" s="5"/>
      <c r="F120" s="80"/>
      <c r="G120" s="80"/>
      <c r="H120" s="80"/>
      <c r="I120" s="80"/>
      <c r="J120" s="80"/>
      <c r="K120" s="71">
        <f t="shared" si="27"/>
        <v>0</v>
      </c>
      <c r="L120" s="80"/>
      <c r="M120" s="80"/>
      <c r="N120" s="80"/>
      <c r="O120" s="80"/>
      <c r="P120" s="80"/>
      <c r="Q120" s="71">
        <f t="shared" si="28"/>
        <v>0</v>
      </c>
    </row>
    <row r="121" spans="1:17" ht="12.75" hidden="1">
      <c r="A121" s="17"/>
      <c r="B121" s="5"/>
      <c r="C121" s="5"/>
      <c r="D121" s="5"/>
      <c r="E121" s="5"/>
      <c r="F121" s="80"/>
      <c r="G121" s="80"/>
      <c r="H121" s="71"/>
      <c r="I121" s="71"/>
      <c r="J121" s="71"/>
      <c r="K121" s="71">
        <f t="shared" si="27"/>
        <v>0</v>
      </c>
      <c r="L121" s="80"/>
      <c r="M121" s="80"/>
      <c r="N121" s="71"/>
      <c r="O121" s="71"/>
      <c r="P121" s="71"/>
      <c r="Q121" s="71">
        <f t="shared" si="28"/>
        <v>0</v>
      </c>
    </row>
    <row r="122" spans="1:17" s="13" customFormat="1" ht="21" customHeight="1" hidden="1">
      <c r="A122" s="38" t="s">
        <v>115</v>
      </c>
      <c r="B122" s="20" t="s">
        <v>18</v>
      </c>
      <c r="C122" s="20" t="s">
        <v>21</v>
      </c>
      <c r="D122" s="20" t="s">
        <v>166</v>
      </c>
      <c r="E122" s="20" t="s">
        <v>78</v>
      </c>
      <c r="F122" s="74">
        <f>F123</f>
        <v>0</v>
      </c>
      <c r="G122" s="74"/>
      <c r="H122" s="71"/>
      <c r="I122" s="71"/>
      <c r="J122" s="71"/>
      <c r="K122" s="71">
        <f aca="true" t="shared" si="33" ref="K122:K153">F122+I122+J122</f>
        <v>0</v>
      </c>
      <c r="L122" s="74">
        <f>L123</f>
        <v>0</v>
      </c>
      <c r="M122" s="74"/>
      <c r="N122" s="71"/>
      <c r="O122" s="71"/>
      <c r="P122" s="71"/>
      <c r="Q122" s="71">
        <f aca="true" t="shared" si="34" ref="Q122:Q153">L122+O122+P122</f>
        <v>0</v>
      </c>
    </row>
    <row r="123" spans="1:17" ht="25.5" hidden="1">
      <c r="A123" s="17" t="s">
        <v>119</v>
      </c>
      <c r="B123" s="5" t="s">
        <v>18</v>
      </c>
      <c r="C123" s="5" t="s">
        <v>21</v>
      </c>
      <c r="D123" s="5" t="s">
        <v>167</v>
      </c>
      <c r="E123" s="5" t="s">
        <v>78</v>
      </c>
      <c r="F123" s="80">
        <f>F124</f>
        <v>0</v>
      </c>
      <c r="G123" s="80"/>
      <c r="H123" s="71"/>
      <c r="I123" s="71"/>
      <c r="J123" s="71"/>
      <c r="K123" s="71">
        <f t="shared" si="33"/>
        <v>0</v>
      </c>
      <c r="L123" s="80">
        <f>L124</f>
        <v>0</v>
      </c>
      <c r="M123" s="80"/>
      <c r="N123" s="71"/>
      <c r="O123" s="71"/>
      <c r="P123" s="71"/>
      <c r="Q123" s="71">
        <f t="shared" si="34"/>
        <v>0</v>
      </c>
    </row>
    <row r="124" spans="1:17" ht="12.75" hidden="1">
      <c r="A124" s="17" t="s">
        <v>161</v>
      </c>
      <c r="B124" s="5" t="s">
        <v>18</v>
      </c>
      <c r="C124" s="5" t="s">
        <v>21</v>
      </c>
      <c r="D124" s="5" t="s">
        <v>167</v>
      </c>
      <c r="E124" s="5" t="s">
        <v>162</v>
      </c>
      <c r="F124" s="80"/>
      <c r="G124" s="80"/>
      <c r="H124" s="71"/>
      <c r="I124" s="71"/>
      <c r="J124" s="71"/>
      <c r="K124" s="71">
        <f t="shared" si="33"/>
        <v>0</v>
      </c>
      <c r="L124" s="80"/>
      <c r="M124" s="80"/>
      <c r="N124" s="71"/>
      <c r="O124" s="71"/>
      <c r="P124" s="71"/>
      <c r="Q124" s="71">
        <f t="shared" si="34"/>
        <v>0</v>
      </c>
    </row>
    <row r="125" spans="1:17" ht="14.25" customHeight="1" hidden="1">
      <c r="A125" s="16" t="s">
        <v>36</v>
      </c>
      <c r="B125" s="3" t="s">
        <v>18</v>
      </c>
      <c r="C125" s="3" t="s">
        <v>18</v>
      </c>
      <c r="D125" s="3" t="s">
        <v>128</v>
      </c>
      <c r="E125" s="3" t="s">
        <v>78</v>
      </c>
      <c r="F125" s="80">
        <f>F126+F129</f>
        <v>0</v>
      </c>
      <c r="G125" s="80">
        <f>G126+G129</f>
        <v>0</v>
      </c>
      <c r="H125" s="71">
        <f>F125+G125</f>
        <v>0</v>
      </c>
      <c r="I125" s="71"/>
      <c r="J125" s="71"/>
      <c r="K125" s="71">
        <f t="shared" si="33"/>
        <v>0</v>
      </c>
      <c r="L125" s="80">
        <f>L126+L129</f>
        <v>0</v>
      </c>
      <c r="M125" s="80">
        <f>M126+M129</f>
        <v>0</v>
      </c>
      <c r="N125" s="71">
        <f>L125+M125</f>
        <v>0</v>
      </c>
      <c r="O125" s="71"/>
      <c r="P125" s="71"/>
      <c r="Q125" s="71">
        <f t="shared" si="34"/>
        <v>0</v>
      </c>
    </row>
    <row r="126" spans="1:17" ht="26.25" customHeight="1" hidden="1">
      <c r="A126" s="37" t="s">
        <v>58</v>
      </c>
      <c r="B126" s="4" t="s">
        <v>18</v>
      </c>
      <c r="C126" s="4" t="s">
        <v>18</v>
      </c>
      <c r="D126" s="4" t="s">
        <v>168</v>
      </c>
      <c r="E126" s="4" t="s">
        <v>78</v>
      </c>
      <c r="F126" s="80">
        <f>F127</f>
        <v>0</v>
      </c>
      <c r="G126" s="80">
        <f>G127</f>
        <v>0</v>
      </c>
      <c r="H126" s="71">
        <f>F126+G126</f>
        <v>0</v>
      </c>
      <c r="I126" s="71"/>
      <c r="J126" s="71"/>
      <c r="K126" s="71">
        <f t="shared" si="33"/>
        <v>0</v>
      </c>
      <c r="L126" s="80">
        <f>L127</f>
        <v>0</v>
      </c>
      <c r="M126" s="80">
        <f>M127</f>
        <v>0</v>
      </c>
      <c r="N126" s="71">
        <f>L126+M126</f>
        <v>0</v>
      </c>
      <c r="O126" s="71"/>
      <c r="P126" s="71"/>
      <c r="Q126" s="71">
        <f t="shared" si="34"/>
        <v>0</v>
      </c>
    </row>
    <row r="127" spans="1:17" s="13" customFormat="1" ht="18" customHeight="1" hidden="1">
      <c r="A127" s="38" t="s">
        <v>248</v>
      </c>
      <c r="B127" s="20" t="s">
        <v>18</v>
      </c>
      <c r="C127" s="20" t="s">
        <v>18</v>
      </c>
      <c r="D127" s="20" t="s">
        <v>169</v>
      </c>
      <c r="E127" s="20" t="s">
        <v>78</v>
      </c>
      <c r="F127" s="74">
        <f>F128</f>
        <v>0</v>
      </c>
      <c r="G127" s="74"/>
      <c r="H127" s="71">
        <f>F127+G127</f>
        <v>0</v>
      </c>
      <c r="I127" s="71"/>
      <c r="J127" s="71"/>
      <c r="K127" s="71">
        <f t="shared" si="33"/>
        <v>0</v>
      </c>
      <c r="L127" s="74">
        <f>L128</f>
        <v>0</v>
      </c>
      <c r="M127" s="74"/>
      <c r="N127" s="71">
        <f>L127+M127</f>
        <v>0</v>
      </c>
      <c r="O127" s="71"/>
      <c r="P127" s="71"/>
      <c r="Q127" s="71">
        <f t="shared" si="34"/>
        <v>0</v>
      </c>
    </row>
    <row r="128" spans="1:17" s="9" customFormat="1" ht="23.25" customHeight="1" hidden="1">
      <c r="A128" s="17" t="s">
        <v>134</v>
      </c>
      <c r="B128" s="5" t="s">
        <v>18</v>
      </c>
      <c r="C128" s="5" t="s">
        <v>18</v>
      </c>
      <c r="D128" s="5" t="s">
        <v>169</v>
      </c>
      <c r="E128" s="5" t="s">
        <v>136</v>
      </c>
      <c r="F128" s="73"/>
      <c r="G128" s="73"/>
      <c r="H128" s="72"/>
      <c r="I128" s="72"/>
      <c r="J128" s="72"/>
      <c r="K128" s="71">
        <f t="shared" si="33"/>
        <v>0</v>
      </c>
      <c r="L128" s="73"/>
      <c r="M128" s="73"/>
      <c r="N128" s="72"/>
      <c r="O128" s="72"/>
      <c r="P128" s="72"/>
      <c r="Q128" s="71">
        <f t="shared" si="34"/>
        <v>0</v>
      </c>
    </row>
    <row r="129" spans="1:17" ht="25.5" hidden="1">
      <c r="A129" s="37" t="s">
        <v>170</v>
      </c>
      <c r="B129" s="4" t="s">
        <v>18</v>
      </c>
      <c r="C129" s="4" t="s">
        <v>18</v>
      </c>
      <c r="D129" s="4" t="s">
        <v>171</v>
      </c>
      <c r="E129" s="4" t="s">
        <v>78</v>
      </c>
      <c r="F129" s="80">
        <f>F130</f>
        <v>0</v>
      </c>
      <c r="G129" s="80"/>
      <c r="H129" s="71">
        <f>F129+G129</f>
        <v>0</v>
      </c>
      <c r="I129" s="71"/>
      <c r="J129" s="71"/>
      <c r="K129" s="71">
        <f t="shared" si="33"/>
        <v>0</v>
      </c>
      <c r="L129" s="80">
        <f>L130</f>
        <v>0</v>
      </c>
      <c r="M129" s="80"/>
      <c r="N129" s="71">
        <f>L129+M129</f>
        <v>0</v>
      </c>
      <c r="O129" s="71"/>
      <c r="P129" s="71"/>
      <c r="Q129" s="71">
        <f t="shared" si="34"/>
        <v>0</v>
      </c>
    </row>
    <row r="130" spans="1:17" ht="12.75" hidden="1">
      <c r="A130" s="17" t="s">
        <v>172</v>
      </c>
      <c r="B130" s="5" t="s">
        <v>18</v>
      </c>
      <c r="C130" s="5" t="s">
        <v>18</v>
      </c>
      <c r="D130" s="5" t="s">
        <v>173</v>
      </c>
      <c r="E130" s="5" t="s">
        <v>78</v>
      </c>
      <c r="F130" s="80">
        <f>F131</f>
        <v>0</v>
      </c>
      <c r="G130" s="80"/>
      <c r="H130" s="71">
        <f>F130+G130</f>
        <v>0</v>
      </c>
      <c r="I130" s="71"/>
      <c r="J130" s="71"/>
      <c r="K130" s="71">
        <f t="shared" si="33"/>
        <v>0</v>
      </c>
      <c r="L130" s="80">
        <f>L131</f>
        <v>0</v>
      </c>
      <c r="M130" s="80"/>
      <c r="N130" s="71">
        <f>L130+M130</f>
        <v>0</v>
      </c>
      <c r="O130" s="71"/>
      <c r="P130" s="71"/>
      <c r="Q130" s="71">
        <f t="shared" si="34"/>
        <v>0</v>
      </c>
    </row>
    <row r="131" spans="1:17" ht="25.5" hidden="1">
      <c r="A131" s="17" t="s">
        <v>134</v>
      </c>
      <c r="B131" s="5" t="s">
        <v>18</v>
      </c>
      <c r="C131" s="5" t="s">
        <v>18</v>
      </c>
      <c r="D131" s="5" t="s">
        <v>173</v>
      </c>
      <c r="E131" s="5" t="s">
        <v>136</v>
      </c>
      <c r="F131" s="80"/>
      <c r="G131" s="80"/>
      <c r="H131" s="71"/>
      <c r="I131" s="71"/>
      <c r="J131" s="71"/>
      <c r="K131" s="71">
        <f t="shared" si="33"/>
        <v>0</v>
      </c>
      <c r="L131" s="80"/>
      <c r="M131" s="80"/>
      <c r="N131" s="71"/>
      <c r="O131" s="71"/>
      <c r="P131" s="71"/>
      <c r="Q131" s="71">
        <f t="shared" si="34"/>
        <v>0</v>
      </c>
    </row>
    <row r="132" spans="1:17" s="11" customFormat="1" ht="14.25" hidden="1">
      <c r="A132" s="33" t="s">
        <v>99</v>
      </c>
      <c r="B132" s="10" t="s">
        <v>18</v>
      </c>
      <c r="C132" s="10" t="s">
        <v>22</v>
      </c>
      <c r="D132" s="10" t="s">
        <v>128</v>
      </c>
      <c r="E132" s="10" t="s">
        <v>176</v>
      </c>
      <c r="F132" s="86">
        <f>F135+F133</f>
        <v>0</v>
      </c>
      <c r="G132" s="86">
        <f>G135+G133</f>
        <v>0</v>
      </c>
      <c r="H132" s="86">
        <f>H135+H133</f>
        <v>0</v>
      </c>
      <c r="I132" s="86"/>
      <c r="J132" s="86">
        <f>J135+J133</f>
        <v>0</v>
      </c>
      <c r="K132" s="71">
        <f t="shared" si="33"/>
        <v>0</v>
      </c>
      <c r="L132" s="86">
        <f>L135+L133</f>
        <v>0</v>
      </c>
      <c r="M132" s="86">
        <f>M135+M133</f>
        <v>0</v>
      </c>
      <c r="N132" s="86">
        <f>N135+N133</f>
        <v>0</v>
      </c>
      <c r="O132" s="86"/>
      <c r="P132" s="86">
        <f>P135+P133</f>
        <v>0</v>
      </c>
      <c r="Q132" s="71">
        <f t="shared" si="34"/>
        <v>0</v>
      </c>
    </row>
    <row r="133" spans="1:17" s="11" customFormat="1" ht="28.5" hidden="1">
      <c r="A133" s="33" t="s">
        <v>174</v>
      </c>
      <c r="B133" s="10" t="s">
        <v>18</v>
      </c>
      <c r="C133" s="10" t="s">
        <v>22</v>
      </c>
      <c r="D133" s="10" t="s">
        <v>175</v>
      </c>
      <c r="E133" s="10" t="s">
        <v>78</v>
      </c>
      <c r="F133" s="86">
        <f>F134</f>
        <v>0</v>
      </c>
      <c r="G133" s="86">
        <f>G134</f>
        <v>0</v>
      </c>
      <c r="H133" s="86">
        <f>H134</f>
        <v>0</v>
      </c>
      <c r="I133" s="86"/>
      <c r="J133" s="86">
        <f>J134</f>
        <v>0</v>
      </c>
      <c r="K133" s="71">
        <f t="shared" si="33"/>
        <v>0</v>
      </c>
      <c r="L133" s="86">
        <f>L134</f>
        <v>0</v>
      </c>
      <c r="M133" s="86">
        <f>M134</f>
        <v>0</v>
      </c>
      <c r="N133" s="86">
        <f>N134</f>
        <v>0</v>
      </c>
      <c r="O133" s="86"/>
      <c r="P133" s="86">
        <f>P134</f>
        <v>0</v>
      </c>
      <c r="Q133" s="71">
        <f t="shared" si="34"/>
        <v>0</v>
      </c>
    </row>
    <row r="134" spans="1:17" s="11" customFormat="1" ht="28.5" hidden="1">
      <c r="A134" s="33" t="s">
        <v>19</v>
      </c>
      <c r="B134" s="10" t="s">
        <v>18</v>
      </c>
      <c r="C134" s="10" t="s">
        <v>22</v>
      </c>
      <c r="D134" s="10" t="s">
        <v>177</v>
      </c>
      <c r="E134" s="10" t="s">
        <v>78</v>
      </c>
      <c r="F134" s="86">
        <f>F137</f>
        <v>0</v>
      </c>
      <c r="G134" s="86"/>
      <c r="H134" s="71">
        <f>F134+G134</f>
        <v>0</v>
      </c>
      <c r="I134" s="71"/>
      <c r="J134" s="71"/>
      <c r="K134" s="71">
        <f t="shared" si="33"/>
        <v>0</v>
      </c>
      <c r="L134" s="86">
        <f>L137</f>
        <v>0</v>
      </c>
      <c r="M134" s="86"/>
      <c r="N134" s="71">
        <f>L134+M134</f>
        <v>0</v>
      </c>
      <c r="O134" s="71"/>
      <c r="P134" s="71"/>
      <c r="Q134" s="71">
        <f t="shared" si="34"/>
        <v>0</v>
      </c>
    </row>
    <row r="135" spans="1:17" ht="85.5" hidden="1">
      <c r="A135" s="33" t="s">
        <v>83</v>
      </c>
      <c r="B135" s="5" t="s">
        <v>18</v>
      </c>
      <c r="C135" s="5" t="s">
        <v>22</v>
      </c>
      <c r="D135" s="5" t="s">
        <v>60</v>
      </c>
      <c r="E135" s="5"/>
      <c r="F135" s="80">
        <f>F136</f>
        <v>0</v>
      </c>
      <c r="G135" s="80">
        <f>G136</f>
        <v>0</v>
      </c>
      <c r="H135" s="71">
        <f>F135+G135</f>
        <v>0</v>
      </c>
      <c r="I135" s="71"/>
      <c r="J135" s="71"/>
      <c r="K135" s="71">
        <f t="shared" si="33"/>
        <v>0</v>
      </c>
      <c r="L135" s="80">
        <f>L136</f>
        <v>0</v>
      </c>
      <c r="M135" s="80">
        <f>M136</f>
        <v>0</v>
      </c>
      <c r="N135" s="71">
        <f>L135+M135</f>
        <v>0</v>
      </c>
      <c r="O135" s="71"/>
      <c r="P135" s="71"/>
      <c r="Q135" s="71">
        <f t="shared" si="34"/>
        <v>0</v>
      </c>
    </row>
    <row r="136" spans="1:17" ht="25.5" hidden="1">
      <c r="A136" s="17" t="s">
        <v>19</v>
      </c>
      <c r="B136" s="5" t="s">
        <v>18</v>
      </c>
      <c r="C136" s="5" t="s">
        <v>22</v>
      </c>
      <c r="D136" s="5" t="s">
        <v>60</v>
      </c>
      <c r="E136" s="5" t="s">
        <v>20</v>
      </c>
      <c r="F136" s="80"/>
      <c r="G136" s="80"/>
      <c r="H136" s="71">
        <f>F136+G136</f>
        <v>0</v>
      </c>
      <c r="I136" s="71"/>
      <c r="J136" s="71"/>
      <c r="K136" s="71">
        <f t="shared" si="33"/>
        <v>0</v>
      </c>
      <c r="L136" s="80"/>
      <c r="M136" s="80"/>
      <c r="N136" s="71">
        <f>L136+M136</f>
        <v>0</v>
      </c>
      <c r="O136" s="71"/>
      <c r="P136" s="71"/>
      <c r="Q136" s="71">
        <f t="shared" si="34"/>
        <v>0</v>
      </c>
    </row>
    <row r="137" spans="1:17" ht="12.75" hidden="1">
      <c r="A137" s="17" t="s">
        <v>161</v>
      </c>
      <c r="B137" s="5" t="s">
        <v>18</v>
      </c>
      <c r="C137" s="5" t="s">
        <v>22</v>
      </c>
      <c r="D137" s="5" t="s">
        <v>177</v>
      </c>
      <c r="E137" s="5" t="s">
        <v>162</v>
      </c>
      <c r="F137" s="80"/>
      <c r="G137" s="80"/>
      <c r="H137" s="71"/>
      <c r="I137" s="71"/>
      <c r="J137" s="71"/>
      <c r="K137" s="71">
        <f t="shared" si="33"/>
        <v>0</v>
      </c>
      <c r="L137" s="80"/>
      <c r="M137" s="80"/>
      <c r="N137" s="71"/>
      <c r="O137" s="71"/>
      <c r="P137" s="71"/>
      <c r="Q137" s="71">
        <f t="shared" si="34"/>
        <v>0</v>
      </c>
    </row>
    <row r="138" spans="1:17" s="2" customFormat="1" ht="30">
      <c r="A138" s="18" t="s">
        <v>38</v>
      </c>
      <c r="B138" s="19" t="s">
        <v>25</v>
      </c>
      <c r="C138" s="19" t="s">
        <v>55</v>
      </c>
      <c r="D138" s="19" t="s">
        <v>128</v>
      </c>
      <c r="E138" s="19" t="s">
        <v>78</v>
      </c>
      <c r="F138" s="83">
        <f>F139+F149+F155+F152</f>
        <v>1281.4</v>
      </c>
      <c r="G138" s="83">
        <f>G139+G149+G155+G152</f>
        <v>0</v>
      </c>
      <c r="H138" s="83">
        <f>H139+H149+H155+H152</f>
        <v>1281.4</v>
      </c>
      <c r="I138" s="83"/>
      <c r="J138" s="83">
        <f>J139+J149+J155+J152</f>
        <v>0</v>
      </c>
      <c r="K138" s="71">
        <f t="shared" si="33"/>
        <v>1281.4</v>
      </c>
      <c r="L138" s="83">
        <f>L139+L149+L155+L152</f>
        <v>1286.4</v>
      </c>
      <c r="M138" s="83">
        <f>M139+M149+M155+M152</f>
        <v>0</v>
      </c>
      <c r="N138" s="83">
        <f>N139+N149+N155+N152</f>
        <v>1286.4</v>
      </c>
      <c r="O138" s="83"/>
      <c r="P138" s="83">
        <f>P139+P149+P155+P152</f>
        <v>0</v>
      </c>
      <c r="Q138" s="71">
        <f t="shared" si="34"/>
        <v>1286.4</v>
      </c>
    </row>
    <row r="139" spans="1:17" ht="14.25">
      <c r="A139" s="16" t="s">
        <v>39</v>
      </c>
      <c r="B139" s="3" t="s">
        <v>25</v>
      </c>
      <c r="C139" s="3" t="s">
        <v>11</v>
      </c>
      <c r="D139" s="3" t="s">
        <v>128</v>
      </c>
      <c r="E139" s="3" t="s">
        <v>78</v>
      </c>
      <c r="F139" s="80">
        <f>F140+F143+F148</f>
        <v>1281.4</v>
      </c>
      <c r="G139" s="80">
        <f>G140+G143+G148</f>
        <v>0</v>
      </c>
      <c r="H139" s="80">
        <f>H140+H143+H148</f>
        <v>1281.4</v>
      </c>
      <c r="I139" s="80"/>
      <c r="J139" s="80">
        <f>J140+J143+J148</f>
        <v>0</v>
      </c>
      <c r="K139" s="71">
        <f t="shared" si="33"/>
        <v>1281.4</v>
      </c>
      <c r="L139" s="80">
        <f>L140+L143+L148</f>
        <v>1286.4</v>
      </c>
      <c r="M139" s="80">
        <f>M140+M143+M148</f>
        <v>0</v>
      </c>
      <c r="N139" s="80">
        <f>N140+N143+N148</f>
        <v>1286.4</v>
      </c>
      <c r="O139" s="80"/>
      <c r="P139" s="80">
        <f>P140+P143+P148</f>
        <v>0</v>
      </c>
      <c r="Q139" s="71">
        <f t="shared" si="34"/>
        <v>1286.4</v>
      </c>
    </row>
    <row r="140" spans="1:17" ht="25.5">
      <c r="A140" s="38" t="s">
        <v>59</v>
      </c>
      <c r="B140" s="20" t="s">
        <v>25</v>
      </c>
      <c r="C140" s="20" t="s">
        <v>11</v>
      </c>
      <c r="D140" s="20" t="s">
        <v>178</v>
      </c>
      <c r="E140" s="20" t="s">
        <v>78</v>
      </c>
      <c r="F140" s="84">
        <f>F141</f>
        <v>965.7</v>
      </c>
      <c r="G140" s="84">
        <f>G141</f>
        <v>0</v>
      </c>
      <c r="H140" s="84">
        <f>H141</f>
        <v>965.7</v>
      </c>
      <c r="I140" s="84"/>
      <c r="J140" s="84">
        <f>J141</f>
        <v>0</v>
      </c>
      <c r="K140" s="71">
        <f t="shared" si="33"/>
        <v>965.7</v>
      </c>
      <c r="L140" s="84">
        <f>L141</f>
        <v>965.7</v>
      </c>
      <c r="M140" s="84">
        <f>M141</f>
        <v>0</v>
      </c>
      <c r="N140" s="84">
        <f>N141</f>
        <v>965.7</v>
      </c>
      <c r="O140" s="84"/>
      <c r="P140" s="84">
        <f>P141</f>
        <v>0</v>
      </c>
      <c r="Q140" s="71">
        <f t="shared" si="34"/>
        <v>965.7</v>
      </c>
    </row>
    <row r="141" spans="1:17" s="9" customFormat="1" ht="25.5">
      <c r="A141" s="17" t="s">
        <v>19</v>
      </c>
      <c r="B141" s="5" t="s">
        <v>25</v>
      </c>
      <c r="C141" s="5" t="s">
        <v>11</v>
      </c>
      <c r="D141" s="5" t="s">
        <v>179</v>
      </c>
      <c r="E141" s="5" t="s">
        <v>78</v>
      </c>
      <c r="F141" s="85">
        <f>F142</f>
        <v>965.7</v>
      </c>
      <c r="G141" s="85"/>
      <c r="H141" s="71">
        <f>F141+G141</f>
        <v>965.7</v>
      </c>
      <c r="I141" s="71"/>
      <c r="J141" s="71"/>
      <c r="K141" s="71">
        <f t="shared" si="33"/>
        <v>965.7</v>
      </c>
      <c r="L141" s="85">
        <f>L142</f>
        <v>965.7</v>
      </c>
      <c r="M141" s="85"/>
      <c r="N141" s="71">
        <f>L141+M141</f>
        <v>965.7</v>
      </c>
      <c r="O141" s="71"/>
      <c r="P141" s="71"/>
      <c r="Q141" s="71">
        <f t="shared" si="34"/>
        <v>965.7</v>
      </c>
    </row>
    <row r="142" spans="1:17" s="9" customFormat="1" ht="12.75">
      <c r="A142" s="17" t="s">
        <v>161</v>
      </c>
      <c r="B142" s="5" t="s">
        <v>25</v>
      </c>
      <c r="C142" s="5" t="s">
        <v>11</v>
      </c>
      <c r="D142" s="5" t="s">
        <v>179</v>
      </c>
      <c r="E142" s="5" t="s">
        <v>162</v>
      </c>
      <c r="F142" s="85">
        <v>965.7</v>
      </c>
      <c r="G142" s="85"/>
      <c r="H142" s="71"/>
      <c r="I142" s="71"/>
      <c r="J142" s="71"/>
      <c r="K142" s="71">
        <f t="shared" si="33"/>
        <v>965.7</v>
      </c>
      <c r="L142" s="85">
        <v>965.7</v>
      </c>
      <c r="M142" s="85"/>
      <c r="N142" s="71"/>
      <c r="O142" s="71"/>
      <c r="P142" s="71"/>
      <c r="Q142" s="71">
        <f t="shared" si="34"/>
        <v>965.7</v>
      </c>
    </row>
    <row r="143" spans="1:17" ht="12.75">
      <c r="A143" s="37" t="s">
        <v>40</v>
      </c>
      <c r="B143" s="4" t="s">
        <v>25</v>
      </c>
      <c r="C143" s="4" t="s">
        <v>11</v>
      </c>
      <c r="D143" s="4" t="s">
        <v>180</v>
      </c>
      <c r="E143" s="4" t="s">
        <v>78</v>
      </c>
      <c r="F143" s="80">
        <f>F144</f>
        <v>315.7</v>
      </c>
      <c r="G143" s="80">
        <f>G144</f>
        <v>0</v>
      </c>
      <c r="H143" s="80">
        <f>H144</f>
        <v>315.7</v>
      </c>
      <c r="I143" s="80"/>
      <c r="J143" s="80">
        <f>J144</f>
        <v>0</v>
      </c>
      <c r="K143" s="71">
        <f t="shared" si="33"/>
        <v>315.7</v>
      </c>
      <c r="L143" s="80">
        <f>L144</f>
        <v>320.7</v>
      </c>
      <c r="M143" s="80">
        <f>M144</f>
        <v>0</v>
      </c>
      <c r="N143" s="80">
        <f>N144</f>
        <v>320.7</v>
      </c>
      <c r="O143" s="80"/>
      <c r="P143" s="80">
        <f>P144</f>
        <v>0</v>
      </c>
      <c r="Q143" s="71">
        <f t="shared" si="34"/>
        <v>320.7</v>
      </c>
    </row>
    <row r="144" spans="1:17" ht="25.5">
      <c r="A144" s="17" t="s">
        <v>19</v>
      </c>
      <c r="B144" s="5" t="s">
        <v>25</v>
      </c>
      <c r="C144" s="5" t="s">
        <v>11</v>
      </c>
      <c r="D144" s="5" t="s">
        <v>181</v>
      </c>
      <c r="E144" s="5" t="s">
        <v>78</v>
      </c>
      <c r="F144" s="80">
        <f>F145</f>
        <v>315.7</v>
      </c>
      <c r="G144" s="80"/>
      <c r="H144" s="71">
        <f>F144+G144</f>
        <v>315.7</v>
      </c>
      <c r="I144" s="71"/>
      <c r="J144" s="71"/>
      <c r="K144" s="71">
        <f t="shared" si="33"/>
        <v>315.7</v>
      </c>
      <c r="L144" s="80">
        <f>L145</f>
        <v>320.7</v>
      </c>
      <c r="M144" s="80"/>
      <c r="N144" s="71">
        <f>L144+M144</f>
        <v>320.7</v>
      </c>
      <c r="O144" s="71"/>
      <c r="P144" s="71"/>
      <c r="Q144" s="71">
        <f t="shared" si="34"/>
        <v>320.7</v>
      </c>
    </row>
    <row r="145" spans="1:17" ht="12.75">
      <c r="A145" s="17" t="s">
        <v>161</v>
      </c>
      <c r="B145" s="5" t="s">
        <v>25</v>
      </c>
      <c r="C145" s="5" t="s">
        <v>11</v>
      </c>
      <c r="D145" s="5" t="s">
        <v>181</v>
      </c>
      <c r="E145" s="5" t="s">
        <v>162</v>
      </c>
      <c r="F145" s="80">
        <v>315.7</v>
      </c>
      <c r="G145" s="80"/>
      <c r="H145" s="71"/>
      <c r="I145" s="71"/>
      <c r="J145" s="71"/>
      <c r="K145" s="71">
        <f t="shared" si="33"/>
        <v>315.7</v>
      </c>
      <c r="L145" s="80">
        <v>320.7</v>
      </c>
      <c r="M145" s="80"/>
      <c r="N145" s="71"/>
      <c r="O145" s="71"/>
      <c r="P145" s="71"/>
      <c r="Q145" s="71">
        <f t="shared" si="34"/>
        <v>320.7</v>
      </c>
    </row>
    <row r="146" spans="1:17" s="11" customFormat="1" ht="31.5" customHeight="1" hidden="1">
      <c r="A146" s="33" t="s">
        <v>242</v>
      </c>
      <c r="B146" s="10" t="s">
        <v>25</v>
      </c>
      <c r="C146" s="10" t="s">
        <v>11</v>
      </c>
      <c r="D146" s="10" t="s">
        <v>243</v>
      </c>
      <c r="E146" s="10" t="s">
        <v>78</v>
      </c>
      <c r="F146" s="86">
        <f>F147</f>
        <v>0</v>
      </c>
      <c r="G146" s="86"/>
      <c r="H146" s="81"/>
      <c r="I146" s="81"/>
      <c r="J146" s="81"/>
      <c r="K146" s="71">
        <f t="shared" si="33"/>
        <v>0</v>
      </c>
      <c r="L146" s="86">
        <f>L147</f>
        <v>0</v>
      </c>
      <c r="M146" s="86"/>
      <c r="N146" s="81"/>
      <c r="O146" s="81"/>
      <c r="P146" s="81"/>
      <c r="Q146" s="71">
        <f t="shared" si="34"/>
        <v>0</v>
      </c>
    </row>
    <row r="147" spans="1:17" s="13" customFormat="1" ht="30.75" customHeight="1" hidden="1">
      <c r="A147" s="38" t="s">
        <v>244</v>
      </c>
      <c r="B147" s="20" t="s">
        <v>25</v>
      </c>
      <c r="C147" s="20" t="s">
        <v>11</v>
      </c>
      <c r="D147" s="20" t="s">
        <v>245</v>
      </c>
      <c r="E147" s="20" t="s">
        <v>78</v>
      </c>
      <c r="F147" s="74">
        <f>F148</f>
        <v>0</v>
      </c>
      <c r="G147" s="74"/>
      <c r="H147" s="71"/>
      <c r="I147" s="71"/>
      <c r="J147" s="71"/>
      <c r="K147" s="71">
        <f t="shared" si="33"/>
        <v>0</v>
      </c>
      <c r="L147" s="74">
        <f>L148</f>
        <v>0</v>
      </c>
      <c r="M147" s="74"/>
      <c r="N147" s="71"/>
      <c r="O147" s="71"/>
      <c r="P147" s="71"/>
      <c r="Q147" s="71">
        <f t="shared" si="34"/>
        <v>0</v>
      </c>
    </row>
    <row r="148" spans="1:17" ht="16.5" customHeight="1" hidden="1">
      <c r="A148" s="37" t="s">
        <v>161</v>
      </c>
      <c r="B148" s="4" t="s">
        <v>25</v>
      </c>
      <c r="C148" s="4" t="s">
        <v>11</v>
      </c>
      <c r="D148" s="4" t="s">
        <v>245</v>
      </c>
      <c r="E148" s="4" t="s">
        <v>162</v>
      </c>
      <c r="F148" s="80"/>
      <c r="G148" s="80"/>
      <c r="H148" s="71"/>
      <c r="I148" s="71"/>
      <c r="J148" s="71"/>
      <c r="K148" s="71">
        <f t="shared" si="33"/>
        <v>0</v>
      </c>
      <c r="L148" s="80"/>
      <c r="M148" s="80"/>
      <c r="N148" s="71"/>
      <c r="O148" s="71"/>
      <c r="P148" s="71"/>
      <c r="Q148" s="71">
        <f t="shared" si="34"/>
        <v>0</v>
      </c>
    </row>
    <row r="149" spans="1:17" ht="12.75" hidden="1">
      <c r="A149" s="17" t="s">
        <v>84</v>
      </c>
      <c r="B149" s="5" t="s">
        <v>25</v>
      </c>
      <c r="C149" s="5" t="s">
        <v>16</v>
      </c>
      <c r="D149" s="5" t="s">
        <v>128</v>
      </c>
      <c r="E149" s="5" t="s">
        <v>78</v>
      </c>
      <c r="F149" s="80">
        <f>F150</f>
        <v>0</v>
      </c>
      <c r="G149" s="80"/>
      <c r="H149" s="71">
        <f>F149+G149</f>
        <v>0</v>
      </c>
      <c r="I149" s="71"/>
      <c r="J149" s="71"/>
      <c r="K149" s="71">
        <f t="shared" si="33"/>
        <v>0</v>
      </c>
      <c r="L149" s="80">
        <f>L150</f>
        <v>0</v>
      </c>
      <c r="M149" s="80"/>
      <c r="N149" s="71">
        <f>L149+M149</f>
        <v>0</v>
      </c>
      <c r="O149" s="71"/>
      <c r="P149" s="71"/>
      <c r="Q149" s="71">
        <f t="shared" si="34"/>
        <v>0</v>
      </c>
    </row>
    <row r="150" spans="1:17" ht="25.5" hidden="1">
      <c r="A150" s="17" t="s">
        <v>85</v>
      </c>
      <c r="B150" s="5" t="s">
        <v>25</v>
      </c>
      <c r="C150" s="5" t="s">
        <v>16</v>
      </c>
      <c r="D150" s="5" t="s">
        <v>182</v>
      </c>
      <c r="E150" s="5" t="s">
        <v>78</v>
      </c>
      <c r="F150" s="80">
        <f>F151</f>
        <v>0</v>
      </c>
      <c r="G150" s="80"/>
      <c r="H150" s="71">
        <f>F150+G150</f>
        <v>0</v>
      </c>
      <c r="I150" s="71"/>
      <c r="J150" s="71"/>
      <c r="K150" s="71">
        <f t="shared" si="33"/>
        <v>0</v>
      </c>
      <c r="L150" s="80">
        <f>L151</f>
        <v>0</v>
      </c>
      <c r="M150" s="80"/>
      <c r="N150" s="71">
        <f>L150+M150</f>
        <v>0</v>
      </c>
      <c r="O150" s="71"/>
      <c r="P150" s="71"/>
      <c r="Q150" s="71">
        <f t="shared" si="34"/>
        <v>0</v>
      </c>
    </row>
    <row r="151" spans="1:17" ht="25.5" hidden="1">
      <c r="A151" s="17" t="s">
        <v>86</v>
      </c>
      <c r="B151" s="5" t="s">
        <v>25</v>
      </c>
      <c r="C151" s="5" t="s">
        <v>16</v>
      </c>
      <c r="D151" s="5" t="s">
        <v>183</v>
      </c>
      <c r="E151" s="5" t="s">
        <v>78</v>
      </c>
      <c r="F151" s="80"/>
      <c r="G151" s="80"/>
      <c r="H151" s="71">
        <f>F151+G151</f>
        <v>0</v>
      </c>
      <c r="I151" s="71"/>
      <c r="J151" s="71"/>
      <c r="K151" s="71">
        <f t="shared" si="33"/>
        <v>0</v>
      </c>
      <c r="L151" s="80"/>
      <c r="M151" s="80"/>
      <c r="N151" s="71">
        <f>L151+M151</f>
        <v>0</v>
      </c>
      <c r="O151" s="71"/>
      <c r="P151" s="71"/>
      <c r="Q151" s="71">
        <f t="shared" si="34"/>
        <v>0</v>
      </c>
    </row>
    <row r="152" spans="1:17" ht="12.75" hidden="1">
      <c r="A152" s="36" t="s">
        <v>84</v>
      </c>
      <c r="B152" s="5" t="s">
        <v>25</v>
      </c>
      <c r="C152" s="5" t="s">
        <v>16</v>
      </c>
      <c r="D152" s="5"/>
      <c r="E152" s="5"/>
      <c r="F152" s="80">
        <f aca="true" t="shared" si="35" ref="F152:H153">F153</f>
        <v>0</v>
      </c>
      <c r="G152" s="80">
        <f t="shared" si="35"/>
        <v>0</v>
      </c>
      <c r="H152" s="80">
        <f t="shared" si="35"/>
        <v>0</v>
      </c>
      <c r="I152" s="80"/>
      <c r="J152" s="80"/>
      <c r="K152" s="71">
        <f t="shared" si="33"/>
        <v>0</v>
      </c>
      <c r="L152" s="80">
        <f aca="true" t="shared" si="36" ref="L152:N153">L153</f>
        <v>0</v>
      </c>
      <c r="M152" s="80">
        <f t="shared" si="36"/>
        <v>0</v>
      </c>
      <c r="N152" s="80">
        <f t="shared" si="36"/>
        <v>0</v>
      </c>
      <c r="O152" s="80"/>
      <c r="P152" s="80"/>
      <c r="Q152" s="71">
        <f t="shared" si="34"/>
        <v>0</v>
      </c>
    </row>
    <row r="153" spans="1:17" ht="12.75" hidden="1">
      <c r="A153" s="37" t="s">
        <v>84</v>
      </c>
      <c r="B153" s="5" t="s">
        <v>25</v>
      </c>
      <c r="C153" s="5" t="s">
        <v>16</v>
      </c>
      <c r="D153" s="5" t="s">
        <v>108</v>
      </c>
      <c r="E153" s="5"/>
      <c r="F153" s="80">
        <f t="shared" si="35"/>
        <v>0</v>
      </c>
      <c r="G153" s="80">
        <f t="shared" si="35"/>
        <v>0</v>
      </c>
      <c r="H153" s="80">
        <f t="shared" si="35"/>
        <v>0</v>
      </c>
      <c r="I153" s="80"/>
      <c r="J153" s="80"/>
      <c r="K153" s="71">
        <f t="shared" si="33"/>
        <v>0</v>
      </c>
      <c r="L153" s="80">
        <f t="shared" si="36"/>
        <v>0</v>
      </c>
      <c r="M153" s="80">
        <f t="shared" si="36"/>
        <v>0</v>
      </c>
      <c r="N153" s="80">
        <f t="shared" si="36"/>
        <v>0</v>
      </c>
      <c r="O153" s="80"/>
      <c r="P153" s="80"/>
      <c r="Q153" s="71">
        <f t="shared" si="34"/>
        <v>0</v>
      </c>
    </row>
    <row r="154" spans="1:17" ht="25.5" hidden="1">
      <c r="A154" s="17" t="s">
        <v>86</v>
      </c>
      <c r="B154" s="5" t="s">
        <v>25</v>
      </c>
      <c r="C154" s="5" t="s">
        <v>16</v>
      </c>
      <c r="D154" s="5" t="s">
        <v>108</v>
      </c>
      <c r="E154" s="5" t="s">
        <v>87</v>
      </c>
      <c r="F154" s="80"/>
      <c r="G154" s="80"/>
      <c r="H154" s="71">
        <f>F154+G154</f>
        <v>0</v>
      </c>
      <c r="I154" s="71"/>
      <c r="J154" s="71"/>
      <c r="K154" s="71">
        <f>F154+I154+J154</f>
        <v>0</v>
      </c>
      <c r="L154" s="80"/>
      <c r="M154" s="80"/>
      <c r="N154" s="71">
        <f>L154+M154</f>
        <v>0</v>
      </c>
      <c r="O154" s="71"/>
      <c r="P154" s="71"/>
      <c r="Q154" s="71">
        <f>L154+O154+P154</f>
        <v>0</v>
      </c>
    </row>
    <row r="155" spans="1:17" ht="38.25" hidden="1">
      <c r="A155" s="36" t="s">
        <v>95</v>
      </c>
      <c r="B155" s="5" t="s">
        <v>25</v>
      </c>
      <c r="C155" s="5" t="s">
        <v>66</v>
      </c>
      <c r="D155" s="5" t="s">
        <v>128</v>
      </c>
      <c r="E155" s="5" t="s">
        <v>78</v>
      </c>
      <c r="F155" s="80">
        <f>F156+F159</f>
        <v>0</v>
      </c>
      <c r="G155" s="80">
        <f>G156+G159</f>
        <v>0</v>
      </c>
      <c r="H155" s="80">
        <f>H156+H159</f>
        <v>0</v>
      </c>
      <c r="I155" s="80"/>
      <c r="J155" s="80">
        <f>J156+J159</f>
        <v>0</v>
      </c>
      <c r="K155" s="71">
        <f>F155+I155+J155</f>
        <v>0</v>
      </c>
      <c r="L155" s="80">
        <f>L156+L159</f>
        <v>0</v>
      </c>
      <c r="M155" s="80">
        <f>M156+M159</f>
        <v>0</v>
      </c>
      <c r="N155" s="80">
        <f>N156+N159</f>
        <v>0</v>
      </c>
      <c r="O155" s="80"/>
      <c r="P155" s="80">
        <f>P156+P159</f>
        <v>0</v>
      </c>
      <c r="Q155" s="71">
        <f>L155+O155+P155</f>
        <v>0</v>
      </c>
    </row>
    <row r="156" spans="1:17" ht="51" hidden="1">
      <c r="A156" s="37" t="s">
        <v>129</v>
      </c>
      <c r="B156" s="5" t="s">
        <v>25</v>
      </c>
      <c r="C156" s="5" t="s">
        <v>66</v>
      </c>
      <c r="D156" s="5" t="s">
        <v>130</v>
      </c>
      <c r="E156" s="5" t="s">
        <v>78</v>
      </c>
      <c r="F156" s="80">
        <f>F157</f>
        <v>0</v>
      </c>
      <c r="G156" s="80">
        <f>G157</f>
        <v>0</v>
      </c>
      <c r="H156" s="80">
        <f>H157</f>
        <v>0</v>
      </c>
      <c r="I156" s="80"/>
      <c r="J156" s="80">
        <f>J157</f>
        <v>0</v>
      </c>
      <c r="K156" s="71">
        <f>F156+I156+J156</f>
        <v>0</v>
      </c>
      <c r="L156" s="80">
        <f>L157</f>
        <v>0</v>
      </c>
      <c r="M156" s="80">
        <f>M157</f>
        <v>0</v>
      </c>
      <c r="N156" s="80">
        <f>N157</f>
        <v>0</v>
      </c>
      <c r="O156" s="80"/>
      <c r="P156" s="80">
        <f>P157</f>
        <v>0</v>
      </c>
      <c r="Q156" s="71">
        <f>L156+O156+P156</f>
        <v>0</v>
      </c>
    </row>
    <row r="157" spans="1:17" ht="12.75" hidden="1">
      <c r="A157" s="17"/>
      <c r="B157" s="5"/>
      <c r="C157" s="5"/>
      <c r="D157" s="5"/>
      <c r="E157" s="5"/>
      <c r="F157" s="80"/>
      <c r="G157" s="80"/>
      <c r="H157" s="71"/>
      <c r="I157" s="71"/>
      <c r="J157" s="71"/>
      <c r="K157" s="71"/>
      <c r="L157" s="80"/>
      <c r="M157" s="80"/>
      <c r="N157" s="71"/>
      <c r="O157" s="71"/>
      <c r="P157" s="71"/>
      <c r="Q157" s="71"/>
    </row>
    <row r="158" spans="1:17" ht="12.75" hidden="1">
      <c r="A158" s="17"/>
      <c r="B158" s="5"/>
      <c r="C158" s="5"/>
      <c r="D158" s="5"/>
      <c r="E158" s="5"/>
      <c r="F158" s="80"/>
      <c r="G158" s="80"/>
      <c r="H158" s="71"/>
      <c r="I158" s="71"/>
      <c r="J158" s="71"/>
      <c r="K158" s="71"/>
      <c r="L158" s="80"/>
      <c r="M158" s="80"/>
      <c r="N158" s="71"/>
      <c r="O158" s="71"/>
      <c r="P158" s="71"/>
      <c r="Q158" s="71"/>
    </row>
    <row r="159" spans="1:17" ht="68.25" customHeight="1" hidden="1">
      <c r="A159" s="17"/>
      <c r="B159" s="5"/>
      <c r="C159" s="5"/>
      <c r="D159" s="5"/>
      <c r="E159" s="5"/>
      <c r="F159" s="80"/>
      <c r="G159" s="80"/>
      <c r="H159" s="71"/>
      <c r="I159" s="71"/>
      <c r="J159" s="71"/>
      <c r="K159" s="71"/>
      <c r="L159" s="80"/>
      <c r="M159" s="80"/>
      <c r="N159" s="71"/>
      <c r="O159" s="71"/>
      <c r="P159" s="71"/>
      <c r="Q159" s="71"/>
    </row>
    <row r="160" spans="1:17" ht="12.75" hidden="1">
      <c r="A160" s="17"/>
      <c r="B160" s="5"/>
      <c r="C160" s="5"/>
      <c r="D160" s="5"/>
      <c r="E160" s="5"/>
      <c r="F160" s="80"/>
      <c r="G160" s="80"/>
      <c r="H160" s="71"/>
      <c r="I160" s="71"/>
      <c r="J160" s="71"/>
      <c r="K160" s="71"/>
      <c r="L160" s="80"/>
      <c r="M160" s="80"/>
      <c r="N160" s="71"/>
      <c r="O160" s="71"/>
      <c r="P160" s="71"/>
      <c r="Q160" s="71"/>
    </row>
    <row r="161" spans="1:17" ht="12.75" hidden="1">
      <c r="A161" s="17"/>
      <c r="B161" s="5"/>
      <c r="C161" s="5"/>
      <c r="D161" s="5"/>
      <c r="E161" s="5"/>
      <c r="F161" s="80"/>
      <c r="G161" s="80"/>
      <c r="H161" s="71"/>
      <c r="I161" s="71"/>
      <c r="J161" s="71"/>
      <c r="K161" s="71"/>
      <c r="L161" s="80"/>
      <c r="M161" s="80"/>
      <c r="N161" s="71"/>
      <c r="O161" s="71"/>
      <c r="P161" s="71"/>
      <c r="Q161" s="71"/>
    </row>
    <row r="162" spans="1:17" ht="12.75" hidden="1">
      <c r="A162" s="17"/>
      <c r="B162" s="5"/>
      <c r="C162" s="5"/>
      <c r="D162" s="5"/>
      <c r="E162" s="5"/>
      <c r="F162" s="80"/>
      <c r="G162" s="80"/>
      <c r="H162" s="71"/>
      <c r="I162" s="71"/>
      <c r="J162" s="71"/>
      <c r="K162" s="71"/>
      <c r="L162" s="80"/>
      <c r="M162" s="80"/>
      <c r="N162" s="71"/>
      <c r="O162" s="71"/>
      <c r="P162" s="71"/>
      <c r="Q162" s="71"/>
    </row>
    <row r="163" spans="1:17" ht="12.75" hidden="1">
      <c r="A163" s="17"/>
      <c r="B163" s="5"/>
      <c r="C163" s="5"/>
      <c r="D163" s="5"/>
      <c r="E163" s="5"/>
      <c r="F163" s="80"/>
      <c r="G163" s="80"/>
      <c r="H163" s="71"/>
      <c r="I163" s="71"/>
      <c r="J163" s="71"/>
      <c r="K163" s="71"/>
      <c r="L163" s="80"/>
      <c r="M163" s="80"/>
      <c r="N163" s="71"/>
      <c r="O163" s="71"/>
      <c r="P163" s="71"/>
      <c r="Q163" s="71"/>
    </row>
    <row r="164" spans="1:17" s="2" customFormat="1" ht="30" hidden="1">
      <c r="A164" s="18" t="s">
        <v>184</v>
      </c>
      <c r="B164" s="19" t="s">
        <v>22</v>
      </c>
      <c r="C164" s="19" t="s">
        <v>55</v>
      </c>
      <c r="D164" s="19" t="s">
        <v>128</v>
      </c>
      <c r="E164" s="19" t="s">
        <v>78</v>
      </c>
      <c r="F164" s="83">
        <f>F165+F171+F181+F188+F192</f>
        <v>0</v>
      </c>
      <c r="G164" s="83">
        <f>G165+G201+G204</f>
        <v>0</v>
      </c>
      <c r="H164" s="83">
        <f>H165+H201+H204</f>
        <v>0</v>
      </c>
      <c r="I164" s="83"/>
      <c r="J164" s="83">
        <f>J165+J201+J204+J192</f>
        <v>0</v>
      </c>
      <c r="K164" s="71">
        <f aca="true" t="shared" si="37" ref="K164:K173">F164+I164+J164</f>
        <v>0</v>
      </c>
      <c r="L164" s="83">
        <f>L165+L171+L181+L188+L192</f>
        <v>0</v>
      </c>
      <c r="M164" s="83">
        <f>M165+M201+M204</f>
        <v>0</v>
      </c>
      <c r="N164" s="83">
        <f>N165+N201+N204</f>
        <v>0</v>
      </c>
      <c r="O164" s="83"/>
      <c r="P164" s="83">
        <f>P165+P201+P204+P192</f>
        <v>0</v>
      </c>
      <c r="Q164" s="71">
        <f aca="true" t="shared" si="38" ref="Q164:Q173">L164+O164+P164</f>
        <v>0</v>
      </c>
    </row>
    <row r="165" spans="1:17" ht="14.25" hidden="1">
      <c r="A165" s="16" t="s">
        <v>185</v>
      </c>
      <c r="B165" s="3" t="s">
        <v>22</v>
      </c>
      <c r="C165" s="3" t="s">
        <v>11</v>
      </c>
      <c r="D165" s="3" t="s">
        <v>128</v>
      </c>
      <c r="E165" s="3" t="s">
        <v>78</v>
      </c>
      <c r="F165" s="80">
        <f>F168</f>
        <v>0</v>
      </c>
      <c r="G165" s="80">
        <f>G166+G168+G172+G175+G197</f>
        <v>0</v>
      </c>
      <c r="H165" s="80">
        <f>H166+H168+H172+H175+H197</f>
        <v>0</v>
      </c>
      <c r="I165" s="80"/>
      <c r="J165" s="80">
        <f>J166+J168+J172+J175+J197</f>
        <v>0</v>
      </c>
      <c r="K165" s="71">
        <f t="shared" si="37"/>
        <v>0</v>
      </c>
      <c r="L165" s="80">
        <f>L168</f>
        <v>0</v>
      </c>
      <c r="M165" s="80">
        <f>M166+M168+M172+M175+M197</f>
        <v>0</v>
      </c>
      <c r="N165" s="80">
        <f>N166+N168+N172+N175+N197</f>
        <v>0</v>
      </c>
      <c r="O165" s="80"/>
      <c r="P165" s="80">
        <f>P166+P168+P172+P175+P197</f>
        <v>0</v>
      </c>
      <c r="Q165" s="71">
        <f t="shared" si="38"/>
        <v>0</v>
      </c>
    </row>
    <row r="166" spans="1:17" ht="51" hidden="1">
      <c r="A166" s="37" t="s">
        <v>100</v>
      </c>
      <c r="B166" s="4" t="s">
        <v>22</v>
      </c>
      <c r="C166" s="4" t="s">
        <v>11</v>
      </c>
      <c r="D166" s="4" t="s">
        <v>60</v>
      </c>
      <c r="E166" s="4">
        <v>0</v>
      </c>
      <c r="F166" s="80">
        <f>F167</f>
        <v>0</v>
      </c>
      <c r="G166" s="80">
        <f>G167</f>
        <v>0</v>
      </c>
      <c r="H166" s="71">
        <f>F166+G166</f>
        <v>0</v>
      </c>
      <c r="I166" s="71"/>
      <c r="J166" s="71"/>
      <c r="K166" s="71">
        <f t="shared" si="37"/>
        <v>0</v>
      </c>
      <c r="L166" s="80">
        <f>L167</f>
        <v>0</v>
      </c>
      <c r="M166" s="80">
        <f>M167</f>
        <v>0</v>
      </c>
      <c r="N166" s="71">
        <f>L166+M166</f>
        <v>0</v>
      </c>
      <c r="O166" s="71"/>
      <c r="P166" s="71"/>
      <c r="Q166" s="71">
        <f t="shared" si="38"/>
        <v>0</v>
      </c>
    </row>
    <row r="167" spans="1:17" ht="25.5" hidden="1">
      <c r="A167" s="17" t="s">
        <v>19</v>
      </c>
      <c r="B167" s="5" t="s">
        <v>22</v>
      </c>
      <c r="C167" s="5" t="s">
        <v>11</v>
      </c>
      <c r="D167" s="5" t="s">
        <v>60</v>
      </c>
      <c r="E167" s="5">
        <v>327</v>
      </c>
      <c r="F167" s="80"/>
      <c r="G167" s="80"/>
      <c r="H167" s="71">
        <f>F167+G167</f>
        <v>0</v>
      </c>
      <c r="I167" s="71"/>
      <c r="J167" s="71"/>
      <c r="K167" s="71">
        <f t="shared" si="37"/>
        <v>0</v>
      </c>
      <c r="L167" s="80"/>
      <c r="M167" s="80"/>
      <c r="N167" s="71">
        <f>L167+M167</f>
        <v>0</v>
      </c>
      <c r="O167" s="71"/>
      <c r="P167" s="71"/>
      <c r="Q167" s="71">
        <f t="shared" si="38"/>
        <v>0</v>
      </c>
    </row>
    <row r="168" spans="1:17" ht="25.5" hidden="1">
      <c r="A168" s="37" t="s">
        <v>41</v>
      </c>
      <c r="B168" s="4" t="s">
        <v>22</v>
      </c>
      <c r="C168" s="4" t="s">
        <v>11</v>
      </c>
      <c r="D168" s="4" t="s">
        <v>186</v>
      </c>
      <c r="E168" s="4" t="s">
        <v>78</v>
      </c>
      <c r="F168" s="80">
        <f aca="true" t="shared" si="39" ref="F168:H169">F169</f>
        <v>0</v>
      </c>
      <c r="G168" s="80">
        <f t="shared" si="39"/>
        <v>0</v>
      </c>
      <c r="H168" s="80">
        <f t="shared" si="39"/>
        <v>0</v>
      </c>
      <c r="I168" s="80"/>
      <c r="J168" s="80">
        <f>J169</f>
        <v>0</v>
      </c>
      <c r="K168" s="71">
        <f t="shared" si="37"/>
        <v>0</v>
      </c>
      <c r="L168" s="80">
        <f aca="true" t="shared" si="40" ref="L168:N169">L169</f>
        <v>0</v>
      </c>
      <c r="M168" s="80">
        <f t="shared" si="40"/>
        <v>0</v>
      </c>
      <c r="N168" s="80">
        <f t="shared" si="40"/>
        <v>0</v>
      </c>
      <c r="O168" s="80"/>
      <c r="P168" s="80">
        <f>P169</f>
        <v>0</v>
      </c>
      <c r="Q168" s="71">
        <f t="shared" si="38"/>
        <v>0</v>
      </c>
    </row>
    <row r="169" spans="1:17" ht="25.5" hidden="1">
      <c r="A169" s="17" t="s">
        <v>19</v>
      </c>
      <c r="B169" s="5" t="s">
        <v>22</v>
      </c>
      <c r="C169" s="5" t="s">
        <v>11</v>
      </c>
      <c r="D169" s="5" t="s">
        <v>187</v>
      </c>
      <c r="E169" s="5" t="s">
        <v>78</v>
      </c>
      <c r="F169" s="80">
        <f t="shared" si="39"/>
        <v>0</v>
      </c>
      <c r="G169" s="80">
        <f t="shared" si="39"/>
        <v>0</v>
      </c>
      <c r="H169" s="80">
        <f t="shared" si="39"/>
        <v>0</v>
      </c>
      <c r="I169" s="80"/>
      <c r="J169" s="80">
        <f>J170</f>
        <v>0</v>
      </c>
      <c r="K169" s="71">
        <f t="shared" si="37"/>
        <v>0</v>
      </c>
      <c r="L169" s="80">
        <f t="shared" si="40"/>
        <v>0</v>
      </c>
      <c r="M169" s="80">
        <f t="shared" si="40"/>
        <v>0</v>
      </c>
      <c r="N169" s="80">
        <f t="shared" si="40"/>
        <v>0</v>
      </c>
      <c r="O169" s="80"/>
      <c r="P169" s="80">
        <f>P170</f>
        <v>0</v>
      </c>
      <c r="Q169" s="71">
        <f t="shared" si="38"/>
        <v>0</v>
      </c>
    </row>
    <row r="170" spans="1:17" ht="12.75" hidden="1">
      <c r="A170" s="17" t="s">
        <v>161</v>
      </c>
      <c r="B170" s="5" t="s">
        <v>188</v>
      </c>
      <c r="C170" s="5" t="s">
        <v>11</v>
      </c>
      <c r="D170" s="5" t="s">
        <v>187</v>
      </c>
      <c r="E170" s="5" t="s">
        <v>162</v>
      </c>
      <c r="F170" s="80"/>
      <c r="G170" s="80"/>
      <c r="H170" s="71"/>
      <c r="I170" s="71"/>
      <c r="J170" s="71"/>
      <c r="K170" s="71">
        <f t="shared" si="37"/>
        <v>0</v>
      </c>
      <c r="L170" s="80"/>
      <c r="M170" s="80"/>
      <c r="N170" s="71"/>
      <c r="O170" s="71"/>
      <c r="P170" s="71"/>
      <c r="Q170" s="71">
        <f t="shared" si="38"/>
        <v>0</v>
      </c>
    </row>
    <row r="171" spans="1:17" s="11" customFormat="1" ht="15" hidden="1">
      <c r="A171" s="33" t="s">
        <v>189</v>
      </c>
      <c r="B171" s="10" t="s">
        <v>22</v>
      </c>
      <c r="C171" s="10" t="s">
        <v>21</v>
      </c>
      <c r="D171" s="10" t="s">
        <v>128</v>
      </c>
      <c r="E171" s="10" t="s">
        <v>78</v>
      </c>
      <c r="F171" s="86">
        <f>F172+F175+F178</f>
        <v>0</v>
      </c>
      <c r="G171" s="86"/>
      <c r="H171" s="81"/>
      <c r="I171" s="81"/>
      <c r="J171" s="81"/>
      <c r="K171" s="71">
        <f t="shared" si="37"/>
        <v>0</v>
      </c>
      <c r="L171" s="86">
        <f>L172+L175+L178</f>
        <v>0</v>
      </c>
      <c r="M171" s="86"/>
      <c r="N171" s="81"/>
      <c r="O171" s="81"/>
      <c r="P171" s="81"/>
      <c r="Q171" s="71">
        <f t="shared" si="38"/>
        <v>0</v>
      </c>
    </row>
    <row r="172" spans="1:17" ht="29.25" customHeight="1" hidden="1">
      <c r="A172" s="37" t="s">
        <v>41</v>
      </c>
      <c r="B172" s="4" t="s">
        <v>22</v>
      </c>
      <c r="C172" s="4" t="s">
        <v>21</v>
      </c>
      <c r="D172" s="4" t="s">
        <v>186</v>
      </c>
      <c r="E172" s="4" t="s">
        <v>78</v>
      </c>
      <c r="F172" s="80">
        <f>F173</f>
        <v>0</v>
      </c>
      <c r="G172" s="80">
        <f>G173</f>
        <v>0</v>
      </c>
      <c r="H172" s="71">
        <f>F172+G172</f>
        <v>0</v>
      </c>
      <c r="I172" s="71"/>
      <c r="J172" s="71"/>
      <c r="K172" s="71">
        <f t="shared" si="37"/>
        <v>0</v>
      </c>
      <c r="L172" s="80">
        <f>L173</f>
        <v>0</v>
      </c>
      <c r="M172" s="80">
        <f>M173</f>
        <v>0</v>
      </c>
      <c r="N172" s="71">
        <f>L172+M172</f>
        <v>0</v>
      </c>
      <c r="O172" s="71"/>
      <c r="P172" s="71"/>
      <c r="Q172" s="71">
        <f t="shared" si="38"/>
        <v>0</v>
      </c>
    </row>
    <row r="173" spans="1:17" ht="25.5" hidden="1">
      <c r="A173" s="17" t="s">
        <v>19</v>
      </c>
      <c r="B173" s="5" t="s">
        <v>22</v>
      </c>
      <c r="C173" s="5" t="s">
        <v>21</v>
      </c>
      <c r="D173" s="5" t="s">
        <v>187</v>
      </c>
      <c r="E173" s="5" t="s">
        <v>78</v>
      </c>
      <c r="F173" s="80">
        <f>F174</f>
        <v>0</v>
      </c>
      <c r="G173" s="80"/>
      <c r="H173" s="71">
        <f>F173+G173</f>
        <v>0</v>
      </c>
      <c r="I173" s="71"/>
      <c r="J173" s="71"/>
      <c r="K173" s="71">
        <f t="shared" si="37"/>
        <v>0</v>
      </c>
      <c r="L173" s="80">
        <f>L174</f>
        <v>0</v>
      </c>
      <c r="M173" s="80"/>
      <c r="N173" s="71">
        <f>L173+M173</f>
        <v>0</v>
      </c>
      <c r="O173" s="71"/>
      <c r="P173" s="71"/>
      <c r="Q173" s="71">
        <f t="shared" si="38"/>
        <v>0</v>
      </c>
    </row>
    <row r="174" spans="1:17" ht="12.75" hidden="1">
      <c r="A174" s="17" t="s">
        <v>161</v>
      </c>
      <c r="B174" s="5" t="s">
        <v>22</v>
      </c>
      <c r="C174" s="5" t="s">
        <v>21</v>
      </c>
      <c r="D174" s="5" t="s">
        <v>187</v>
      </c>
      <c r="E174" s="5" t="s">
        <v>162</v>
      </c>
      <c r="F174" s="80"/>
      <c r="G174" s="80"/>
      <c r="H174" s="71"/>
      <c r="I174" s="71"/>
      <c r="J174" s="71"/>
      <c r="K174" s="71"/>
      <c r="L174" s="80"/>
      <c r="M174" s="80"/>
      <c r="N174" s="71"/>
      <c r="O174" s="71"/>
      <c r="P174" s="71"/>
      <c r="Q174" s="71"/>
    </row>
    <row r="175" spans="1:17" ht="12.75" hidden="1">
      <c r="A175" s="37"/>
      <c r="B175" s="4"/>
      <c r="C175" s="4"/>
      <c r="D175" s="4"/>
      <c r="E175" s="4"/>
      <c r="F175" s="80"/>
      <c r="G175" s="80"/>
      <c r="H175" s="71"/>
      <c r="I175" s="71"/>
      <c r="J175" s="71"/>
      <c r="K175" s="71"/>
      <c r="L175" s="80"/>
      <c r="M175" s="80"/>
      <c r="N175" s="71"/>
      <c r="O175" s="71"/>
      <c r="P175" s="71"/>
      <c r="Q175" s="71"/>
    </row>
    <row r="176" spans="1:17" ht="12.75" hidden="1">
      <c r="A176" s="37"/>
      <c r="B176" s="4"/>
      <c r="C176" s="4"/>
      <c r="D176" s="4"/>
      <c r="E176" s="4"/>
      <c r="F176" s="80"/>
      <c r="G176" s="80"/>
      <c r="H176" s="71"/>
      <c r="I176" s="71"/>
      <c r="J176" s="71"/>
      <c r="K176" s="71"/>
      <c r="L176" s="80"/>
      <c r="M176" s="80"/>
      <c r="N176" s="71"/>
      <c r="O176" s="71"/>
      <c r="P176" s="71"/>
      <c r="Q176" s="71"/>
    </row>
    <row r="177" spans="1:17" ht="12.75" hidden="1">
      <c r="A177" s="37"/>
      <c r="B177" s="4"/>
      <c r="C177" s="4"/>
      <c r="D177" s="4"/>
      <c r="E177" s="4"/>
      <c r="F177" s="80"/>
      <c r="G177" s="80"/>
      <c r="H177" s="71"/>
      <c r="I177" s="71"/>
      <c r="J177" s="71"/>
      <c r="K177" s="71"/>
      <c r="L177" s="80"/>
      <c r="M177" s="80"/>
      <c r="N177" s="71"/>
      <c r="O177" s="71"/>
      <c r="P177" s="71"/>
      <c r="Q177" s="71"/>
    </row>
    <row r="178" spans="1:17" s="9" customFormat="1" ht="12.75" hidden="1">
      <c r="A178" s="17" t="s">
        <v>115</v>
      </c>
      <c r="B178" s="23" t="s">
        <v>22</v>
      </c>
      <c r="C178" s="23" t="s">
        <v>21</v>
      </c>
      <c r="D178" s="23" t="s">
        <v>166</v>
      </c>
      <c r="E178" s="23" t="s">
        <v>78</v>
      </c>
      <c r="F178" s="73">
        <f>F179</f>
        <v>0</v>
      </c>
      <c r="G178" s="73"/>
      <c r="H178" s="72"/>
      <c r="I178" s="72"/>
      <c r="J178" s="72"/>
      <c r="K178" s="71">
        <f aca="true" t="shared" si="41" ref="K178:K191">F178+I178+J178</f>
        <v>0</v>
      </c>
      <c r="L178" s="73">
        <f>L179</f>
        <v>0</v>
      </c>
      <c r="M178" s="73"/>
      <c r="N178" s="72"/>
      <c r="O178" s="72"/>
      <c r="P178" s="72"/>
      <c r="Q178" s="71">
        <f aca="true" t="shared" si="42" ref="Q178:Q191">L178+O178+P178</f>
        <v>0</v>
      </c>
    </row>
    <row r="179" spans="1:17" s="13" customFormat="1" ht="51" hidden="1">
      <c r="A179" s="38" t="s">
        <v>116</v>
      </c>
      <c r="B179" s="4" t="s">
        <v>22</v>
      </c>
      <c r="C179" s="4" t="s">
        <v>21</v>
      </c>
      <c r="D179" s="4" t="s">
        <v>190</v>
      </c>
      <c r="E179" s="4" t="s">
        <v>78</v>
      </c>
      <c r="F179" s="74">
        <f>F180</f>
        <v>0</v>
      </c>
      <c r="G179" s="74"/>
      <c r="H179" s="71"/>
      <c r="I179" s="71"/>
      <c r="J179" s="71"/>
      <c r="K179" s="71">
        <f t="shared" si="41"/>
        <v>0</v>
      </c>
      <c r="L179" s="74">
        <f>L180</f>
        <v>0</v>
      </c>
      <c r="M179" s="74"/>
      <c r="N179" s="71"/>
      <c r="O179" s="71"/>
      <c r="P179" s="71"/>
      <c r="Q179" s="71">
        <f t="shared" si="42"/>
        <v>0</v>
      </c>
    </row>
    <row r="180" spans="1:17" ht="12.75" hidden="1">
      <c r="A180" s="37" t="s">
        <v>161</v>
      </c>
      <c r="B180" s="4" t="s">
        <v>188</v>
      </c>
      <c r="C180" s="4" t="s">
        <v>21</v>
      </c>
      <c r="D180" s="4" t="s">
        <v>190</v>
      </c>
      <c r="E180" s="4" t="s">
        <v>162</v>
      </c>
      <c r="F180" s="80"/>
      <c r="G180" s="80"/>
      <c r="H180" s="71"/>
      <c r="I180" s="71"/>
      <c r="J180" s="71"/>
      <c r="K180" s="71">
        <f t="shared" si="41"/>
        <v>0</v>
      </c>
      <c r="L180" s="80"/>
      <c r="M180" s="80"/>
      <c r="N180" s="71"/>
      <c r="O180" s="71"/>
      <c r="P180" s="71"/>
      <c r="Q180" s="71">
        <f t="shared" si="42"/>
        <v>0</v>
      </c>
    </row>
    <row r="181" spans="1:17" s="9" customFormat="1" ht="12.75" hidden="1">
      <c r="A181" s="44" t="s">
        <v>191</v>
      </c>
      <c r="B181" s="23" t="s">
        <v>22</v>
      </c>
      <c r="C181" s="23" t="s">
        <v>16</v>
      </c>
      <c r="D181" s="23" t="s">
        <v>128</v>
      </c>
      <c r="E181" s="23" t="s">
        <v>78</v>
      </c>
      <c r="F181" s="73">
        <f>F182+F185</f>
        <v>0</v>
      </c>
      <c r="G181" s="73"/>
      <c r="H181" s="72"/>
      <c r="I181" s="72"/>
      <c r="J181" s="72"/>
      <c r="K181" s="71">
        <f t="shared" si="41"/>
        <v>0</v>
      </c>
      <c r="L181" s="73">
        <f>L182+L185</f>
        <v>0</v>
      </c>
      <c r="M181" s="73"/>
      <c r="N181" s="72"/>
      <c r="O181" s="72"/>
      <c r="P181" s="72"/>
      <c r="Q181" s="71">
        <f t="shared" si="42"/>
        <v>0</v>
      </c>
    </row>
    <row r="182" spans="1:17" ht="25.5" hidden="1">
      <c r="A182" s="37" t="s">
        <v>41</v>
      </c>
      <c r="B182" s="4" t="s">
        <v>22</v>
      </c>
      <c r="C182" s="4" t="s">
        <v>16</v>
      </c>
      <c r="D182" s="4" t="s">
        <v>186</v>
      </c>
      <c r="E182" s="4" t="s">
        <v>78</v>
      </c>
      <c r="F182" s="80">
        <f>F183</f>
        <v>0</v>
      </c>
      <c r="G182" s="80"/>
      <c r="H182" s="71"/>
      <c r="I182" s="71"/>
      <c r="J182" s="71"/>
      <c r="K182" s="71">
        <f t="shared" si="41"/>
        <v>0</v>
      </c>
      <c r="L182" s="80">
        <f>L183</f>
        <v>0</v>
      </c>
      <c r="M182" s="80"/>
      <c r="N182" s="71"/>
      <c r="O182" s="71"/>
      <c r="P182" s="71"/>
      <c r="Q182" s="71">
        <f t="shared" si="42"/>
        <v>0</v>
      </c>
    </row>
    <row r="183" spans="1:17" ht="25.5" hidden="1">
      <c r="A183" s="37" t="s">
        <v>19</v>
      </c>
      <c r="B183" s="4" t="s">
        <v>22</v>
      </c>
      <c r="C183" s="4" t="s">
        <v>16</v>
      </c>
      <c r="D183" s="4" t="s">
        <v>187</v>
      </c>
      <c r="E183" s="4" t="s">
        <v>78</v>
      </c>
      <c r="F183" s="80">
        <f>F184</f>
        <v>0</v>
      </c>
      <c r="G183" s="80"/>
      <c r="H183" s="71"/>
      <c r="I183" s="71"/>
      <c r="J183" s="71"/>
      <c r="K183" s="71">
        <f t="shared" si="41"/>
        <v>0</v>
      </c>
      <c r="L183" s="80">
        <f>L184</f>
        <v>0</v>
      </c>
      <c r="M183" s="80"/>
      <c r="N183" s="71"/>
      <c r="O183" s="71"/>
      <c r="P183" s="71"/>
      <c r="Q183" s="71">
        <f t="shared" si="42"/>
        <v>0</v>
      </c>
    </row>
    <row r="184" spans="1:17" ht="12.75" hidden="1">
      <c r="A184" s="37" t="s">
        <v>161</v>
      </c>
      <c r="B184" s="4" t="s">
        <v>22</v>
      </c>
      <c r="C184" s="4" t="s">
        <v>16</v>
      </c>
      <c r="D184" s="4" t="s">
        <v>187</v>
      </c>
      <c r="E184" s="4" t="s">
        <v>162</v>
      </c>
      <c r="F184" s="80"/>
      <c r="G184" s="80"/>
      <c r="H184" s="71"/>
      <c r="I184" s="71"/>
      <c r="J184" s="71"/>
      <c r="K184" s="71">
        <f t="shared" si="41"/>
        <v>0</v>
      </c>
      <c r="L184" s="80"/>
      <c r="M184" s="80"/>
      <c r="N184" s="71"/>
      <c r="O184" s="71"/>
      <c r="P184" s="71"/>
      <c r="Q184" s="71">
        <f t="shared" si="42"/>
        <v>0</v>
      </c>
    </row>
    <row r="185" spans="1:17" ht="12.75" hidden="1">
      <c r="A185" s="38" t="s">
        <v>115</v>
      </c>
      <c r="B185" s="4" t="s">
        <v>22</v>
      </c>
      <c r="C185" s="4" t="s">
        <v>16</v>
      </c>
      <c r="D185" s="4" t="s">
        <v>166</v>
      </c>
      <c r="E185" s="4" t="s">
        <v>78</v>
      </c>
      <c r="F185" s="80">
        <f>F186</f>
        <v>0</v>
      </c>
      <c r="G185" s="80"/>
      <c r="H185" s="71"/>
      <c r="I185" s="71"/>
      <c r="J185" s="71"/>
      <c r="K185" s="71">
        <f t="shared" si="41"/>
        <v>0</v>
      </c>
      <c r="L185" s="80">
        <f>L186</f>
        <v>0</v>
      </c>
      <c r="M185" s="80"/>
      <c r="N185" s="71"/>
      <c r="O185" s="71"/>
      <c r="P185" s="71"/>
      <c r="Q185" s="71">
        <f t="shared" si="42"/>
        <v>0</v>
      </c>
    </row>
    <row r="186" spans="1:17" ht="51" hidden="1">
      <c r="A186" s="17" t="s">
        <v>116</v>
      </c>
      <c r="B186" s="4" t="s">
        <v>22</v>
      </c>
      <c r="C186" s="4" t="s">
        <v>16</v>
      </c>
      <c r="D186" s="4" t="s">
        <v>190</v>
      </c>
      <c r="E186" s="4" t="s">
        <v>78</v>
      </c>
      <c r="F186" s="80">
        <f>F187</f>
        <v>0</v>
      </c>
      <c r="G186" s="80"/>
      <c r="H186" s="71"/>
      <c r="I186" s="71"/>
      <c r="J186" s="71"/>
      <c r="K186" s="71">
        <f t="shared" si="41"/>
        <v>0</v>
      </c>
      <c r="L186" s="80">
        <f>L187</f>
        <v>0</v>
      </c>
      <c r="M186" s="80"/>
      <c r="N186" s="71"/>
      <c r="O186" s="71"/>
      <c r="P186" s="71"/>
      <c r="Q186" s="71">
        <f t="shared" si="42"/>
        <v>0</v>
      </c>
    </row>
    <row r="187" spans="1:17" ht="12.75" hidden="1">
      <c r="A187" s="37" t="s">
        <v>161</v>
      </c>
      <c r="B187" s="4" t="s">
        <v>188</v>
      </c>
      <c r="C187" s="4" t="s">
        <v>16</v>
      </c>
      <c r="D187" s="4" t="s">
        <v>190</v>
      </c>
      <c r="E187" s="4" t="s">
        <v>162</v>
      </c>
      <c r="F187" s="80"/>
      <c r="G187" s="80"/>
      <c r="H187" s="71"/>
      <c r="I187" s="71"/>
      <c r="J187" s="71"/>
      <c r="K187" s="71">
        <f t="shared" si="41"/>
        <v>0</v>
      </c>
      <c r="L187" s="80"/>
      <c r="M187" s="80"/>
      <c r="N187" s="71"/>
      <c r="O187" s="71"/>
      <c r="P187" s="71"/>
      <c r="Q187" s="71">
        <f t="shared" si="42"/>
        <v>0</v>
      </c>
    </row>
    <row r="188" spans="1:17" ht="12.75" hidden="1">
      <c r="A188" s="37" t="s">
        <v>192</v>
      </c>
      <c r="B188" s="4" t="s">
        <v>22</v>
      </c>
      <c r="C188" s="4" t="s">
        <v>25</v>
      </c>
      <c r="D188" s="4" t="s">
        <v>128</v>
      </c>
      <c r="E188" s="4" t="s">
        <v>78</v>
      </c>
      <c r="F188" s="80">
        <f>F189</f>
        <v>0</v>
      </c>
      <c r="G188" s="80"/>
      <c r="H188" s="71"/>
      <c r="I188" s="71"/>
      <c r="J188" s="71"/>
      <c r="K188" s="71">
        <f t="shared" si="41"/>
        <v>0</v>
      </c>
      <c r="L188" s="80">
        <f>L189</f>
        <v>0</v>
      </c>
      <c r="M188" s="80"/>
      <c r="N188" s="71"/>
      <c r="O188" s="71"/>
      <c r="P188" s="71"/>
      <c r="Q188" s="71">
        <f t="shared" si="42"/>
        <v>0</v>
      </c>
    </row>
    <row r="189" spans="1:17" ht="25.5" hidden="1">
      <c r="A189" s="37" t="s">
        <v>193</v>
      </c>
      <c r="B189" s="4" t="s">
        <v>22</v>
      </c>
      <c r="C189" s="4" t="s">
        <v>25</v>
      </c>
      <c r="D189" s="4" t="s">
        <v>195</v>
      </c>
      <c r="E189" s="4" t="s">
        <v>78</v>
      </c>
      <c r="F189" s="80">
        <f>F190</f>
        <v>0</v>
      </c>
      <c r="G189" s="80"/>
      <c r="H189" s="71"/>
      <c r="I189" s="71"/>
      <c r="J189" s="71"/>
      <c r="K189" s="71">
        <f t="shared" si="41"/>
        <v>0</v>
      </c>
      <c r="L189" s="80">
        <f>L190</f>
        <v>0</v>
      </c>
      <c r="M189" s="80"/>
      <c r="N189" s="71"/>
      <c r="O189" s="71"/>
      <c r="P189" s="71"/>
      <c r="Q189" s="71">
        <f t="shared" si="42"/>
        <v>0</v>
      </c>
    </row>
    <row r="190" spans="1:17" ht="25.5" hidden="1">
      <c r="A190" s="37" t="s">
        <v>194</v>
      </c>
      <c r="B190" s="4" t="s">
        <v>22</v>
      </c>
      <c r="C190" s="4" t="s">
        <v>25</v>
      </c>
      <c r="D190" s="4" t="s">
        <v>196</v>
      </c>
      <c r="E190" s="4" t="s">
        <v>78</v>
      </c>
      <c r="F190" s="80">
        <f>F191</f>
        <v>0</v>
      </c>
      <c r="G190" s="80"/>
      <c r="H190" s="71"/>
      <c r="I190" s="71"/>
      <c r="J190" s="71"/>
      <c r="K190" s="71">
        <f t="shared" si="41"/>
        <v>0</v>
      </c>
      <c r="L190" s="80">
        <f>L191</f>
        <v>0</v>
      </c>
      <c r="M190" s="80"/>
      <c r="N190" s="71"/>
      <c r="O190" s="71"/>
      <c r="P190" s="71"/>
      <c r="Q190" s="71">
        <f t="shared" si="42"/>
        <v>0</v>
      </c>
    </row>
    <row r="191" spans="1:17" ht="25.5" hidden="1">
      <c r="A191" s="37" t="s">
        <v>134</v>
      </c>
      <c r="B191" s="4" t="s">
        <v>22</v>
      </c>
      <c r="C191" s="4" t="s">
        <v>25</v>
      </c>
      <c r="D191" s="4" t="s">
        <v>196</v>
      </c>
      <c r="E191" s="4" t="s">
        <v>136</v>
      </c>
      <c r="F191" s="80"/>
      <c r="G191" s="80"/>
      <c r="H191" s="71"/>
      <c r="I191" s="71"/>
      <c r="J191" s="71"/>
      <c r="K191" s="71">
        <f t="shared" si="41"/>
        <v>0</v>
      </c>
      <c r="L191" s="80"/>
      <c r="M191" s="80"/>
      <c r="N191" s="71"/>
      <c r="O191" s="71"/>
      <c r="P191" s="71"/>
      <c r="Q191" s="71">
        <f t="shared" si="42"/>
        <v>0</v>
      </c>
    </row>
    <row r="192" spans="1:17" ht="25.5" customHeight="1" hidden="1">
      <c r="A192" s="37"/>
      <c r="B192" s="4"/>
      <c r="C192" s="4"/>
      <c r="D192" s="4"/>
      <c r="E192" s="4"/>
      <c r="F192" s="80"/>
      <c r="G192" s="80"/>
      <c r="H192" s="80"/>
      <c r="I192" s="80"/>
      <c r="J192" s="80"/>
      <c r="K192" s="71"/>
      <c r="L192" s="80"/>
      <c r="M192" s="80"/>
      <c r="N192" s="80"/>
      <c r="O192" s="80"/>
      <c r="P192" s="80"/>
      <c r="Q192" s="71"/>
    </row>
    <row r="193" spans="1:17" ht="12.75" hidden="1">
      <c r="A193" s="37"/>
      <c r="B193" s="4"/>
      <c r="C193" s="4"/>
      <c r="D193" s="4"/>
      <c r="E193" s="4"/>
      <c r="F193" s="80"/>
      <c r="G193" s="80"/>
      <c r="H193" s="80"/>
      <c r="I193" s="80"/>
      <c r="J193" s="80"/>
      <c r="K193" s="71"/>
      <c r="L193" s="80"/>
      <c r="M193" s="80"/>
      <c r="N193" s="80"/>
      <c r="O193" s="80"/>
      <c r="P193" s="80"/>
      <c r="Q193" s="71"/>
    </row>
    <row r="194" spans="1:17" ht="12.75" hidden="1">
      <c r="A194" s="37"/>
      <c r="B194" s="4"/>
      <c r="C194" s="4"/>
      <c r="D194" s="4"/>
      <c r="E194" s="4"/>
      <c r="F194" s="80"/>
      <c r="G194" s="80"/>
      <c r="H194" s="71"/>
      <c r="I194" s="71"/>
      <c r="J194" s="71"/>
      <c r="K194" s="71"/>
      <c r="L194" s="80"/>
      <c r="M194" s="80"/>
      <c r="N194" s="71"/>
      <c r="O194" s="71"/>
      <c r="P194" s="71"/>
      <c r="Q194" s="71"/>
    </row>
    <row r="195" spans="1:17" ht="12.75" hidden="1">
      <c r="A195" s="37"/>
      <c r="B195" s="4"/>
      <c r="C195" s="4"/>
      <c r="D195" s="4"/>
      <c r="E195" s="4"/>
      <c r="F195" s="80"/>
      <c r="G195" s="80"/>
      <c r="H195" s="71"/>
      <c r="I195" s="71"/>
      <c r="J195" s="71"/>
      <c r="K195" s="71"/>
      <c r="L195" s="80"/>
      <c r="M195" s="80"/>
      <c r="N195" s="71"/>
      <c r="O195" s="71"/>
      <c r="P195" s="71"/>
      <c r="Q195" s="71"/>
    </row>
    <row r="196" spans="1:17" ht="12.75" hidden="1">
      <c r="A196" s="17"/>
      <c r="B196" s="5"/>
      <c r="C196" s="5"/>
      <c r="D196" s="5"/>
      <c r="E196" s="5"/>
      <c r="F196" s="80"/>
      <c r="G196" s="80"/>
      <c r="H196" s="71"/>
      <c r="I196" s="71"/>
      <c r="J196" s="71"/>
      <c r="K196" s="71">
        <f aca="true" t="shared" si="43" ref="K196:K221">F196+I196+J196</f>
        <v>0</v>
      </c>
      <c r="L196" s="80"/>
      <c r="M196" s="80"/>
      <c r="N196" s="71"/>
      <c r="O196" s="71"/>
      <c r="P196" s="71"/>
      <c r="Q196" s="71">
        <f aca="true" t="shared" si="44" ref="Q196:Q221">L196+O196+P196</f>
        <v>0</v>
      </c>
    </row>
    <row r="197" spans="1:17" s="13" customFormat="1" ht="24" customHeight="1" hidden="1">
      <c r="A197" s="38"/>
      <c r="B197" s="20"/>
      <c r="C197" s="20"/>
      <c r="D197" s="20"/>
      <c r="E197" s="20"/>
      <c r="F197" s="74"/>
      <c r="G197" s="74"/>
      <c r="H197" s="74"/>
      <c r="I197" s="74"/>
      <c r="J197" s="74"/>
      <c r="K197" s="71">
        <f t="shared" si="43"/>
        <v>0</v>
      </c>
      <c r="L197" s="74"/>
      <c r="M197" s="74"/>
      <c r="N197" s="74"/>
      <c r="O197" s="74"/>
      <c r="P197" s="74"/>
      <c r="Q197" s="71">
        <f t="shared" si="44"/>
        <v>0</v>
      </c>
    </row>
    <row r="198" spans="1:17" ht="12.75" hidden="1">
      <c r="A198" s="17"/>
      <c r="B198" s="5"/>
      <c r="C198" s="5"/>
      <c r="D198" s="5"/>
      <c r="E198" s="5"/>
      <c r="F198" s="80"/>
      <c r="G198" s="80"/>
      <c r="H198" s="71"/>
      <c r="I198" s="71"/>
      <c r="J198" s="71"/>
      <c r="K198" s="71">
        <f t="shared" si="43"/>
        <v>0</v>
      </c>
      <c r="L198" s="80"/>
      <c r="M198" s="80"/>
      <c r="N198" s="71"/>
      <c r="O198" s="71"/>
      <c r="P198" s="71"/>
      <c r="Q198" s="71">
        <f t="shared" si="44"/>
        <v>0</v>
      </c>
    </row>
    <row r="199" spans="1:17" ht="12.75" hidden="1">
      <c r="A199" s="17"/>
      <c r="B199" s="5"/>
      <c r="C199" s="5"/>
      <c r="D199" s="5"/>
      <c r="E199" s="5"/>
      <c r="F199" s="80"/>
      <c r="G199" s="80"/>
      <c r="H199" s="71"/>
      <c r="I199" s="71"/>
      <c r="J199" s="71"/>
      <c r="K199" s="71">
        <f t="shared" si="43"/>
        <v>0</v>
      </c>
      <c r="L199" s="80"/>
      <c r="M199" s="80"/>
      <c r="N199" s="71"/>
      <c r="O199" s="71"/>
      <c r="P199" s="71"/>
      <c r="Q199" s="71">
        <f t="shared" si="44"/>
        <v>0</v>
      </c>
    </row>
    <row r="200" spans="1:17" ht="12.75" hidden="1">
      <c r="A200" s="17"/>
      <c r="B200" s="5"/>
      <c r="C200" s="5"/>
      <c r="D200" s="5"/>
      <c r="E200" s="5"/>
      <c r="F200" s="80"/>
      <c r="G200" s="80"/>
      <c r="H200" s="71">
        <f>F200+G200</f>
        <v>0</v>
      </c>
      <c r="I200" s="71"/>
      <c r="J200" s="71"/>
      <c r="K200" s="71">
        <f t="shared" si="43"/>
        <v>0</v>
      </c>
      <c r="L200" s="80"/>
      <c r="M200" s="80"/>
      <c r="N200" s="71">
        <f>L200+M200</f>
        <v>0</v>
      </c>
      <c r="O200" s="71"/>
      <c r="P200" s="71"/>
      <c r="Q200" s="71">
        <f t="shared" si="44"/>
        <v>0</v>
      </c>
    </row>
    <row r="201" spans="1:17" ht="14.25" hidden="1">
      <c r="A201" s="16" t="s">
        <v>43</v>
      </c>
      <c r="B201" s="3" t="s">
        <v>22</v>
      </c>
      <c r="C201" s="3" t="s">
        <v>21</v>
      </c>
      <c r="D201" s="3">
        <v>0</v>
      </c>
      <c r="E201" s="3">
        <v>0</v>
      </c>
      <c r="F201" s="80">
        <f>F202</f>
        <v>0</v>
      </c>
      <c r="G201" s="80">
        <f>G202</f>
        <v>0</v>
      </c>
      <c r="H201" s="71">
        <f>F201+G201</f>
        <v>0</v>
      </c>
      <c r="I201" s="71"/>
      <c r="J201" s="71"/>
      <c r="K201" s="71">
        <f t="shared" si="43"/>
        <v>0</v>
      </c>
      <c r="L201" s="80">
        <f>L202</f>
        <v>0</v>
      </c>
      <c r="M201" s="80">
        <f>M202</f>
        <v>0</v>
      </c>
      <c r="N201" s="71">
        <f>L201+M201</f>
        <v>0</v>
      </c>
      <c r="O201" s="71"/>
      <c r="P201" s="71"/>
      <c r="Q201" s="71">
        <f t="shared" si="44"/>
        <v>0</v>
      </c>
    </row>
    <row r="202" spans="1:17" ht="25.5" hidden="1">
      <c r="A202" s="37" t="s">
        <v>44</v>
      </c>
      <c r="B202" s="4" t="s">
        <v>22</v>
      </c>
      <c r="C202" s="4" t="s">
        <v>21</v>
      </c>
      <c r="D202" s="4" t="s">
        <v>45</v>
      </c>
      <c r="E202" s="34">
        <v>0</v>
      </c>
      <c r="F202" s="80">
        <f>F203</f>
        <v>0</v>
      </c>
      <c r="G202" s="80">
        <f>G203</f>
        <v>0</v>
      </c>
      <c r="H202" s="71">
        <f>F202+G202</f>
        <v>0</v>
      </c>
      <c r="I202" s="71"/>
      <c r="J202" s="71"/>
      <c r="K202" s="71">
        <f t="shared" si="43"/>
        <v>0</v>
      </c>
      <c r="L202" s="80">
        <f>L203</f>
        <v>0</v>
      </c>
      <c r="M202" s="80">
        <f>M203</f>
        <v>0</v>
      </c>
      <c r="N202" s="71">
        <f>L202+M202</f>
        <v>0</v>
      </c>
      <c r="O202" s="71"/>
      <c r="P202" s="71"/>
      <c r="Q202" s="71">
        <f t="shared" si="44"/>
        <v>0</v>
      </c>
    </row>
    <row r="203" spans="1:17" ht="25.5" hidden="1">
      <c r="A203" s="17" t="s">
        <v>37</v>
      </c>
      <c r="B203" s="5" t="s">
        <v>22</v>
      </c>
      <c r="C203" s="5" t="s">
        <v>21</v>
      </c>
      <c r="D203" s="5" t="s">
        <v>45</v>
      </c>
      <c r="E203" s="5" t="s">
        <v>42</v>
      </c>
      <c r="F203" s="80"/>
      <c r="G203" s="80"/>
      <c r="H203" s="71">
        <f>F203+G203</f>
        <v>0</v>
      </c>
      <c r="I203" s="71"/>
      <c r="J203" s="71"/>
      <c r="K203" s="71">
        <f t="shared" si="43"/>
        <v>0</v>
      </c>
      <c r="L203" s="80"/>
      <c r="M203" s="80"/>
      <c r="N203" s="71">
        <f>L203+M203</f>
        <v>0</v>
      </c>
      <c r="O203" s="71"/>
      <c r="P203" s="71"/>
      <c r="Q203" s="71">
        <f t="shared" si="44"/>
        <v>0</v>
      </c>
    </row>
    <row r="204" spans="1:17" ht="25.5" hidden="1">
      <c r="A204" s="17" t="s">
        <v>113</v>
      </c>
      <c r="B204" s="5" t="s">
        <v>22</v>
      </c>
      <c r="C204" s="5" t="s">
        <v>16</v>
      </c>
      <c r="D204" s="5"/>
      <c r="E204" s="5"/>
      <c r="F204" s="80">
        <f>F207</f>
        <v>0</v>
      </c>
      <c r="G204" s="80">
        <f>G207+G205</f>
        <v>0</v>
      </c>
      <c r="H204" s="71">
        <f>F204+G204</f>
        <v>0</v>
      </c>
      <c r="I204" s="71"/>
      <c r="J204" s="71"/>
      <c r="K204" s="71">
        <f t="shared" si="43"/>
        <v>0</v>
      </c>
      <c r="L204" s="80">
        <f>L207</f>
        <v>0</v>
      </c>
      <c r="M204" s="80">
        <f>M207+M205</f>
        <v>0</v>
      </c>
      <c r="N204" s="71">
        <f>L204+M204</f>
        <v>0</v>
      </c>
      <c r="O204" s="71"/>
      <c r="P204" s="71"/>
      <c r="Q204" s="71">
        <f t="shared" si="44"/>
        <v>0</v>
      </c>
    </row>
    <row r="205" spans="1:17" ht="25.5" hidden="1">
      <c r="A205" s="17" t="s">
        <v>118</v>
      </c>
      <c r="B205" s="5" t="s">
        <v>22</v>
      </c>
      <c r="C205" s="5" t="s">
        <v>16</v>
      </c>
      <c r="D205" s="5" t="s">
        <v>77</v>
      </c>
      <c r="E205" s="5"/>
      <c r="F205" s="80">
        <f>F206</f>
        <v>0</v>
      </c>
      <c r="G205" s="80">
        <f>G206</f>
        <v>0</v>
      </c>
      <c r="H205" s="71">
        <f>H206</f>
        <v>0</v>
      </c>
      <c r="I205" s="71"/>
      <c r="J205" s="71"/>
      <c r="K205" s="71">
        <f t="shared" si="43"/>
        <v>0</v>
      </c>
      <c r="L205" s="80">
        <f>L206</f>
        <v>0</v>
      </c>
      <c r="M205" s="80">
        <f>M206</f>
        <v>0</v>
      </c>
      <c r="N205" s="71">
        <f>N206</f>
        <v>0</v>
      </c>
      <c r="O205" s="71"/>
      <c r="P205" s="71"/>
      <c r="Q205" s="71">
        <f t="shared" si="44"/>
        <v>0</v>
      </c>
    </row>
    <row r="206" spans="1:17" ht="12.75" hidden="1">
      <c r="A206" s="17" t="s">
        <v>80</v>
      </c>
      <c r="B206" s="5" t="s">
        <v>22</v>
      </c>
      <c r="C206" s="5" t="s">
        <v>16</v>
      </c>
      <c r="D206" s="5" t="s">
        <v>77</v>
      </c>
      <c r="E206" s="5" t="s">
        <v>79</v>
      </c>
      <c r="F206" s="80"/>
      <c r="G206" s="80"/>
      <c r="H206" s="71">
        <f>F206+G206</f>
        <v>0</v>
      </c>
      <c r="I206" s="71"/>
      <c r="J206" s="71"/>
      <c r="K206" s="71">
        <f t="shared" si="43"/>
        <v>0</v>
      </c>
      <c r="L206" s="80"/>
      <c r="M206" s="80"/>
      <c r="N206" s="71">
        <f>L206+M206</f>
        <v>0</v>
      </c>
      <c r="O206" s="71"/>
      <c r="P206" s="71"/>
      <c r="Q206" s="71">
        <f t="shared" si="44"/>
        <v>0</v>
      </c>
    </row>
    <row r="207" spans="1:17" ht="63.75" customHeight="1" hidden="1" thickBot="1">
      <c r="A207" s="17" t="s">
        <v>114</v>
      </c>
      <c r="B207" s="5" t="s">
        <v>22</v>
      </c>
      <c r="C207" s="5" t="s">
        <v>16</v>
      </c>
      <c r="D207" s="5" t="s">
        <v>60</v>
      </c>
      <c r="E207" s="5"/>
      <c r="F207" s="80">
        <f>F208</f>
        <v>0</v>
      </c>
      <c r="G207" s="80">
        <f>G208</f>
        <v>0</v>
      </c>
      <c r="H207" s="71">
        <f>F207+G207</f>
        <v>0</v>
      </c>
      <c r="I207" s="71"/>
      <c r="J207" s="71"/>
      <c r="K207" s="71">
        <f t="shared" si="43"/>
        <v>0</v>
      </c>
      <c r="L207" s="80">
        <f>L208</f>
        <v>0</v>
      </c>
      <c r="M207" s="80">
        <f>M208</f>
        <v>0</v>
      </c>
      <c r="N207" s="71">
        <f>L207+M207</f>
        <v>0</v>
      </c>
      <c r="O207" s="71"/>
      <c r="P207" s="71"/>
      <c r="Q207" s="71">
        <f t="shared" si="44"/>
        <v>0</v>
      </c>
    </row>
    <row r="208" spans="1:17" ht="25.5" hidden="1">
      <c r="A208" s="17" t="s">
        <v>19</v>
      </c>
      <c r="B208" s="5" t="s">
        <v>22</v>
      </c>
      <c r="C208" s="5" t="s">
        <v>16</v>
      </c>
      <c r="D208" s="5" t="s">
        <v>60</v>
      </c>
      <c r="E208" s="5" t="s">
        <v>20</v>
      </c>
      <c r="F208" s="80">
        <v>0</v>
      </c>
      <c r="G208" s="80"/>
      <c r="H208" s="71">
        <f>F208+G208</f>
        <v>0</v>
      </c>
      <c r="I208" s="71"/>
      <c r="J208" s="71"/>
      <c r="K208" s="71">
        <f t="shared" si="43"/>
        <v>0</v>
      </c>
      <c r="L208" s="80">
        <v>0</v>
      </c>
      <c r="M208" s="80"/>
      <c r="N208" s="71">
        <f>L208+M208</f>
        <v>0</v>
      </c>
      <c r="O208" s="71"/>
      <c r="P208" s="71"/>
      <c r="Q208" s="71">
        <f t="shared" si="44"/>
        <v>0</v>
      </c>
    </row>
    <row r="209" spans="1:17" s="2" customFormat="1" ht="15">
      <c r="A209" s="18" t="s">
        <v>46</v>
      </c>
      <c r="B209" s="19" t="s">
        <v>23</v>
      </c>
      <c r="C209" s="19" t="s">
        <v>55</v>
      </c>
      <c r="D209" s="19" t="s">
        <v>128</v>
      </c>
      <c r="E209" s="19" t="s">
        <v>78</v>
      </c>
      <c r="F209" s="83">
        <f>F210+F215+F233+F248+F221</f>
        <v>0</v>
      </c>
      <c r="G209" s="83">
        <f>G210+G215+G233+G239+G221</f>
        <v>0</v>
      </c>
      <c r="H209" s="83">
        <f>H210+H215+H233+H239+H221</f>
        <v>0</v>
      </c>
      <c r="I209" s="83"/>
      <c r="J209" s="83">
        <f>J210+J215+J233+J239+J221</f>
        <v>0</v>
      </c>
      <c r="K209" s="71">
        <f t="shared" si="43"/>
        <v>0</v>
      </c>
      <c r="L209" s="83">
        <f>L210+L215+L233+L248+L221</f>
        <v>0</v>
      </c>
      <c r="M209" s="83">
        <f>M210+M215+M233+M239+M221</f>
        <v>0</v>
      </c>
      <c r="N209" s="83">
        <f>N210+N215+N233+N239+N221</f>
        <v>0</v>
      </c>
      <c r="O209" s="83"/>
      <c r="P209" s="83">
        <f>P210+P215+P233+P239+P221</f>
        <v>0</v>
      </c>
      <c r="Q209" s="71">
        <f t="shared" si="44"/>
        <v>0</v>
      </c>
    </row>
    <row r="210" spans="1:17" s="13" customFormat="1" ht="14.25">
      <c r="A210" s="38" t="s">
        <v>88</v>
      </c>
      <c r="B210" s="10" t="s">
        <v>23</v>
      </c>
      <c r="C210" s="10" t="s">
        <v>11</v>
      </c>
      <c r="D210" s="10" t="s">
        <v>128</v>
      </c>
      <c r="E210" s="10" t="s">
        <v>78</v>
      </c>
      <c r="F210" s="84">
        <f>F211</f>
        <v>0</v>
      </c>
      <c r="G210" s="84">
        <f>G211</f>
        <v>0</v>
      </c>
      <c r="H210" s="84">
        <f>H211</f>
        <v>0</v>
      </c>
      <c r="I210" s="84"/>
      <c r="J210" s="84">
        <f>J211</f>
        <v>0</v>
      </c>
      <c r="K210" s="71">
        <f t="shared" si="43"/>
        <v>0</v>
      </c>
      <c r="L210" s="84">
        <f>L211</f>
        <v>0</v>
      </c>
      <c r="M210" s="84">
        <f>M211</f>
        <v>0</v>
      </c>
      <c r="N210" s="84">
        <f>N211</f>
        <v>0</v>
      </c>
      <c r="O210" s="84"/>
      <c r="P210" s="84">
        <f>P211</f>
        <v>0</v>
      </c>
      <c r="Q210" s="71">
        <f t="shared" si="44"/>
        <v>0</v>
      </c>
    </row>
    <row r="211" spans="1:17" s="13" customFormat="1" ht="14.25">
      <c r="A211" s="38" t="s">
        <v>89</v>
      </c>
      <c r="B211" s="10" t="s">
        <v>23</v>
      </c>
      <c r="C211" s="10" t="s">
        <v>11</v>
      </c>
      <c r="D211" s="10" t="s">
        <v>197</v>
      </c>
      <c r="E211" s="10" t="s">
        <v>78</v>
      </c>
      <c r="F211" s="84">
        <f>F212</f>
        <v>0</v>
      </c>
      <c r="G211" s="84">
        <f>G213</f>
        <v>0</v>
      </c>
      <c r="H211" s="84">
        <f>H213</f>
        <v>0</v>
      </c>
      <c r="I211" s="84"/>
      <c r="J211" s="84">
        <f>J213</f>
        <v>0</v>
      </c>
      <c r="K211" s="71">
        <f t="shared" si="43"/>
        <v>0</v>
      </c>
      <c r="L211" s="84">
        <f>L212</f>
        <v>0</v>
      </c>
      <c r="M211" s="84">
        <f>M213</f>
        <v>0</v>
      </c>
      <c r="N211" s="84">
        <f>N213</f>
        <v>0</v>
      </c>
      <c r="O211" s="84"/>
      <c r="P211" s="84">
        <f>P213</f>
        <v>0</v>
      </c>
      <c r="Q211" s="71">
        <f t="shared" si="44"/>
        <v>0</v>
      </c>
    </row>
    <row r="212" spans="1:17" s="13" customFormat="1" ht="25.5">
      <c r="A212" s="38" t="s">
        <v>198</v>
      </c>
      <c r="B212" s="10" t="s">
        <v>23</v>
      </c>
      <c r="C212" s="10" t="s">
        <v>11</v>
      </c>
      <c r="D212" s="10" t="s">
        <v>199</v>
      </c>
      <c r="E212" s="10" t="s">
        <v>78</v>
      </c>
      <c r="F212" s="84">
        <f>F213</f>
        <v>0</v>
      </c>
      <c r="G212" s="84"/>
      <c r="H212" s="84"/>
      <c r="I212" s="84"/>
      <c r="J212" s="84"/>
      <c r="K212" s="71">
        <f t="shared" si="43"/>
        <v>0</v>
      </c>
      <c r="L212" s="84">
        <f>L213</f>
        <v>0</v>
      </c>
      <c r="M212" s="84"/>
      <c r="N212" s="84"/>
      <c r="O212" s="84"/>
      <c r="P212" s="84"/>
      <c r="Q212" s="71">
        <f t="shared" si="44"/>
        <v>0</v>
      </c>
    </row>
    <row r="213" spans="1:17" s="13" customFormat="1" ht="36">
      <c r="A213" s="43" t="s">
        <v>200</v>
      </c>
      <c r="B213" s="10" t="s">
        <v>23</v>
      </c>
      <c r="C213" s="10" t="s">
        <v>11</v>
      </c>
      <c r="D213" s="10" t="s">
        <v>201</v>
      </c>
      <c r="E213" s="10" t="s">
        <v>78</v>
      </c>
      <c r="F213" s="84">
        <f>F214</f>
        <v>0</v>
      </c>
      <c r="G213" s="84"/>
      <c r="H213" s="71">
        <f>F213+G213</f>
        <v>0</v>
      </c>
      <c r="I213" s="71"/>
      <c r="J213" s="71"/>
      <c r="K213" s="71">
        <f t="shared" si="43"/>
        <v>0</v>
      </c>
      <c r="L213" s="84">
        <f>L214</f>
        <v>0</v>
      </c>
      <c r="M213" s="84"/>
      <c r="N213" s="71">
        <f>L213+M213</f>
        <v>0</v>
      </c>
      <c r="O213" s="71"/>
      <c r="P213" s="71"/>
      <c r="Q213" s="71">
        <f t="shared" si="44"/>
        <v>0</v>
      </c>
    </row>
    <row r="214" spans="1:17" s="13" customFormat="1" ht="14.25">
      <c r="A214" s="43" t="s">
        <v>202</v>
      </c>
      <c r="B214" s="10" t="s">
        <v>23</v>
      </c>
      <c r="C214" s="10" t="s">
        <v>11</v>
      </c>
      <c r="D214" s="10" t="s">
        <v>201</v>
      </c>
      <c r="E214" s="10" t="s">
        <v>15</v>
      </c>
      <c r="F214" s="84"/>
      <c r="G214" s="84"/>
      <c r="H214" s="71"/>
      <c r="I214" s="71"/>
      <c r="J214" s="71"/>
      <c r="K214" s="71">
        <f t="shared" si="43"/>
        <v>0</v>
      </c>
      <c r="L214" s="84"/>
      <c r="M214" s="84"/>
      <c r="N214" s="71"/>
      <c r="O214" s="71"/>
      <c r="P214" s="71"/>
      <c r="Q214" s="71">
        <f t="shared" si="44"/>
        <v>0</v>
      </c>
    </row>
    <row r="215" spans="1:17" ht="14.25" hidden="1">
      <c r="A215" s="16" t="s">
        <v>47</v>
      </c>
      <c r="B215" s="3">
        <v>10</v>
      </c>
      <c r="C215" s="3" t="s">
        <v>21</v>
      </c>
      <c r="D215" s="3" t="s">
        <v>128</v>
      </c>
      <c r="E215" s="3" t="s">
        <v>78</v>
      </c>
      <c r="F215" s="80">
        <f aca="true" t="shared" si="45" ref="F215:H216">F216</f>
        <v>0</v>
      </c>
      <c r="G215" s="80">
        <f t="shared" si="45"/>
        <v>0</v>
      </c>
      <c r="H215" s="80">
        <f t="shared" si="45"/>
        <v>0</v>
      </c>
      <c r="I215" s="80"/>
      <c r="J215" s="80">
        <f>J216</f>
        <v>0</v>
      </c>
      <c r="K215" s="71">
        <f t="shared" si="43"/>
        <v>0</v>
      </c>
      <c r="L215" s="80">
        <f aca="true" t="shared" si="46" ref="L215:N216">L216</f>
        <v>0</v>
      </c>
      <c r="M215" s="80">
        <f t="shared" si="46"/>
        <v>0</v>
      </c>
      <c r="N215" s="80">
        <f t="shared" si="46"/>
        <v>0</v>
      </c>
      <c r="O215" s="80"/>
      <c r="P215" s="80">
        <f>P216</f>
        <v>0</v>
      </c>
      <c r="Q215" s="71">
        <f t="shared" si="44"/>
        <v>0</v>
      </c>
    </row>
    <row r="216" spans="1:17" ht="12.75" hidden="1">
      <c r="A216" s="37" t="s">
        <v>61</v>
      </c>
      <c r="B216" s="4" t="s">
        <v>23</v>
      </c>
      <c r="C216" s="4" t="s">
        <v>21</v>
      </c>
      <c r="D216" s="4" t="s">
        <v>203</v>
      </c>
      <c r="E216" s="4" t="s">
        <v>78</v>
      </c>
      <c r="F216" s="80">
        <f t="shared" si="45"/>
        <v>0</v>
      </c>
      <c r="G216" s="80">
        <f t="shared" si="45"/>
        <v>0</v>
      </c>
      <c r="H216" s="80">
        <f t="shared" si="45"/>
        <v>0</v>
      </c>
      <c r="I216" s="80"/>
      <c r="J216" s="80">
        <f>J217</f>
        <v>0</v>
      </c>
      <c r="K216" s="71">
        <f t="shared" si="43"/>
        <v>0</v>
      </c>
      <c r="L216" s="80">
        <f t="shared" si="46"/>
        <v>0</v>
      </c>
      <c r="M216" s="80">
        <f t="shared" si="46"/>
        <v>0</v>
      </c>
      <c r="N216" s="80">
        <f t="shared" si="46"/>
        <v>0</v>
      </c>
      <c r="O216" s="80"/>
      <c r="P216" s="80">
        <f>P217</f>
        <v>0</v>
      </c>
      <c r="Q216" s="71">
        <f t="shared" si="44"/>
        <v>0</v>
      </c>
    </row>
    <row r="217" spans="1:17" ht="25.5" hidden="1">
      <c r="A217" s="17" t="s">
        <v>19</v>
      </c>
      <c r="B217" s="5" t="s">
        <v>23</v>
      </c>
      <c r="C217" s="5" t="s">
        <v>21</v>
      </c>
      <c r="D217" s="5" t="s">
        <v>204</v>
      </c>
      <c r="E217" s="5" t="s">
        <v>78</v>
      </c>
      <c r="F217" s="80">
        <f>F220</f>
        <v>0</v>
      </c>
      <c r="G217" s="80">
        <f>G220</f>
        <v>0</v>
      </c>
      <c r="H217" s="80">
        <f>H220</f>
        <v>0</v>
      </c>
      <c r="I217" s="80"/>
      <c r="J217" s="80">
        <f>J220</f>
        <v>0</v>
      </c>
      <c r="K217" s="71">
        <f t="shared" si="43"/>
        <v>0</v>
      </c>
      <c r="L217" s="80">
        <f>L220</f>
        <v>0</v>
      </c>
      <c r="M217" s="80">
        <f>M220</f>
        <v>0</v>
      </c>
      <c r="N217" s="80">
        <f>N220</f>
        <v>0</v>
      </c>
      <c r="O217" s="80"/>
      <c r="P217" s="80">
        <f>P220</f>
        <v>0</v>
      </c>
      <c r="Q217" s="71">
        <f t="shared" si="44"/>
        <v>0</v>
      </c>
    </row>
    <row r="218" spans="1:17" ht="21.75" customHeight="1" hidden="1" thickBot="1">
      <c r="A218" s="37" t="s">
        <v>48</v>
      </c>
      <c r="B218" s="5" t="s">
        <v>23</v>
      </c>
      <c r="C218" s="5" t="s">
        <v>21</v>
      </c>
      <c r="D218" s="5" t="s">
        <v>49</v>
      </c>
      <c r="E218" s="5">
        <v>0</v>
      </c>
      <c r="F218" s="80"/>
      <c r="G218" s="80"/>
      <c r="H218" s="71">
        <f>F218+G218</f>
        <v>0</v>
      </c>
      <c r="I218" s="71"/>
      <c r="J218" s="71"/>
      <c r="K218" s="71">
        <f t="shared" si="43"/>
        <v>0</v>
      </c>
      <c r="L218" s="80"/>
      <c r="M218" s="80"/>
      <c r="N218" s="71">
        <f>L218+M218</f>
        <v>0</v>
      </c>
      <c r="O218" s="71"/>
      <c r="P218" s="71"/>
      <c r="Q218" s="71">
        <f t="shared" si="44"/>
        <v>0</v>
      </c>
    </row>
    <row r="219" spans="1:17" ht="49.5" customHeight="1" hidden="1" thickBot="1">
      <c r="A219" s="17" t="s">
        <v>50</v>
      </c>
      <c r="B219" s="4" t="s">
        <v>23</v>
      </c>
      <c r="C219" s="4" t="s">
        <v>21</v>
      </c>
      <c r="D219" s="4" t="s">
        <v>49</v>
      </c>
      <c r="E219" s="4" t="s">
        <v>51</v>
      </c>
      <c r="F219" s="80"/>
      <c r="G219" s="80"/>
      <c r="H219" s="71">
        <f>F219+G219</f>
        <v>0</v>
      </c>
      <c r="I219" s="71"/>
      <c r="J219" s="71"/>
      <c r="K219" s="71">
        <f t="shared" si="43"/>
        <v>0</v>
      </c>
      <c r="L219" s="80"/>
      <c r="M219" s="80"/>
      <c r="N219" s="71">
        <f>L219+M219</f>
        <v>0</v>
      </c>
      <c r="O219" s="71"/>
      <c r="P219" s="71"/>
      <c r="Q219" s="71">
        <f t="shared" si="44"/>
        <v>0</v>
      </c>
    </row>
    <row r="220" spans="1:17" ht="19.5" customHeight="1" hidden="1">
      <c r="A220" s="17" t="s">
        <v>161</v>
      </c>
      <c r="B220" s="4" t="s">
        <v>205</v>
      </c>
      <c r="C220" s="4" t="s">
        <v>21</v>
      </c>
      <c r="D220" s="4" t="s">
        <v>206</v>
      </c>
      <c r="E220" s="4" t="s">
        <v>162</v>
      </c>
      <c r="F220" s="80"/>
      <c r="G220" s="80"/>
      <c r="H220" s="71"/>
      <c r="I220" s="71"/>
      <c r="J220" s="71"/>
      <c r="K220" s="71">
        <f t="shared" si="43"/>
        <v>0</v>
      </c>
      <c r="L220" s="80"/>
      <c r="M220" s="80"/>
      <c r="N220" s="71"/>
      <c r="O220" s="71"/>
      <c r="P220" s="71"/>
      <c r="Q220" s="71">
        <f t="shared" si="44"/>
        <v>0</v>
      </c>
    </row>
    <row r="221" spans="1:17" ht="17.25" customHeight="1" hidden="1">
      <c r="A221" s="36" t="s">
        <v>109</v>
      </c>
      <c r="B221" s="4" t="s">
        <v>23</v>
      </c>
      <c r="C221" s="4" t="s">
        <v>68</v>
      </c>
      <c r="D221" s="4" t="s">
        <v>128</v>
      </c>
      <c r="E221" s="4" t="s">
        <v>78</v>
      </c>
      <c r="F221" s="80">
        <f>F228</f>
        <v>0</v>
      </c>
      <c r="G221" s="80">
        <f>G223+G226+G228+G230+G232</f>
        <v>0</v>
      </c>
      <c r="H221" s="80">
        <f>H223+H226+H228+H230+H232</f>
        <v>0</v>
      </c>
      <c r="I221" s="80"/>
      <c r="J221" s="80">
        <f>J223+J226+J228+J230+J232</f>
        <v>0</v>
      </c>
      <c r="K221" s="71">
        <f t="shared" si="43"/>
        <v>0</v>
      </c>
      <c r="L221" s="80">
        <f>L228</f>
        <v>0</v>
      </c>
      <c r="M221" s="80">
        <f>M223+M226+M228+M230+M232</f>
        <v>0</v>
      </c>
      <c r="N221" s="80">
        <f>N223+N226+N228+N230+N232</f>
        <v>0</v>
      </c>
      <c r="O221" s="80"/>
      <c r="P221" s="80">
        <f>P223+P226+P228+P230+P232</f>
        <v>0</v>
      </c>
      <c r="Q221" s="71">
        <f t="shared" si="44"/>
        <v>0</v>
      </c>
    </row>
    <row r="222" spans="1:17" ht="17.25" customHeight="1" hidden="1">
      <c r="A222" s="36"/>
      <c r="B222" s="4"/>
      <c r="C222" s="4"/>
      <c r="D222" s="4"/>
      <c r="E222" s="4"/>
      <c r="F222" s="80"/>
      <c r="G222" s="80"/>
      <c r="H222" s="80"/>
      <c r="I222" s="80"/>
      <c r="J222" s="80"/>
      <c r="K222" s="71"/>
      <c r="L222" s="80"/>
      <c r="M222" s="80"/>
      <c r="N222" s="80"/>
      <c r="O222" s="80"/>
      <c r="P222" s="80"/>
      <c r="Q222" s="71"/>
    </row>
    <row r="223" spans="1:17" ht="29.25" customHeight="1" hidden="1">
      <c r="A223" s="36"/>
      <c r="B223" s="4"/>
      <c r="C223" s="4"/>
      <c r="D223" s="4"/>
      <c r="E223" s="4"/>
      <c r="F223" s="80"/>
      <c r="G223" s="80"/>
      <c r="H223" s="80"/>
      <c r="I223" s="80"/>
      <c r="J223" s="80"/>
      <c r="K223" s="71"/>
      <c r="L223" s="80"/>
      <c r="M223" s="80"/>
      <c r="N223" s="80"/>
      <c r="O223" s="80"/>
      <c r="P223" s="80"/>
      <c r="Q223" s="71"/>
    </row>
    <row r="224" spans="1:17" ht="19.5" customHeight="1" hidden="1">
      <c r="A224" s="36"/>
      <c r="B224" s="4"/>
      <c r="C224" s="4"/>
      <c r="D224" s="4"/>
      <c r="E224" s="4"/>
      <c r="F224" s="80"/>
      <c r="G224" s="80"/>
      <c r="H224" s="80"/>
      <c r="I224" s="80"/>
      <c r="J224" s="80"/>
      <c r="K224" s="71"/>
      <c r="L224" s="80"/>
      <c r="M224" s="80"/>
      <c r="N224" s="80"/>
      <c r="O224" s="80"/>
      <c r="P224" s="80"/>
      <c r="Q224" s="71"/>
    </row>
    <row r="225" spans="1:17" ht="17.25" customHeight="1" hidden="1">
      <c r="A225" s="44"/>
      <c r="B225" s="4"/>
      <c r="C225" s="4"/>
      <c r="D225" s="4"/>
      <c r="E225" s="4"/>
      <c r="F225" s="80"/>
      <c r="G225" s="80"/>
      <c r="H225" s="71"/>
      <c r="I225" s="71"/>
      <c r="J225" s="71"/>
      <c r="K225" s="71"/>
      <c r="L225" s="80"/>
      <c r="M225" s="80"/>
      <c r="N225" s="71"/>
      <c r="O225" s="71"/>
      <c r="P225" s="71"/>
      <c r="Q225" s="71"/>
    </row>
    <row r="226" spans="1:17" ht="16.5" customHeight="1" hidden="1">
      <c r="A226" s="37"/>
      <c r="B226" s="4"/>
      <c r="C226" s="4"/>
      <c r="D226" s="4"/>
      <c r="E226" s="4"/>
      <c r="F226" s="80"/>
      <c r="G226" s="80"/>
      <c r="H226" s="71"/>
      <c r="I226" s="71"/>
      <c r="J226" s="71"/>
      <c r="K226" s="71"/>
      <c r="L226" s="80"/>
      <c r="M226" s="80"/>
      <c r="N226" s="71"/>
      <c r="O226" s="71"/>
      <c r="P226" s="71"/>
      <c r="Q226" s="71"/>
    </row>
    <row r="227" spans="1:17" ht="15.75" customHeight="1" hidden="1">
      <c r="A227" s="17"/>
      <c r="B227" s="4"/>
      <c r="C227" s="4"/>
      <c r="D227" s="4"/>
      <c r="E227" s="4"/>
      <c r="F227" s="80"/>
      <c r="G227" s="80"/>
      <c r="H227" s="71"/>
      <c r="I227" s="71"/>
      <c r="J227" s="71"/>
      <c r="K227" s="71"/>
      <c r="L227" s="80"/>
      <c r="M227" s="80"/>
      <c r="N227" s="71"/>
      <c r="O227" s="71"/>
      <c r="P227" s="71"/>
      <c r="Q227" s="71"/>
    </row>
    <row r="228" spans="1:17" s="55" customFormat="1" ht="33.75" customHeight="1" hidden="1">
      <c r="A228" s="53" t="s">
        <v>249</v>
      </c>
      <c r="B228" s="56" t="s">
        <v>23</v>
      </c>
      <c r="C228" s="56" t="s">
        <v>68</v>
      </c>
      <c r="D228" s="56" t="s">
        <v>121</v>
      </c>
      <c r="E228" s="56" t="s">
        <v>78</v>
      </c>
      <c r="F228" s="82">
        <f>F229</f>
        <v>0</v>
      </c>
      <c r="G228" s="82">
        <f>G229</f>
        <v>0</v>
      </c>
      <c r="H228" s="82">
        <f>H229</f>
        <v>0</v>
      </c>
      <c r="I228" s="82"/>
      <c r="J228" s="82">
        <f>J229</f>
        <v>0</v>
      </c>
      <c r="K228" s="71">
        <f aca="true" t="shared" si="47" ref="K228:K268">F228+I228+J228</f>
        <v>0</v>
      </c>
      <c r="L228" s="82">
        <f>L229</f>
        <v>0</v>
      </c>
      <c r="M228" s="82">
        <f>M229</f>
        <v>0</v>
      </c>
      <c r="N228" s="82">
        <f>N229</f>
        <v>0</v>
      </c>
      <c r="O228" s="82"/>
      <c r="P228" s="82">
        <f>P229</f>
        <v>0</v>
      </c>
      <c r="Q228" s="71">
        <f aca="true" t="shared" si="48" ref="Q228:Q268">L228+O228+P228</f>
        <v>0</v>
      </c>
    </row>
    <row r="229" spans="1:17" s="57" customFormat="1" ht="19.5" customHeight="1" hidden="1">
      <c r="A229" s="30" t="s">
        <v>122</v>
      </c>
      <c r="B229" s="24" t="s">
        <v>23</v>
      </c>
      <c r="C229" s="24" t="s">
        <v>68</v>
      </c>
      <c r="D229" s="24" t="s">
        <v>209</v>
      </c>
      <c r="E229" s="24" t="s">
        <v>78</v>
      </c>
      <c r="F229" s="87">
        <f>F230</f>
        <v>0</v>
      </c>
      <c r="G229" s="87"/>
      <c r="H229" s="88"/>
      <c r="I229" s="88"/>
      <c r="J229" s="88"/>
      <c r="K229" s="71">
        <f t="shared" si="47"/>
        <v>0</v>
      </c>
      <c r="L229" s="87">
        <f>L230</f>
        <v>0</v>
      </c>
      <c r="M229" s="87"/>
      <c r="N229" s="88"/>
      <c r="O229" s="88"/>
      <c r="P229" s="88"/>
      <c r="Q229" s="71">
        <f t="shared" si="48"/>
        <v>0</v>
      </c>
    </row>
    <row r="230" spans="1:17" s="11" customFormat="1" ht="19.5" customHeight="1" hidden="1">
      <c r="A230" s="33" t="s">
        <v>202</v>
      </c>
      <c r="B230" s="3" t="s">
        <v>23</v>
      </c>
      <c r="C230" s="3" t="s">
        <v>68</v>
      </c>
      <c r="D230" s="3" t="s">
        <v>209</v>
      </c>
      <c r="E230" s="3" t="s">
        <v>15</v>
      </c>
      <c r="F230" s="86"/>
      <c r="G230" s="86">
        <f>G231</f>
        <v>0</v>
      </c>
      <c r="H230" s="86">
        <f>H231</f>
        <v>0</v>
      </c>
      <c r="I230" s="86"/>
      <c r="J230" s="86">
        <f>J231</f>
        <v>0</v>
      </c>
      <c r="K230" s="71">
        <f t="shared" si="47"/>
        <v>0</v>
      </c>
      <c r="L230" s="86"/>
      <c r="M230" s="86">
        <f>M231</f>
        <v>0</v>
      </c>
      <c r="N230" s="86">
        <f>N231</f>
        <v>0</v>
      </c>
      <c r="O230" s="86"/>
      <c r="P230" s="86">
        <f>P231</f>
        <v>0</v>
      </c>
      <c r="Q230" s="71">
        <f t="shared" si="48"/>
        <v>0</v>
      </c>
    </row>
    <row r="231" spans="1:17" ht="29.25" customHeight="1" hidden="1">
      <c r="A231" s="17"/>
      <c r="B231" s="4"/>
      <c r="C231" s="4"/>
      <c r="D231" s="4"/>
      <c r="E231" s="4"/>
      <c r="F231" s="80"/>
      <c r="G231" s="80"/>
      <c r="H231" s="71"/>
      <c r="I231" s="71"/>
      <c r="J231" s="71"/>
      <c r="K231" s="71">
        <f t="shared" si="47"/>
        <v>0</v>
      </c>
      <c r="L231" s="80"/>
      <c r="M231" s="80"/>
      <c r="N231" s="71"/>
      <c r="O231" s="71"/>
      <c r="P231" s="71"/>
      <c r="Q231" s="71">
        <f t="shared" si="48"/>
        <v>0</v>
      </c>
    </row>
    <row r="232" spans="1:17" ht="66" customHeight="1" hidden="1">
      <c r="A232" s="17"/>
      <c r="B232" s="4"/>
      <c r="C232" s="4"/>
      <c r="D232" s="4"/>
      <c r="E232" s="4"/>
      <c r="F232" s="80"/>
      <c r="G232" s="80"/>
      <c r="H232" s="71"/>
      <c r="I232" s="71"/>
      <c r="J232" s="71"/>
      <c r="K232" s="71">
        <f t="shared" si="47"/>
        <v>0</v>
      </c>
      <c r="L232" s="80"/>
      <c r="M232" s="80"/>
      <c r="N232" s="71"/>
      <c r="O232" s="71"/>
      <c r="P232" s="71"/>
      <c r="Q232" s="71">
        <f t="shared" si="48"/>
        <v>0</v>
      </c>
    </row>
    <row r="233" spans="1:17" s="55" customFormat="1" ht="18.75" customHeight="1" hidden="1">
      <c r="A233" s="53" t="s">
        <v>210</v>
      </c>
      <c r="B233" s="54" t="s">
        <v>23</v>
      </c>
      <c r="C233" s="54" t="s">
        <v>16</v>
      </c>
      <c r="D233" s="54" t="s">
        <v>128</v>
      </c>
      <c r="E233" s="54" t="s">
        <v>78</v>
      </c>
      <c r="F233" s="82">
        <f>F234+F237</f>
        <v>0</v>
      </c>
      <c r="G233" s="82">
        <f>G234</f>
        <v>0</v>
      </c>
      <c r="H233" s="82">
        <f>H234</f>
        <v>0</v>
      </c>
      <c r="I233" s="82"/>
      <c r="J233" s="82">
        <f>J234</f>
        <v>0</v>
      </c>
      <c r="K233" s="71">
        <f t="shared" si="47"/>
        <v>0</v>
      </c>
      <c r="L233" s="82">
        <f>L234+L237</f>
        <v>0</v>
      </c>
      <c r="M233" s="82">
        <f>M234</f>
        <v>0</v>
      </c>
      <c r="N233" s="82">
        <f>N234</f>
        <v>0</v>
      </c>
      <c r="O233" s="82"/>
      <c r="P233" s="82">
        <f>P234</f>
        <v>0</v>
      </c>
      <c r="Q233" s="71">
        <f t="shared" si="48"/>
        <v>0</v>
      </c>
    </row>
    <row r="234" spans="1:17" s="11" customFormat="1" ht="21" customHeight="1" hidden="1">
      <c r="A234" s="47" t="s">
        <v>207</v>
      </c>
      <c r="B234" s="3" t="s">
        <v>23</v>
      </c>
      <c r="C234" s="3" t="s">
        <v>16</v>
      </c>
      <c r="D234" s="3" t="s">
        <v>208</v>
      </c>
      <c r="E234" s="3" t="s">
        <v>78</v>
      </c>
      <c r="F234" s="86">
        <f>F235</f>
        <v>0</v>
      </c>
      <c r="G234" s="86">
        <f>G235</f>
        <v>0</v>
      </c>
      <c r="H234" s="86">
        <f>H235</f>
        <v>0</v>
      </c>
      <c r="I234" s="86"/>
      <c r="J234" s="86">
        <f>J235</f>
        <v>0</v>
      </c>
      <c r="K234" s="71">
        <f t="shared" si="47"/>
        <v>0</v>
      </c>
      <c r="L234" s="86">
        <f>L235</f>
        <v>0</v>
      </c>
      <c r="M234" s="86">
        <f>M235</f>
        <v>0</v>
      </c>
      <c r="N234" s="86">
        <f>N235</f>
        <v>0</v>
      </c>
      <c r="O234" s="86"/>
      <c r="P234" s="86">
        <f>P235</f>
        <v>0</v>
      </c>
      <c r="Q234" s="71">
        <f t="shared" si="48"/>
        <v>0</v>
      </c>
    </row>
    <row r="235" spans="1:17" s="57" customFormat="1" ht="40.5" customHeight="1" hidden="1">
      <c r="A235" s="58" t="s">
        <v>211</v>
      </c>
      <c r="B235" s="24" t="s">
        <v>23</v>
      </c>
      <c r="C235" s="24" t="s">
        <v>16</v>
      </c>
      <c r="D235" s="24" t="s">
        <v>212</v>
      </c>
      <c r="E235" s="24" t="s">
        <v>78</v>
      </c>
      <c r="F235" s="87">
        <f>F236</f>
        <v>0</v>
      </c>
      <c r="G235" s="87"/>
      <c r="H235" s="81">
        <f>F235+G235</f>
        <v>0</v>
      </c>
      <c r="I235" s="81"/>
      <c r="J235" s="81"/>
      <c r="K235" s="71">
        <f t="shared" si="47"/>
        <v>0</v>
      </c>
      <c r="L235" s="87">
        <f>L236</f>
        <v>0</v>
      </c>
      <c r="M235" s="87"/>
      <c r="N235" s="81">
        <f>L235+M235</f>
        <v>0</v>
      </c>
      <c r="O235" s="81"/>
      <c r="P235" s="81"/>
      <c r="Q235" s="71">
        <f t="shared" si="48"/>
        <v>0</v>
      </c>
    </row>
    <row r="236" spans="1:17" s="9" customFormat="1" ht="18" customHeight="1" hidden="1">
      <c r="A236" s="46" t="s">
        <v>202</v>
      </c>
      <c r="B236" s="23" t="s">
        <v>205</v>
      </c>
      <c r="C236" s="23" t="s">
        <v>16</v>
      </c>
      <c r="D236" s="23" t="s">
        <v>212</v>
      </c>
      <c r="E236" s="23" t="s">
        <v>15</v>
      </c>
      <c r="F236" s="73"/>
      <c r="G236" s="73"/>
      <c r="H236" s="71"/>
      <c r="I236" s="71"/>
      <c r="J236" s="71"/>
      <c r="K236" s="71">
        <f t="shared" si="47"/>
        <v>0</v>
      </c>
      <c r="L236" s="73"/>
      <c r="M236" s="73"/>
      <c r="N236" s="71"/>
      <c r="O236" s="71"/>
      <c r="P236" s="71"/>
      <c r="Q236" s="71">
        <f t="shared" si="48"/>
        <v>0</v>
      </c>
    </row>
    <row r="237" spans="1:17" s="61" customFormat="1" ht="30.75" customHeight="1" hidden="1">
      <c r="A237" s="59" t="s">
        <v>115</v>
      </c>
      <c r="B237" s="60" t="s">
        <v>23</v>
      </c>
      <c r="C237" s="60" t="s">
        <v>16</v>
      </c>
      <c r="D237" s="60" t="s">
        <v>166</v>
      </c>
      <c r="E237" s="60" t="s">
        <v>78</v>
      </c>
      <c r="F237" s="89">
        <f>F238+F240</f>
        <v>0</v>
      </c>
      <c r="G237" s="89">
        <f>G238</f>
        <v>0</v>
      </c>
      <c r="H237" s="89">
        <f>H238</f>
        <v>0</v>
      </c>
      <c r="I237" s="89"/>
      <c r="J237" s="89">
        <f>J238</f>
        <v>0</v>
      </c>
      <c r="K237" s="71">
        <f t="shared" si="47"/>
        <v>0</v>
      </c>
      <c r="L237" s="89">
        <f>L238+L240</f>
        <v>0</v>
      </c>
      <c r="M237" s="89">
        <f>M238</f>
        <v>0</v>
      </c>
      <c r="N237" s="89">
        <f>N238</f>
        <v>0</v>
      </c>
      <c r="O237" s="89"/>
      <c r="P237" s="89">
        <f>P238</f>
        <v>0</v>
      </c>
      <c r="Q237" s="71">
        <f t="shared" si="48"/>
        <v>0</v>
      </c>
    </row>
    <row r="238" spans="1:17" s="57" customFormat="1" ht="78.75" customHeight="1" hidden="1">
      <c r="A238" s="47" t="s">
        <v>213</v>
      </c>
      <c r="B238" s="3" t="s">
        <v>23</v>
      </c>
      <c r="C238" s="3" t="s">
        <v>16</v>
      </c>
      <c r="D238" s="3" t="s">
        <v>214</v>
      </c>
      <c r="E238" s="3" t="s">
        <v>78</v>
      </c>
      <c r="F238" s="86">
        <f>F239</f>
        <v>0</v>
      </c>
      <c r="G238" s="86">
        <f>G239</f>
        <v>0</v>
      </c>
      <c r="H238" s="86">
        <f>H239</f>
        <v>0</v>
      </c>
      <c r="I238" s="86"/>
      <c r="J238" s="86">
        <f>J239</f>
        <v>0</v>
      </c>
      <c r="K238" s="71">
        <f t="shared" si="47"/>
        <v>0</v>
      </c>
      <c r="L238" s="86">
        <f>L239</f>
        <v>0</v>
      </c>
      <c r="M238" s="86">
        <f>M239</f>
        <v>0</v>
      </c>
      <c r="N238" s="86">
        <f>N239</f>
        <v>0</v>
      </c>
      <c r="O238" s="86"/>
      <c r="P238" s="86">
        <f>P239</f>
        <v>0</v>
      </c>
      <c r="Q238" s="71">
        <f t="shared" si="48"/>
        <v>0</v>
      </c>
    </row>
    <row r="239" spans="1:17" s="57" customFormat="1" ht="18.75" customHeight="1" hidden="1">
      <c r="A239" s="58" t="s">
        <v>202</v>
      </c>
      <c r="B239" s="24" t="s">
        <v>23</v>
      </c>
      <c r="C239" s="24" t="s">
        <v>16</v>
      </c>
      <c r="D239" s="24" t="s">
        <v>214</v>
      </c>
      <c r="E239" s="24" t="s">
        <v>15</v>
      </c>
      <c r="F239" s="87"/>
      <c r="G239" s="87"/>
      <c r="H239" s="81">
        <f>F239+G239</f>
        <v>0</v>
      </c>
      <c r="I239" s="81"/>
      <c r="J239" s="81"/>
      <c r="K239" s="71">
        <f t="shared" si="47"/>
        <v>0</v>
      </c>
      <c r="L239" s="87"/>
      <c r="M239" s="87"/>
      <c r="N239" s="81">
        <f>L239+M239</f>
        <v>0</v>
      </c>
      <c r="O239" s="81"/>
      <c r="P239" s="81"/>
      <c r="Q239" s="71">
        <f t="shared" si="48"/>
        <v>0</v>
      </c>
    </row>
    <row r="240" spans="1:17" s="55" customFormat="1" ht="48" customHeight="1" hidden="1">
      <c r="A240" s="59" t="s">
        <v>215</v>
      </c>
      <c r="B240" s="56" t="s">
        <v>23</v>
      </c>
      <c r="C240" s="56" t="s">
        <v>16</v>
      </c>
      <c r="D240" s="56" t="s">
        <v>220</v>
      </c>
      <c r="E240" s="56" t="s">
        <v>78</v>
      </c>
      <c r="F240" s="82">
        <f>F241+F246</f>
        <v>0</v>
      </c>
      <c r="G240" s="82"/>
      <c r="H240" s="90"/>
      <c r="I240" s="90"/>
      <c r="J240" s="90"/>
      <c r="K240" s="71">
        <f t="shared" si="47"/>
        <v>0</v>
      </c>
      <c r="L240" s="82">
        <f>L241+L246</f>
        <v>0</v>
      </c>
      <c r="M240" s="82"/>
      <c r="N240" s="90"/>
      <c r="O240" s="90"/>
      <c r="P240" s="90"/>
      <c r="Q240" s="71">
        <f t="shared" si="48"/>
        <v>0</v>
      </c>
    </row>
    <row r="241" spans="1:17" s="11" customFormat="1" ht="18.75" customHeight="1" hidden="1">
      <c r="A241" s="47" t="s">
        <v>216</v>
      </c>
      <c r="B241" s="3" t="s">
        <v>23</v>
      </c>
      <c r="C241" s="3" t="s">
        <v>16</v>
      </c>
      <c r="D241" s="3" t="s">
        <v>221</v>
      </c>
      <c r="E241" s="3" t="s">
        <v>78</v>
      </c>
      <c r="F241" s="86">
        <f>F242+F244</f>
        <v>0</v>
      </c>
      <c r="G241" s="86"/>
      <c r="H241" s="81"/>
      <c r="I241" s="81"/>
      <c r="J241" s="81"/>
      <c r="K241" s="71">
        <f t="shared" si="47"/>
        <v>0</v>
      </c>
      <c r="L241" s="86">
        <f>L242+L244</f>
        <v>0</v>
      </c>
      <c r="M241" s="86"/>
      <c r="N241" s="81"/>
      <c r="O241" s="81"/>
      <c r="P241" s="81"/>
      <c r="Q241" s="71">
        <f t="shared" si="48"/>
        <v>0</v>
      </c>
    </row>
    <row r="242" spans="1:17" s="57" customFormat="1" ht="27" customHeight="1" hidden="1">
      <c r="A242" s="58" t="s">
        <v>217</v>
      </c>
      <c r="B242" s="24" t="s">
        <v>23</v>
      </c>
      <c r="C242" s="24" t="s">
        <v>16</v>
      </c>
      <c r="D242" s="24" t="s">
        <v>222</v>
      </c>
      <c r="E242" s="24" t="s">
        <v>78</v>
      </c>
      <c r="F242" s="87">
        <f>F243</f>
        <v>0</v>
      </c>
      <c r="G242" s="87"/>
      <c r="H242" s="88"/>
      <c r="I242" s="88"/>
      <c r="J242" s="88"/>
      <c r="K242" s="71">
        <f t="shared" si="47"/>
        <v>0</v>
      </c>
      <c r="L242" s="87">
        <f>L243</f>
        <v>0</v>
      </c>
      <c r="M242" s="87"/>
      <c r="N242" s="88"/>
      <c r="O242" s="88"/>
      <c r="P242" s="88"/>
      <c r="Q242" s="71">
        <f t="shared" si="48"/>
        <v>0</v>
      </c>
    </row>
    <row r="243" spans="1:17" s="13" customFormat="1" ht="18.75" customHeight="1" hidden="1">
      <c r="A243" s="45" t="s">
        <v>202</v>
      </c>
      <c r="B243" s="4" t="s">
        <v>23</v>
      </c>
      <c r="C243" s="4" t="s">
        <v>16</v>
      </c>
      <c r="D243" s="4" t="s">
        <v>222</v>
      </c>
      <c r="E243" s="4" t="s">
        <v>15</v>
      </c>
      <c r="F243" s="74"/>
      <c r="G243" s="74"/>
      <c r="H243" s="71"/>
      <c r="I243" s="71"/>
      <c r="J243" s="71"/>
      <c r="K243" s="71">
        <f t="shared" si="47"/>
        <v>0</v>
      </c>
      <c r="L243" s="74"/>
      <c r="M243" s="74"/>
      <c r="N243" s="71"/>
      <c r="O243" s="71"/>
      <c r="P243" s="71"/>
      <c r="Q243" s="71">
        <f t="shared" si="48"/>
        <v>0</v>
      </c>
    </row>
    <row r="244" spans="1:17" s="11" customFormat="1" ht="18.75" customHeight="1" hidden="1">
      <c r="A244" s="47" t="s">
        <v>218</v>
      </c>
      <c r="B244" s="3" t="s">
        <v>23</v>
      </c>
      <c r="C244" s="3" t="s">
        <v>16</v>
      </c>
      <c r="D244" s="3" t="s">
        <v>223</v>
      </c>
      <c r="E244" s="3" t="s">
        <v>78</v>
      </c>
      <c r="F244" s="86">
        <f>F245</f>
        <v>0</v>
      </c>
      <c r="G244" s="86"/>
      <c r="H244" s="81"/>
      <c r="I244" s="81"/>
      <c r="J244" s="81"/>
      <c r="K244" s="71">
        <f t="shared" si="47"/>
        <v>0</v>
      </c>
      <c r="L244" s="86">
        <f>L245</f>
        <v>0</v>
      </c>
      <c r="M244" s="86"/>
      <c r="N244" s="81"/>
      <c r="O244" s="81"/>
      <c r="P244" s="81"/>
      <c r="Q244" s="71">
        <f t="shared" si="48"/>
        <v>0</v>
      </c>
    </row>
    <row r="245" spans="1:17" s="11" customFormat="1" ht="30.75" customHeight="1" hidden="1">
      <c r="A245" s="47" t="s">
        <v>161</v>
      </c>
      <c r="B245" s="3" t="s">
        <v>23</v>
      </c>
      <c r="C245" s="3" t="s">
        <v>16</v>
      </c>
      <c r="D245" s="3" t="s">
        <v>223</v>
      </c>
      <c r="E245" s="3" t="s">
        <v>162</v>
      </c>
      <c r="F245" s="86"/>
      <c r="G245" s="86"/>
      <c r="H245" s="81"/>
      <c r="I245" s="81"/>
      <c r="J245" s="81"/>
      <c r="K245" s="71">
        <f t="shared" si="47"/>
        <v>0</v>
      </c>
      <c r="L245" s="86"/>
      <c r="M245" s="86"/>
      <c r="N245" s="81"/>
      <c r="O245" s="81"/>
      <c r="P245" s="81"/>
      <c r="Q245" s="71">
        <f t="shared" si="48"/>
        <v>0</v>
      </c>
    </row>
    <row r="246" spans="1:17" s="57" customFormat="1" ht="28.5" customHeight="1" hidden="1">
      <c r="A246" s="58" t="s">
        <v>219</v>
      </c>
      <c r="B246" s="24" t="s">
        <v>23</v>
      </c>
      <c r="C246" s="24" t="s">
        <v>16</v>
      </c>
      <c r="D246" s="24" t="s">
        <v>250</v>
      </c>
      <c r="E246" s="24" t="s">
        <v>78</v>
      </c>
      <c r="F246" s="87">
        <f>F247</f>
        <v>0</v>
      </c>
      <c r="G246" s="87"/>
      <c r="H246" s="81"/>
      <c r="I246" s="81"/>
      <c r="J246" s="81"/>
      <c r="K246" s="71">
        <f t="shared" si="47"/>
        <v>0</v>
      </c>
      <c r="L246" s="87">
        <f>L247</f>
        <v>0</v>
      </c>
      <c r="M246" s="87"/>
      <c r="N246" s="81"/>
      <c r="O246" s="81"/>
      <c r="P246" s="81"/>
      <c r="Q246" s="71">
        <f t="shared" si="48"/>
        <v>0</v>
      </c>
    </row>
    <row r="247" spans="1:17" s="11" customFormat="1" ht="18.75" customHeight="1" hidden="1">
      <c r="A247" s="47" t="s">
        <v>202</v>
      </c>
      <c r="B247" s="3" t="s">
        <v>23</v>
      </c>
      <c r="C247" s="3" t="s">
        <v>16</v>
      </c>
      <c r="D247" s="3" t="s">
        <v>250</v>
      </c>
      <c r="E247" s="3" t="s">
        <v>15</v>
      </c>
      <c r="F247" s="86"/>
      <c r="G247" s="86"/>
      <c r="H247" s="81"/>
      <c r="I247" s="81"/>
      <c r="J247" s="81"/>
      <c r="K247" s="71">
        <f t="shared" si="47"/>
        <v>0</v>
      </c>
      <c r="L247" s="86"/>
      <c r="M247" s="86"/>
      <c r="N247" s="81"/>
      <c r="O247" s="81"/>
      <c r="P247" s="81"/>
      <c r="Q247" s="71">
        <f t="shared" si="48"/>
        <v>0</v>
      </c>
    </row>
    <row r="248" spans="1:17" s="55" customFormat="1" ht="35.25" customHeight="1" hidden="1">
      <c r="A248" s="59" t="s">
        <v>224</v>
      </c>
      <c r="B248" s="56" t="s">
        <v>23</v>
      </c>
      <c r="C248" s="56" t="s">
        <v>66</v>
      </c>
      <c r="D248" s="56" t="s">
        <v>128</v>
      </c>
      <c r="E248" s="56" t="s">
        <v>78</v>
      </c>
      <c r="F248" s="82">
        <f aca="true" t="shared" si="49" ref="F248:H250">F249</f>
        <v>0</v>
      </c>
      <c r="G248" s="82">
        <f t="shared" si="49"/>
        <v>1272</v>
      </c>
      <c r="H248" s="82">
        <f t="shared" si="49"/>
        <v>1272</v>
      </c>
      <c r="I248" s="82"/>
      <c r="J248" s="82">
        <f>J249</f>
        <v>0</v>
      </c>
      <c r="K248" s="71">
        <f t="shared" si="47"/>
        <v>0</v>
      </c>
      <c r="L248" s="82">
        <f aca="true" t="shared" si="50" ref="L248:N250">L249</f>
        <v>0</v>
      </c>
      <c r="M248" s="82">
        <f t="shared" si="50"/>
        <v>1272</v>
      </c>
      <c r="N248" s="82">
        <f t="shared" si="50"/>
        <v>1272</v>
      </c>
      <c r="O248" s="82"/>
      <c r="P248" s="82">
        <f>P249</f>
        <v>0</v>
      </c>
      <c r="Q248" s="71">
        <f t="shared" si="48"/>
        <v>0</v>
      </c>
    </row>
    <row r="249" spans="1:17" s="57" customFormat="1" ht="75" customHeight="1" hidden="1">
      <c r="A249" s="58" t="s">
        <v>129</v>
      </c>
      <c r="B249" s="24" t="s">
        <v>205</v>
      </c>
      <c r="C249" s="24" t="s">
        <v>66</v>
      </c>
      <c r="D249" s="24" t="s">
        <v>130</v>
      </c>
      <c r="E249" s="24" t="s">
        <v>78</v>
      </c>
      <c r="F249" s="87">
        <f t="shared" si="49"/>
        <v>0</v>
      </c>
      <c r="G249" s="87">
        <f t="shared" si="49"/>
        <v>1272</v>
      </c>
      <c r="H249" s="87">
        <f t="shared" si="49"/>
        <v>1272</v>
      </c>
      <c r="I249" s="87"/>
      <c r="J249" s="87">
        <f>J250</f>
        <v>0</v>
      </c>
      <c r="K249" s="71">
        <f t="shared" si="47"/>
        <v>0</v>
      </c>
      <c r="L249" s="87">
        <f t="shared" si="50"/>
        <v>0</v>
      </c>
      <c r="M249" s="87">
        <f t="shared" si="50"/>
        <v>1272</v>
      </c>
      <c r="N249" s="87">
        <f t="shared" si="50"/>
        <v>1272</v>
      </c>
      <c r="O249" s="87"/>
      <c r="P249" s="87">
        <f>P250</f>
        <v>0</v>
      </c>
      <c r="Q249" s="71">
        <f t="shared" si="48"/>
        <v>0</v>
      </c>
    </row>
    <row r="250" spans="1:17" s="11" customFormat="1" ht="18.75" customHeight="1" hidden="1">
      <c r="A250" s="47" t="s">
        <v>14</v>
      </c>
      <c r="B250" s="3" t="s">
        <v>23</v>
      </c>
      <c r="C250" s="3" t="s">
        <v>66</v>
      </c>
      <c r="D250" s="3" t="s">
        <v>133</v>
      </c>
      <c r="E250" s="3" t="s">
        <v>78</v>
      </c>
      <c r="F250" s="86">
        <f t="shared" si="49"/>
        <v>0</v>
      </c>
      <c r="G250" s="86">
        <f t="shared" si="49"/>
        <v>1272</v>
      </c>
      <c r="H250" s="86">
        <f t="shared" si="49"/>
        <v>1272</v>
      </c>
      <c r="I250" s="86"/>
      <c r="J250" s="86">
        <f>J251</f>
        <v>0</v>
      </c>
      <c r="K250" s="71">
        <f t="shared" si="47"/>
        <v>0</v>
      </c>
      <c r="L250" s="86">
        <f t="shared" si="50"/>
        <v>0</v>
      </c>
      <c r="M250" s="86">
        <f t="shared" si="50"/>
        <v>1272</v>
      </c>
      <c r="N250" s="86">
        <f t="shared" si="50"/>
        <v>1272</v>
      </c>
      <c r="O250" s="86"/>
      <c r="P250" s="86">
        <f>P251</f>
        <v>0</v>
      </c>
      <c r="Q250" s="71">
        <f t="shared" si="48"/>
        <v>0</v>
      </c>
    </row>
    <row r="251" spans="1:17" s="11" customFormat="1" ht="30.75" customHeight="1" hidden="1">
      <c r="A251" s="47" t="s">
        <v>134</v>
      </c>
      <c r="B251" s="3" t="s">
        <v>23</v>
      </c>
      <c r="C251" s="3" t="s">
        <v>66</v>
      </c>
      <c r="D251" s="3" t="s">
        <v>133</v>
      </c>
      <c r="E251" s="3" t="s">
        <v>136</v>
      </c>
      <c r="F251" s="86"/>
      <c r="G251" s="86">
        <v>1272</v>
      </c>
      <c r="H251" s="86">
        <v>1272</v>
      </c>
      <c r="I251" s="86"/>
      <c r="J251" s="86"/>
      <c r="K251" s="71">
        <f t="shared" si="47"/>
        <v>0</v>
      </c>
      <c r="L251" s="86"/>
      <c r="M251" s="86">
        <v>1272</v>
      </c>
      <c r="N251" s="86">
        <v>1272</v>
      </c>
      <c r="O251" s="86"/>
      <c r="P251" s="86"/>
      <c r="Q251" s="71">
        <f t="shared" si="48"/>
        <v>0</v>
      </c>
    </row>
    <row r="252" spans="1:17" s="9" customFormat="1" ht="18.75" customHeight="1" hidden="1">
      <c r="A252" s="46"/>
      <c r="B252" s="23"/>
      <c r="C252" s="23"/>
      <c r="D252" s="23"/>
      <c r="E252" s="23"/>
      <c r="F252" s="73"/>
      <c r="G252" s="73"/>
      <c r="H252" s="71"/>
      <c r="I252" s="71"/>
      <c r="J252" s="71"/>
      <c r="K252" s="71">
        <f t="shared" si="47"/>
        <v>0</v>
      </c>
      <c r="L252" s="73"/>
      <c r="M252" s="73"/>
      <c r="N252" s="71"/>
      <c r="O252" s="71"/>
      <c r="P252" s="71"/>
      <c r="Q252" s="71">
        <f t="shared" si="48"/>
        <v>0</v>
      </c>
    </row>
    <row r="253" spans="1:17" s="9" customFormat="1" ht="18.75" customHeight="1" hidden="1">
      <c r="A253" s="46"/>
      <c r="B253" s="23"/>
      <c r="C253" s="23"/>
      <c r="D253" s="23"/>
      <c r="E253" s="23"/>
      <c r="F253" s="73"/>
      <c r="G253" s="73"/>
      <c r="H253" s="71"/>
      <c r="I253" s="71"/>
      <c r="J253" s="71"/>
      <c r="K253" s="71">
        <f t="shared" si="47"/>
        <v>0</v>
      </c>
      <c r="L253" s="73"/>
      <c r="M253" s="73"/>
      <c r="N253" s="71"/>
      <c r="O253" s="71"/>
      <c r="P253" s="71"/>
      <c r="Q253" s="71">
        <f t="shared" si="48"/>
        <v>0</v>
      </c>
    </row>
    <row r="254" spans="1:17" s="9" customFormat="1" ht="18.75" customHeight="1" hidden="1">
      <c r="A254" s="46"/>
      <c r="B254" s="23"/>
      <c r="C254" s="23"/>
      <c r="D254" s="23"/>
      <c r="E254" s="23"/>
      <c r="F254" s="73"/>
      <c r="G254" s="73"/>
      <c r="H254" s="71"/>
      <c r="I254" s="71"/>
      <c r="J254" s="71"/>
      <c r="K254" s="71">
        <f t="shared" si="47"/>
        <v>0</v>
      </c>
      <c r="L254" s="73"/>
      <c r="M254" s="73"/>
      <c r="N254" s="71"/>
      <c r="O254" s="71"/>
      <c r="P254" s="71"/>
      <c r="Q254" s="71">
        <f t="shared" si="48"/>
        <v>0</v>
      </c>
    </row>
    <row r="255" spans="1:17" s="9" customFormat="1" ht="18.75" customHeight="1" hidden="1">
      <c r="A255" s="46"/>
      <c r="B255" s="23"/>
      <c r="C255" s="23"/>
      <c r="D255" s="23"/>
      <c r="E255" s="23"/>
      <c r="F255" s="73"/>
      <c r="G255" s="73"/>
      <c r="H255" s="71"/>
      <c r="I255" s="71"/>
      <c r="J255" s="71"/>
      <c r="K255" s="71">
        <f t="shared" si="47"/>
        <v>0</v>
      </c>
      <c r="L255" s="73"/>
      <c r="M255" s="73"/>
      <c r="N255" s="71"/>
      <c r="O255" s="71"/>
      <c r="P255" s="71"/>
      <c r="Q255" s="71">
        <f t="shared" si="48"/>
        <v>0</v>
      </c>
    </row>
    <row r="256" spans="1:17" ht="15" hidden="1">
      <c r="A256" s="18" t="s">
        <v>52</v>
      </c>
      <c r="B256" s="19">
        <v>11</v>
      </c>
      <c r="C256" s="19" t="s">
        <v>55</v>
      </c>
      <c r="D256" s="19" t="s">
        <v>128</v>
      </c>
      <c r="E256" s="19" t="s">
        <v>78</v>
      </c>
      <c r="F256" s="83">
        <f>F257+F262</f>
        <v>0</v>
      </c>
      <c r="G256" s="83">
        <f>G257+G262</f>
        <v>0</v>
      </c>
      <c r="H256" s="83">
        <f>H257+H262</f>
        <v>0</v>
      </c>
      <c r="I256" s="83"/>
      <c r="J256" s="83">
        <f>J257+J262</f>
        <v>0</v>
      </c>
      <c r="K256" s="71">
        <f t="shared" si="47"/>
        <v>0</v>
      </c>
      <c r="L256" s="83">
        <f>L257+L262</f>
        <v>0</v>
      </c>
      <c r="M256" s="83">
        <f>M257+M262</f>
        <v>0</v>
      </c>
      <c r="N256" s="83">
        <f>N257+N262</f>
        <v>0</v>
      </c>
      <c r="O256" s="83"/>
      <c r="P256" s="83">
        <f>P257+P262</f>
        <v>0</v>
      </c>
      <c r="Q256" s="71">
        <f t="shared" si="48"/>
        <v>0</v>
      </c>
    </row>
    <row r="257" spans="1:17" ht="30.75" customHeight="1" hidden="1">
      <c r="A257" s="16" t="s">
        <v>227</v>
      </c>
      <c r="B257" s="3">
        <v>11</v>
      </c>
      <c r="C257" s="3" t="s">
        <v>11</v>
      </c>
      <c r="D257" s="3" t="s">
        <v>128</v>
      </c>
      <c r="E257" s="3" t="s">
        <v>78</v>
      </c>
      <c r="F257" s="80">
        <f>F258</f>
        <v>0</v>
      </c>
      <c r="G257" s="80">
        <f>G258</f>
        <v>0</v>
      </c>
      <c r="H257" s="80">
        <f>H258</f>
        <v>0</v>
      </c>
      <c r="I257" s="80"/>
      <c r="J257" s="80">
        <f>J258</f>
        <v>0</v>
      </c>
      <c r="K257" s="71">
        <f t="shared" si="47"/>
        <v>0</v>
      </c>
      <c r="L257" s="80">
        <f>L258</f>
        <v>0</v>
      </c>
      <c r="M257" s="80">
        <f>M258</f>
        <v>0</v>
      </c>
      <c r="N257" s="80">
        <f>N258</f>
        <v>0</v>
      </c>
      <c r="O257" s="80"/>
      <c r="P257" s="80">
        <f>P258</f>
        <v>0</v>
      </c>
      <c r="Q257" s="71">
        <f t="shared" si="48"/>
        <v>0</v>
      </c>
    </row>
    <row r="258" spans="1:17" s="51" customFormat="1" ht="24" customHeight="1" hidden="1">
      <c r="A258" s="30" t="s">
        <v>228</v>
      </c>
      <c r="B258" s="39" t="s">
        <v>27</v>
      </c>
      <c r="C258" s="39" t="s">
        <v>11</v>
      </c>
      <c r="D258" s="39" t="s">
        <v>229</v>
      </c>
      <c r="E258" s="39" t="s">
        <v>78</v>
      </c>
      <c r="F258" s="86">
        <f>F259</f>
        <v>0</v>
      </c>
      <c r="G258" s="86">
        <f>G259+G260</f>
        <v>0</v>
      </c>
      <c r="H258" s="86">
        <f>H259+H260</f>
        <v>0</v>
      </c>
      <c r="I258" s="86"/>
      <c r="J258" s="86">
        <f>J259+J260</f>
        <v>0</v>
      </c>
      <c r="K258" s="71">
        <f t="shared" si="47"/>
        <v>0</v>
      </c>
      <c r="L258" s="86">
        <f>L259</f>
        <v>0</v>
      </c>
      <c r="M258" s="86">
        <f>M259+M260</f>
        <v>0</v>
      </c>
      <c r="N258" s="86">
        <f>N259+N260</f>
        <v>0</v>
      </c>
      <c r="O258" s="86"/>
      <c r="P258" s="86">
        <f>P259+P260</f>
        <v>0</v>
      </c>
      <c r="Q258" s="71">
        <f t="shared" si="48"/>
        <v>0</v>
      </c>
    </row>
    <row r="259" spans="1:17" s="7" customFormat="1" ht="21.75" customHeight="1" hidden="1">
      <c r="A259" s="17" t="s">
        <v>228</v>
      </c>
      <c r="B259" s="5" t="s">
        <v>27</v>
      </c>
      <c r="C259" s="5" t="s">
        <v>11</v>
      </c>
      <c r="D259" s="5" t="s">
        <v>230</v>
      </c>
      <c r="E259" s="5" t="s">
        <v>78</v>
      </c>
      <c r="F259" s="80">
        <f>F260</f>
        <v>0</v>
      </c>
      <c r="G259" s="80"/>
      <c r="H259" s="80"/>
      <c r="I259" s="80"/>
      <c r="J259" s="80"/>
      <c r="K259" s="71">
        <f t="shared" si="47"/>
        <v>0</v>
      </c>
      <c r="L259" s="80">
        <f>L260</f>
        <v>0</v>
      </c>
      <c r="M259" s="80"/>
      <c r="N259" s="80"/>
      <c r="O259" s="80"/>
      <c r="P259" s="80"/>
      <c r="Q259" s="71">
        <f t="shared" si="48"/>
        <v>0</v>
      </c>
    </row>
    <row r="260" spans="1:17" s="62" customFormat="1" ht="51" customHeight="1" hidden="1">
      <c r="A260" s="53" t="s">
        <v>232</v>
      </c>
      <c r="B260" s="54" t="s">
        <v>27</v>
      </c>
      <c r="C260" s="54" t="s">
        <v>11</v>
      </c>
      <c r="D260" s="54" t="s">
        <v>233</v>
      </c>
      <c r="E260" s="54" t="s">
        <v>78</v>
      </c>
      <c r="F260" s="82">
        <f>F261</f>
        <v>0</v>
      </c>
      <c r="G260" s="82"/>
      <c r="H260" s="82"/>
      <c r="I260" s="82"/>
      <c r="J260" s="82"/>
      <c r="K260" s="71">
        <f t="shared" si="47"/>
        <v>0</v>
      </c>
      <c r="L260" s="82">
        <f>L261</f>
        <v>0</v>
      </c>
      <c r="M260" s="82"/>
      <c r="N260" s="82"/>
      <c r="O260" s="82"/>
      <c r="P260" s="82"/>
      <c r="Q260" s="71">
        <f t="shared" si="48"/>
        <v>0</v>
      </c>
    </row>
    <row r="261" spans="1:17" s="51" customFormat="1" ht="21" customHeight="1" hidden="1">
      <c r="A261" s="33" t="s">
        <v>231</v>
      </c>
      <c r="B261" s="10" t="s">
        <v>27</v>
      </c>
      <c r="C261" s="10" t="s">
        <v>11</v>
      </c>
      <c r="D261" s="10" t="s">
        <v>233</v>
      </c>
      <c r="E261" s="10" t="s">
        <v>234</v>
      </c>
      <c r="F261" s="86"/>
      <c r="G261" s="86"/>
      <c r="H261" s="86"/>
      <c r="I261" s="86"/>
      <c r="J261" s="86"/>
      <c r="K261" s="71">
        <f t="shared" si="47"/>
        <v>0</v>
      </c>
      <c r="L261" s="86"/>
      <c r="M261" s="86"/>
      <c r="N261" s="86"/>
      <c r="O261" s="86"/>
      <c r="P261" s="86"/>
      <c r="Q261" s="71">
        <f t="shared" si="48"/>
        <v>0</v>
      </c>
    </row>
    <row r="262" spans="1:17" s="62" customFormat="1" ht="53.25" customHeight="1" hidden="1">
      <c r="A262" s="63" t="s">
        <v>235</v>
      </c>
      <c r="B262" s="64" t="s">
        <v>27</v>
      </c>
      <c r="C262" s="64" t="s">
        <v>68</v>
      </c>
      <c r="D262" s="64" t="s">
        <v>128</v>
      </c>
      <c r="E262" s="64" t="s">
        <v>78</v>
      </c>
      <c r="F262" s="82">
        <f>F263</f>
        <v>0</v>
      </c>
      <c r="G262" s="82">
        <f>G263</f>
        <v>0</v>
      </c>
      <c r="H262" s="82">
        <f>H263</f>
        <v>0</v>
      </c>
      <c r="I262" s="82"/>
      <c r="J262" s="82">
        <f>J263</f>
        <v>0</v>
      </c>
      <c r="K262" s="71">
        <f t="shared" si="47"/>
        <v>0</v>
      </c>
      <c r="L262" s="82">
        <f>L263</f>
        <v>0</v>
      </c>
      <c r="M262" s="82">
        <f>M263</f>
        <v>0</v>
      </c>
      <c r="N262" s="82">
        <f>N263</f>
        <v>0</v>
      </c>
      <c r="O262" s="82"/>
      <c r="P262" s="82">
        <f>P263</f>
        <v>0</v>
      </c>
      <c r="Q262" s="71">
        <f t="shared" si="48"/>
        <v>0</v>
      </c>
    </row>
    <row r="263" spans="1:17" s="51" customFormat="1" ht="29.25" customHeight="1" hidden="1">
      <c r="A263" s="30" t="s">
        <v>12</v>
      </c>
      <c r="B263" s="39" t="s">
        <v>27</v>
      </c>
      <c r="C263" s="39" t="s">
        <v>68</v>
      </c>
      <c r="D263" s="39" t="s">
        <v>236</v>
      </c>
      <c r="E263" s="39" t="s">
        <v>78</v>
      </c>
      <c r="F263" s="86">
        <f>F264+F266</f>
        <v>0</v>
      </c>
      <c r="G263" s="86">
        <f>G264+G266</f>
        <v>0</v>
      </c>
      <c r="H263" s="86">
        <f>H264+H266</f>
        <v>0</v>
      </c>
      <c r="I263" s="86"/>
      <c r="J263" s="86">
        <f>J264+J266</f>
        <v>0</v>
      </c>
      <c r="K263" s="71">
        <f t="shared" si="47"/>
        <v>0</v>
      </c>
      <c r="L263" s="86">
        <f>L264+L266</f>
        <v>0</v>
      </c>
      <c r="M263" s="86">
        <f>M264+M266</f>
        <v>0</v>
      </c>
      <c r="N263" s="86">
        <f>N264+N266</f>
        <v>0</v>
      </c>
      <c r="O263" s="86"/>
      <c r="P263" s="86">
        <f>P264+P266</f>
        <v>0</v>
      </c>
      <c r="Q263" s="71">
        <f t="shared" si="48"/>
        <v>0</v>
      </c>
    </row>
    <row r="264" spans="1:17" s="51" customFormat="1" ht="48" customHeight="1" hidden="1">
      <c r="A264" s="33" t="s">
        <v>237</v>
      </c>
      <c r="B264" s="10" t="s">
        <v>27</v>
      </c>
      <c r="C264" s="10" t="s">
        <v>68</v>
      </c>
      <c r="D264" s="10" t="s">
        <v>238</v>
      </c>
      <c r="E264" s="10" t="s">
        <v>78</v>
      </c>
      <c r="F264" s="86">
        <f>F265</f>
        <v>0</v>
      </c>
      <c r="G264" s="86">
        <f>G265</f>
        <v>0</v>
      </c>
      <c r="H264" s="86">
        <f>H265</f>
        <v>0</v>
      </c>
      <c r="I264" s="86"/>
      <c r="J264" s="86">
        <f>J265</f>
        <v>0</v>
      </c>
      <c r="K264" s="71">
        <f t="shared" si="47"/>
        <v>0</v>
      </c>
      <c r="L264" s="86">
        <f>L265</f>
        <v>0</v>
      </c>
      <c r="M264" s="86">
        <f>M265</f>
        <v>0</v>
      </c>
      <c r="N264" s="86">
        <f>N265</f>
        <v>0</v>
      </c>
      <c r="O264" s="86"/>
      <c r="P264" s="86">
        <f>P265</f>
        <v>0</v>
      </c>
      <c r="Q264" s="71">
        <f t="shared" si="48"/>
        <v>0</v>
      </c>
    </row>
    <row r="265" spans="1:17" s="7" customFormat="1" ht="17.25" customHeight="1" hidden="1">
      <c r="A265" s="17" t="s">
        <v>104</v>
      </c>
      <c r="B265" s="5" t="s">
        <v>27</v>
      </c>
      <c r="C265" s="5" t="s">
        <v>68</v>
      </c>
      <c r="D265" s="5" t="s">
        <v>238</v>
      </c>
      <c r="E265" s="5" t="s">
        <v>239</v>
      </c>
      <c r="F265" s="80"/>
      <c r="G265" s="80"/>
      <c r="H265" s="71">
        <f>F265+G265</f>
        <v>0</v>
      </c>
      <c r="I265" s="71"/>
      <c r="J265" s="71"/>
      <c r="K265" s="71">
        <f t="shared" si="47"/>
        <v>0</v>
      </c>
      <c r="L265" s="80"/>
      <c r="M265" s="80"/>
      <c r="N265" s="71">
        <f>L265+M265</f>
        <v>0</v>
      </c>
      <c r="O265" s="71"/>
      <c r="P265" s="71"/>
      <c r="Q265" s="71">
        <f t="shared" si="48"/>
        <v>0</v>
      </c>
    </row>
    <row r="266" spans="1:17" s="51" customFormat="1" ht="30" customHeight="1" hidden="1">
      <c r="A266" s="33" t="s">
        <v>240</v>
      </c>
      <c r="B266" s="10" t="s">
        <v>27</v>
      </c>
      <c r="C266" s="10" t="s">
        <v>68</v>
      </c>
      <c r="D266" s="10" t="s">
        <v>241</v>
      </c>
      <c r="E266" s="10" t="s">
        <v>78</v>
      </c>
      <c r="F266" s="86">
        <f>F267</f>
        <v>0</v>
      </c>
      <c r="G266" s="86">
        <f>G267</f>
        <v>0</v>
      </c>
      <c r="H266" s="86">
        <f>H267</f>
        <v>0</v>
      </c>
      <c r="I266" s="86"/>
      <c r="J266" s="86">
        <f>J267</f>
        <v>0</v>
      </c>
      <c r="K266" s="71">
        <f t="shared" si="47"/>
        <v>0</v>
      </c>
      <c r="L266" s="86">
        <f>L267</f>
        <v>0</v>
      </c>
      <c r="M266" s="86">
        <f>M267</f>
        <v>0</v>
      </c>
      <c r="N266" s="86">
        <f>N267</f>
        <v>0</v>
      </c>
      <c r="O266" s="86"/>
      <c r="P266" s="86">
        <f>P267</f>
        <v>0</v>
      </c>
      <c r="Q266" s="71">
        <f t="shared" si="48"/>
        <v>0</v>
      </c>
    </row>
    <row r="267" spans="1:17" s="51" customFormat="1" ht="17.25" customHeight="1" hidden="1">
      <c r="A267" s="30" t="s">
        <v>104</v>
      </c>
      <c r="B267" s="39" t="s">
        <v>27</v>
      </c>
      <c r="C267" s="39" t="s">
        <v>68</v>
      </c>
      <c r="D267" s="39" t="s">
        <v>241</v>
      </c>
      <c r="E267" s="39" t="s">
        <v>239</v>
      </c>
      <c r="F267" s="86"/>
      <c r="G267" s="86"/>
      <c r="H267" s="81"/>
      <c r="I267" s="81"/>
      <c r="J267" s="81"/>
      <c r="K267" s="71">
        <f t="shared" si="47"/>
        <v>0</v>
      </c>
      <c r="L267" s="86"/>
      <c r="M267" s="86"/>
      <c r="N267" s="81"/>
      <c r="O267" s="81"/>
      <c r="P267" s="81"/>
      <c r="Q267" s="71">
        <f t="shared" si="48"/>
        <v>0</v>
      </c>
    </row>
    <row r="268" spans="1:17" ht="15">
      <c r="A268" s="18" t="s">
        <v>54</v>
      </c>
      <c r="B268" s="19" t="s">
        <v>55</v>
      </c>
      <c r="C268" s="19" t="s">
        <v>55</v>
      </c>
      <c r="D268" s="19" t="s">
        <v>117</v>
      </c>
      <c r="E268" s="19" t="s">
        <v>78</v>
      </c>
      <c r="F268" s="91">
        <f>F13+F50+F63+F89+F107+F138+F164+F209+F256+F56</f>
        <v>1940.88</v>
      </c>
      <c r="G268" s="91">
        <f>G13+G50+G63+G89+G107+G138+G164+G209+G256+G56</f>
        <v>0</v>
      </c>
      <c r="H268" s="91">
        <f>H13+H50+H63+H89+H107+H138+H164+H209+H256+H56</f>
        <v>1355.8000000000002</v>
      </c>
      <c r="I268" s="91"/>
      <c r="J268" s="91">
        <f>J13+J50+J63+J89+J107+J138+J164+J209+J256+J56</f>
        <v>0</v>
      </c>
      <c r="K268" s="71">
        <f t="shared" si="47"/>
        <v>1940.88</v>
      </c>
      <c r="L268" s="91">
        <f>L13+L50+L63+L89+L107+L138+L164+L209+L256+L56</f>
        <v>2095.58</v>
      </c>
      <c r="M268" s="91">
        <f>M13+M50+M63+M89+M107+M138+M164+M209+M256+M56</f>
        <v>0</v>
      </c>
      <c r="N268" s="91">
        <f>N13+N50+N63+N89+N107+N138+N164+N209+N256+N56</f>
        <v>1413.4</v>
      </c>
      <c r="O268" s="91"/>
      <c r="P268" s="91">
        <f>P13+P50+P63+P89+P107+P138+P164+P209+P256+P56</f>
        <v>0</v>
      </c>
      <c r="Q268" s="71">
        <f t="shared" si="48"/>
        <v>2095.58</v>
      </c>
    </row>
    <row r="269" spans="6:11" s="7" customFormat="1" ht="12.75">
      <c r="F269" s="8"/>
      <c r="G269" s="8"/>
      <c r="H269" s="8"/>
      <c r="I269" s="8"/>
      <c r="J269" s="8"/>
      <c r="K269" s="8"/>
    </row>
    <row r="270" spans="6:11" s="7" customFormat="1" ht="12.75">
      <c r="F270" s="8"/>
      <c r="G270" s="8"/>
      <c r="H270" s="8"/>
      <c r="I270" s="8"/>
      <c r="J270" s="8"/>
      <c r="K270" s="8"/>
    </row>
    <row r="271" s="7" customFormat="1" ht="12.75"/>
    <row r="272" s="7" customFormat="1" ht="12.75"/>
    <row r="273" s="7" customFormat="1" ht="12.75"/>
    <row r="274" s="7" customFormat="1" ht="12.75"/>
    <row r="275" s="7" customFormat="1" ht="12.75"/>
    <row r="276" s="7" customFormat="1" ht="12.75"/>
    <row r="277" s="7" customFormat="1" ht="12.75"/>
    <row r="278" s="7" customFormat="1" ht="12.75"/>
    <row r="279" s="7" customFormat="1" ht="12.75"/>
    <row r="280" s="7" customFormat="1" ht="12.75"/>
    <row r="281" s="7" customFormat="1" ht="12.75"/>
    <row r="282" s="7" customFormat="1" ht="12.75"/>
    <row r="283" s="7" customFormat="1" ht="12.75"/>
    <row r="284" s="7" customFormat="1" ht="12.75"/>
    <row r="285" s="7" customFormat="1" ht="12.75"/>
    <row r="286" s="7" customFormat="1" ht="12.75"/>
    <row r="287" s="7" customFormat="1" ht="12.75"/>
    <row r="288" s="7" customFormat="1" ht="12.75"/>
    <row r="289" s="7" customFormat="1" ht="12.75"/>
    <row r="290" s="7" customFormat="1" ht="12.75"/>
    <row r="291" s="7" customFormat="1" ht="12.75"/>
    <row r="292" s="7" customFormat="1" ht="12.75"/>
    <row r="293" s="7" customFormat="1" ht="12.75"/>
  </sheetData>
  <autoFilter ref="A13:F268"/>
  <mergeCells count="21">
    <mergeCell ref="Q10:Q12"/>
    <mergeCell ref="F9:K9"/>
    <mergeCell ref="L9:Q9"/>
    <mergeCell ref="L10:L12"/>
    <mergeCell ref="M10:M12"/>
    <mergeCell ref="N10:N12"/>
    <mergeCell ref="O10:O12"/>
    <mergeCell ref="J10:J12"/>
    <mergeCell ref="K10:K12"/>
    <mergeCell ref="E1:K1"/>
    <mergeCell ref="G10:G12"/>
    <mergeCell ref="H10:H12"/>
    <mergeCell ref="A6:F7"/>
    <mergeCell ref="B10:B12"/>
    <mergeCell ref="A10:A12"/>
    <mergeCell ref="F10:F12"/>
    <mergeCell ref="D10:D12"/>
    <mergeCell ref="E10:E12"/>
    <mergeCell ref="I10:I12"/>
    <mergeCell ref="C10:C12"/>
    <mergeCell ref="P10:P12"/>
  </mergeCells>
  <printOptions/>
  <pageMargins left="0.84" right="0.31" top="0.51" bottom="0.33" header="0.26" footer="0.31"/>
  <pageSetup fitToHeight="100" fitToWidth="1" horizontalDpi="600" verticalDpi="600" orientation="portrait" paperSize="9" scale="77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0"/>
  <sheetViews>
    <sheetView showZeros="0" workbookViewId="0" topLeftCell="A102">
      <selection activeCell="L268" sqref="L268"/>
    </sheetView>
  </sheetViews>
  <sheetFormatPr defaultColWidth="9.140625" defaultRowHeight="12.75"/>
  <cols>
    <col min="1" max="1" width="49.57421875" style="0" customWidth="1"/>
    <col min="2" max="2" width="5.8515625" style="0" customWidth="1"/>
    <col min="3" max="3" width="6.7109375" style="0" customWidth="1"/>
    <col min="4" max="4" width="11.8515625" style="0" customWidth="1"/>
    <col min="5" max="5" width="7.7109375" style="0" customWidth="1"/>
    <col min="6" max="6" width="10.7109375" style="0" customWidth="1"/>
    <col min="7" max="9" width="9.7109375" style="0" hidden="1" customWidth="1"/>
    <col min="10" max="10" width="16.28125" style="0" hidden="1" customWidth="1"/>
    <col min="11" max="11" width="11.421875" style="0" hidden="1" customWidth="1"/>
    <col min="13" max="17" width="0" style="0" hidden="1" customWidth="1"/>
  </cols>
  <sheetData>
    <row r="1" spans="3:11" ht="12.75">
      <c r="C1" s="14" t="s">
        <v>96</v>
      </c>
      <c r="D1" s="14"/>
      <c r="E1" s="112" t="s">
        <v>271</v>
      </c>
      <c r="F1" s="112"/>
      <c r="G1" s="112"/>
      <c r="H1" s="112"/>
      <c r="I1" s="112"/>
      <c r="J1" s="112"/>
      <c r="K1" s="112"/>
    </row>
    <row r="2" spans="3:11" ht="12.75">
      <c r="C2" s="14" t="s">
        <v>276</v>
      </c>
      <c r="D2" s="14"/>
      <c r="E2" s="14"/>
      <c r="F2" s="14"/>
      <c r="G2" s="14"/>
      <c r="H2" s="14"/>
      <c r="I2" s="14"/>
      <c r="J2" s="14"/>
      <c r="K2" s="14"/>
    </row>
    <row r="3" spans="2:11" ht="12.75">
      <c r="B3" s="12"/>
      <c r="C3" s="14" t="s">
        <v>123</v>
      </c>
      <c r="D3" s="21"/>
      <c r="E3" s="21"/>
      <c r="F3" s="21"/>
      <c r="G3" s="21"/>
      <c r="H3" s="21"/>
      <c r="I3" s="21"/>
      <c r="J3" s="21"/>
      <c r="K3" s="21"/>
    </row>
    <row r="4" spans="2:11" ht="12.75">
      <c r="B4" s="12" t="s">
        <v>277</v>
      </c>
      <c r="D4" s="12"/>
      <c r="E4" s="12"/>
      <c r="F4" s="12"/>
      <c r="G4" s="12"/>
      <c r="H4" s="12"/>
      <c r="I4" s="12"/>
      <c r="J4" s="12"/>
      <c r="K4" s="12"/>
    </row>
    <row r="5" spans="4:11" ht="12.75">
      <c r="D5" s="12"/>
      <c r="E5" s="12"/>
      <c r="F5" s="12"/>
      <c r="G5" s="12"/>
      <c r="H5" s="12"/>
      <c r="I5" s="12"/>
      <c r="J5" s="12"/>
      <c r="K5" s="12"/>
    </row>
    <row r="6" spans="1:11" ht="29.25" customHeight="1">
      <c r="A6" s="113" t="s">
        <v>278</v>
      </c>
      <c r="B6" s="113"/>
      <c r="C6" s="113"/>
      <c r="D6" s="113"/>
      <c r="E6" s="113"/>
      <c r="F6" s="113"/>
      <c r="G6" s="15"/>
      <c r="H6" s="15"/>
      <c r="I6" s="15"/>
      <c r="J6" s="15"/>
      <c r="K6" s="15"/>
    </row>
    <row r="7" spans="1:11" ht="16.5" customHeight="1">
      <c r="A7" s="113"/>
      <c r="B7" s="113"/>
      <c r="C7" s="113"/>
      <c r="D7" s="113"/>
      <c r="E7" s="113"/>
      <c r="F7" s="113"/>
      <c r="G7" s="15"/>
      <c r="H7" s="15"/>
      <c r="I7" s="15"/>
      <c r="J7" s="15"/>
      <c r="K7" s="15"/>
    </row>
    <row r="8" spans="6:11" ht="12.75">
      <c r="F8" s="1" t="s">
        <v>0</v>
      </c>
      <c r="G8" s="1"/>
      <c r="H8" s="1"/>
      <c r="I8" s="1"/>
      <c r="J8" s="1"/>
      <c r="K8" s="1"/>
    </row>
    <row r="9" spans="1:17" ht="12.75">
      <c r="A9" s="70"/>
      <c r="B9" s="70"/>
      <c r="C9" s="70"/>
      <c r="D9" s="70"/>
      <c r="E9" s="70"/>
      <c r="F9" s="114" t="s">
        <v>269</v>
      </c>
      <c r="G9" s="114"/>
      <c r="H9" s="114"/>
      <c r="I9" s="114"/>
      <c r="J9" s="114"/>
      <c r="K9" s="114"/>
      <c r="L9" s="114" t="s">
        <v>270</v>
      </c>
      <c r="M9" s="114"/>
      <c r="N9" s="114"/>
      <c r="O9" s="114"/>
      <c r="P9" s="114"/>
      <c r="Q9" s="114"/>
    </row>
    <row r="10" spans="1:17" ht="13.5" customHeight="1">
      <c r="A10" s="111" t="s">
        <v>1</v>
      </c>
      <c r="B10" s="111" t="s">
        <v>2</v>
      </c>
      <c r="C10" s="111" t="s">
        <v>3</v>
      </c>
      <c r="D10" s="111" t="s">
        <v>4</v>
      </c>
      <c r="E10" s="111" t="s">
        <v>5</v>
      </c>
      <c r="F10" s="111" t="s">
        <v>124</v>
      </c>
      <c r="G10" s="111" t="s">
        <v>101</v>
      </c>
      <c r="H10" s="111" t="s">
        <v>102</v>
      </c>
      <c r="I10" s="111" t="s">
        <v>247</v>
      </c>
      <c r="J10" s="111" t="s">
        <v>125</v>
      </c>
      <c r="K10" s="111" t="s">
        <v>126</v>
      </c>
      <c r="L10" s="111" t="s">
        <v>124</v>
      </c>
      <c r="M10" s="111" t="s">
        <v>101</v>
      </c>
      <c r="N10" s="111" t="s">
        <v>102</v>
      </c>
      <c r="O10" s="111" t="s">
        <v>247</v>
      </c>
      <c r="P10" s="111" t="s">
        <v>125</v>
      </c>
      <c r="Q10" s="111" t="s">
        <v>126</v>
      </c>
    </row>
    <row r="11" spans="1:17" ht="15" customHeight="1">
      <c r="A11" s="111"/>
      <c r="B11" s="111" t="s">
        <v>6</v>
      </c>
      <c r="C11" s="111" t="s">
        <v>7</v>
      </c>
      <c r="D11" s="111" t="s">
        <v>8</v>
      </c>
      <c r="E11" s="111" t="s">
        <v>9</v>
      </c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</row>
    <row r="12" spans="1:17" ht="110.25" customHeight="1">
      <c r="A12" s="111"/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</row>
    <row r="13" spans="1:17" s="2" customFormat="1" ht="15" customHeight="1">
      <c r="A13" s="18" t="s">
        <v>10</v>
      </c>
      <c r="B13" s="19" t="s">
        <v>11</v>
      </c>
      <c r="C13" s="48" t="s">
        <v>55</v>
      </c>
      <c r="D13" s="48" t="s">
        <v>128</v>
      </c>
      <c r="E13" s="48" t="s">
        <v>78</v>
      </c>
      <c r="F13" s="71">
        <f aca="true" t="shared" si="0" ref="F13:Q13">F24+F38+F42</f>
        <v>522.0799999999999</v>
      </c>
      <c r="G13" s="71">
        <f t="shared" si="0"/>
        <v>0</v>
      </c>
      <c r="H13" s="71">
        <f t="shared" si="0"/>
        <v>2</v>
      </c>
      <c r="I13" s="71">
        <f t="shared" si="0"/>
        <v>0</v>
      </c>
      <c r="J13" s="71">
        <f t="shared" si="0"/>
        <v>0</v>
      </c>
      <c r="K13" s="71">
        <f t="shared" si="0"/>
        <v>522.0799999999999</v>
      </c>
      <c r="L13" s="71">
        <f t="shared" si="0"/>
        <v>522.18</v>
      </c>
      <c r="M13" s="71">
        <f t="shared" si="0"/>
        <v>0</v>
      </c>
      <c r="N13" s="71">
        <f t="shared" si="0"/>
        <v>0</v>
      </c>
      <c r="O13" s="71">
        <f t="shared" si="0"/>
        <v>0</v>
      </c>
      <c r="P13" s="71">
        <f t="shared" si="0"/>
        <v>0</v>
      </c>
      <c r="Q13" s="71">
        <f t="shared" si="0"/>
        <v>522.18</v>
      </c>
    </row>
    <row r="14" spans="1:17" s="22" customFormat="1" ht="48.75" customHeight="1" hidden="1">
      <c r="A14" s="26" t="s">
        <v>127</v>
      </c>
      <c r="B14" s="27" t="s">
        <v>11</v>
      </c>
      <c r="C14" s="49" t="s">
        <v>21</v>
      </c>
      <c r="D14" s="28" t="s">
        <v>128</v>
      </c>
      <c r="E14" s="28" t="s">
        <v>78</v>
      </c>
      <c r="F14" s="72">
        <f aca="true" t="shared" si="1" ref="F14:Q15">F15</f>
        <v>0</v>
      </c>
      <c r="G14" s="72">
        <f t="shared" si="1"/>
        <v>0</v>
      </c>
      <c r="H14" s="72">
        <f t="shared" si="1"/>
        <v>0</v>
      </c>
      <c r="I14" s="72">
        <f t="shared" si="1"/>
        <v>0</v>
      </c>
      <c r="J14" s="72">
        <f t="shared" si="1"/>
        <v>0</v>
      </c>
      <c r="K14" s="72">
        <f t="shared" si="1"/>
        <v>0</v>
      </c>
      <c r="L14" s="72">
        <f t="shared" si="1"/>
        <v>0</v>
      </c>
      <c r="M14" s="72">
        <f t="shared" si="1"/>
        <v>0</v>
      </c>
      <c r="N14" s="72">
        <f t="shared" si="1"/>
        <v>0</v>
      </c>
      <c r="O14" s="72">
        <f t="shared" si="1"/>
        <v>0</v>
      </c>
      <c r="P14" s="72">
        <f t="shared" si="1"/>
        <v>0</v>
      </c>
      <c r="Q14" s="72">
        <f t="shared" si="1"/>
        <v>0</v>
      </c>
    </row>
    <row r="15" spans="1:17" s="2" customFormat="1" ht="61.5" customHeight="1" hidden="1">
      <c r="A15" s="16" t="s">
        <v>129</v>
      </c>
      <c r="B15" s="19" t="s">
        <v>11</v>
      </c>
      <c r="C15" s="29" t="s">
        <v>21</v>
      </c>
      <c r="D15" s="29" t="s">
        <v>130</v>
      </c>
      <c r="E15" s="29" t="s">
        <v>78</v>
      </c>
      <c r="F15" s="71">
        <f t="shared" si="1"/>
        <v>0</v>
      </c>
      <c r="G15" s="71">
        <f t="shared" si="1"/>
        <v>0</v>
      </c>
      <c r="H15" s="71">
        <f t="shared" si="1"/>
        <v>0</v>
      </c>
      <c r="I15" s="71">
        <f t="shared" si="1"/>
        <v>0</v>
      </c>
      <c r="J15" s="71">
        <f t="shared" si="1"/>
        <v>0</v>
      </c>
      <c r="K15" s="71">
        <f t="shared" si="1"/>
        <v>0</v>
      </c>
      <c r="L15" s="71">
        <f t="shared" si="1"/>
        <v>0</v>
      </c>
      <c r="M15" s="71">
        <f t="shared" si="1"/>
        <v>0</v>
      </c>
      <c r="N15" s="71">
        <f t="shared" si="1"/>
        <v>0</v>
      </c>
      <c r="O15" s="71">
        <f t="shared" si="1"/>
        <v>0</v>
      </c>
      <c r="P15" s="71">
        <f t="shared" si="1"/>
        <v>0</v>
      </c>
      <c r="Q15" s="71">
        <f t="shared" si="1"/>
        <v>0</v>
      </c>
    </row>
    <row r="16" spans="1:17" s="2" customFormat="1" ht="17.25" customHeight="1" hidden="1">
      <c r="A16" s="16" t="s">
        <v>120</v>
      </c>
      <c r="B16" s="19" t="s">
        <v>11</v>
      </c>
      <c r="C16" s="29" t="s">
        <v>21</v>
      </c>
      <c r="D16" s="29" t="s">
        <v>131</v>
      </c>
      <c r="E16" s="29" t="s">
        <v>136</v>
      </c>
      <c r="F16" s="71"/>
      <c r="G16" s="71"/>
      <c r="H16" s="71"/>
      <c r="I16" s="71"/>
      <c r="J16" s="71"/>
      <c r="K16" s="71">
        <f>F16+I16+J16</f>
        <v>0</v>
      </c>
      <c r="L16" s="71"/>
      <c r="M16" s="71"/>
      <c r="N16" s="71"/>
      <c r="O16" s="71"/>
      <c r="P16" s="71"/>
      <c r="Q16" s="71">
        <f>L16+O16+P16</f>
        <v>0</v>
      </c>
    </row>
    <row r="17" spans="1:17" s="9" customFormat="1" ht="57" customHeight="1" hidden="1">
      <c r="A17" s="30" t="s">
        <v>132</v>
      </c>
      <c r="B17" s="5" t="s">
        <v>11</v>
      </c>
      <c r="C17" s="31" t="s">
        <v>68</v>
      </c>
      <c r="D17" s="32" t="s">
        <v>128</v>
      </c>
      <c r="E17" s="32">
        <v>0</v>
      </c>
      <c r="F17" s="73">
        <f aca="true" t="shared" si="2" ref="F17:Q18">F18</f>
        <v>0</v>
      </c>
      <c r="G17" s="73">
        <f t="shared" si="2"/>
        <v>0</v>
      </c>
      <c r="H17" s="73">
        <f t="shared" si="2"/>
        <v>0</v>
      </c>
      <c r="I17" s="73">
        <f t="shared" si="2"/>
        <v>0</v>
      </c>
      <c r="J17" s="73">
        <f t="shared" si="2"/>
        <v>0</v>
      </c>
      <c r="K17" s="73">
        <f t="shared" si="2"/>
        <v>0</v>
      </c>
      <c r="L17" s="73">
        <f t="shared" si="2"/>
        <v>0</v>
      </c>
      <c r="M17" s="73">
        <f t="shared" si="2"/>
        <v>0</v>
      </c>
      <c r="N17" s="73">
        <f t="shared" si="2"/>
        <v>0</v>
      </c>
      <c r="O17" s="73">
        <f t="shared" si="2"/>
        <v>0</v>
      </c>
      <c r="P17" s="73">
        <f t="shared" si="2"/>
        <v>0</v>
      </c>
      <c r="Q17" s="73">
        <f t="shared" si="2"/>
        <v>0</v>
      </c>
    </row>
    <row r="18" spans="1:17" s="2" customFormat="1" ht="60" customHeight="1" hidden="1">
      <c r="A18" s="33" t="s">
        <v>129</v>
      </c>
      <c r="B18" s="20" t="s">
        <v>11</v>
      </c>
      <c r="C18" s="34" t="s">
        <v>68</v>
      </c>
      <c r="D18" s="34" t="s">
        <v>130</v>
      </c>
      <c r="E18" s="35"/>
      <c r="F18" s="74">
        <f t="shared" si="2"/>
        <v>0</v>
      </c>
      <c r="G18" s="74">
        <f t="shared" si="2"/>
        <v>0</v>
      </c>
      <c r="H18" s="74">
        <f t="shared" si="2"/>
        <v>0</v>
      </c>
      <c r="I18" s="74">
        <f t="shared" si="2"/>
        <v>0</v>
      </c>
      <c r="J18" s="74">
        <f t="shared" si="2"/>
        <v>0</v>
      </c>
      <c r="K18" s="74">
        <f t="shared" si="2"/>
        <v>0</v>
      </c>
      <c r="L18" s="74">
        <f t="shared" si="2"/>
        <v>0</v>
      </c>
      <c r="M18" s="74">
        <f t="shared" si="2"/>
        <v>0</v>
      </c>
      <c r="N18" s="74">
        <f t="shared" si="2"/>
        <v>0</v>
      </c>
      <c r="O18" s="74">
        <f t="shared" si="2"/>
        <v>0</v>
      </c>
      <c r="P18" s="74">
        <f t="shared" si="2"/>
        <v>0</v>
      </c>
      <c r="Q18" s="74">
        <f t="shared" si="2"/>
        <v>0</v>
      </c>
    </row>
    <row r="19" spans="1:17" s="2" customFormat="1" ht="15.75" customHeight="1" hidden="1">
      <c r="A19" s="33" t="s">
        <v>14</v>
      </c>
      <c r="B19" s="20" t="s">
        <v>11</v>
      </c>
      <c r="C19" s="34" t="s">
        <v>68</v>
      </c>
      <c r="D19" s="34" t="s">
        <v>133</v>
      </c>
      <c r="E19" s="34" t="s">
        <v>78</v>
      </c>
      <c r="F19" s="74">
        <f aca="true" t="shared" si="3" ref="F19:Q19">F23</f>
        <v>0</v>
      </c>
      <c r="G19" s="74">
        <f t="shared" si="3"/>
        <v>0</v>
      </c>
      <c r="H19" s="74">
        <f t="shared" si="3"/>
        <v>0</v>
      </c>
      <c r="I19" s="74">
        <f t="shared" si="3"/>
        <v>0</v>
      </c>
      <c r="J19" s="74">
        <f t="shared" si="3"/>
        <v>0</v>
      </c>
      <c r="K19" s="74">
        <f t="shared" si="3"/>
        <v>0</v>
      </c>
      <c r="L19" s="74">
        <f t="shared" si="3"/>
        <v>0</v>
      </c>
      <c r="M19" s="74">
        <f t="shared" si="3"/>
        <v>0</v>
      </c>
      <c r="N19" s="74">
        <f t="shared" si="3"/>
        <v>0</v>
      </c>
      <c r="O19" s="74">
        <f t="shared" si="3"/>
        <v>0</v>
      </c>
      <c r="P19" s="74">
        <f t="shared" si="3"/>
        <v>0</v>
      </c>
      <c r="Q19" s="74">
        <f t="shared" si="3"/>
        <v>0</v>
      </c>
    </row>
    <row r="20" spans="1:17" s="2" customFormat="1" ht="33" customHeight="1" hidden="1" thickBot="1">
      <c r="A20" s="33" t="s">
        <v>90</v>
      </c>
      <c r="B20" s="20" t="s">
        <v>11</v>
      </c>
      <c r="C20" s="34" t="s">
        <v>68</v>
      </c>
      <c r="D20" s="34" t="s">
        <v>13</v>
      </c>
      <c r="E20" s="34" t="s">
        <v>107</v>
      </c>
      <c r="F20" s="74"/>
      <c r="G20" s="74"/>
      <c r="H20" s="71">
        <f>F20+G20</f>
        <v>0</v>
      </c>
      <c r="I20" s="71"/>
      <c r="J20" s="71"/>
      <c r="K20" s="71">
        <f>F20+I20+J20</f>
        <v>0</v>
      </c>
      <c r="L20" s="74"/>
      <c r="M20" s="74"/>
      <c r="N20" s="71">
        <f>L20+M20</f>
        <v>0</v>
      </c>
      <c r="O20" s="71"/>
      <c r="P20" s="71"/>
      <c r="Q20" s="71">
        <f>L20+O20+P20</f>
        <v>0</v>
      </c>
    </row>
    <row r="21" spans="1:17" s="2" customFormat="1" ht="15" customHeight="1" hidden="1">
      <c r="A21" s="18"/>
      <c r="B21" s="19"/>
      <c r="C21" s="29"/>
      <c r="D21" s="25"/>
      <c r="E21" s="25"/>
      <c r="F21" s="71"/>
      <c r="G21" s="71"/>
      <c r="H21" s="71">
        <f>F21+G21</f>
        <v>0</v>
      </c>
      <c r="I21" s="71"/>
      <c r="J21" s="71"/>
      <c r="K21" s="71">
        <f>F21+I21+J21</f>
        <v>0</v>
      </c>
      <c r="L21" s="71"/>
      <c r="M21" s="71"/>
      <c r="N21" s="71">
        <f>L21+M21</f>
        <v>0</v>
      </c>
      <c r="O21" s="71"/>
      <c r="P21" s="71"/>
      <c r="Q21" s="71">
        <f>L21+O21+P21</f>
        <v>0</v>
      </c>
    </row>
    <row r="22" spans="1:17" s="2" customFormat="1" ht="15" customHeight="1" hidden="1">
      <c r="A22" s="18"/>
      <c r="B22" s="19"/>
      <c r="C22" s="29"/>
      <c r="D22" s="25"/>
      <c r="E22" s="25"/>
      <c r="F22" s="71"/>
      <c r="G22" s="71"/>
      <c r="H22" s="71">
        <f>F22+G22</f>
        <v>0</v>
      </c>
      <c r="I22" s="71"/>
      <c r="J22" s="71"/>
      <c r="K22" s="71">
        <f>F22+I22+J22</f>
        <v>0</v>
      </c>
      <c r="L22" s="71"/>
      <c r="M22" s="71"/>
      <c r="N22" s="71">
        <f>L22+M22</f>
        <v>0</v>
      </c>
      <c r="O22" s="71"/>
      <c r="P22" s="71"/>
      <c r="Q22" s="71">
        <f>L22+O22+P22</f>
        <v>0</v>
      </c>
    </row>
    <row r="23" spans="1:17" s="2" customFormat="1" ht="33" customHeight="1" hidden="1">
      <c r="A23" s="16" t="s">
        <v>134</v>
      </c>
      <c r="B23" s="19" t="s">
        <v>11</v>
      </c>
      <c r="C23" s="29" t="s">
        <v>68</v>
      </c>
      <c r="D23" s="25" t="s">
        <v>133</v>
      </c>
      <c r="E23" s="50">
        <v>500</v>
      </c>
      <c r="F23" s="71"/>
      <c r="G23" s="71"/>
      <c r="H23" s="71"/>
      <c r="I23" s="71"/>
      <c r="J23" s="71"/>
      <c r="K23" s="71">
        <f>F23+I23+J23</f>
        <v>0</v>
      </c>
      <c r="L23" s="71"/>
      <c r="M23" s="71"/>
      <c r="N23" s="71"/>
      <c r="O23" s="71"/>
      <c r="P23" s="71"/>
      <c r="Q23" s="71">
        <f>L23+O23+P23</f>
        <v>0</v>
      </c>
    </row>
    <row r="24" spans="1:17" s="9" customFormat="1" ht="75" customHeight="1">
      <c r="A24" s="26" t="s">
        <v>135</v>
      </c>
      <c r="B24" s="24" t="s">
        <v>11</v>
      </c>
      <c r="C24" s="23" t="s">
        <v>16</v>
      </c>
      <c r="D24" s="24"/>
      <c r="E24" s="24" t="s">
        <v>78</v>
      </c>
      <c r="F24" s="73">
        <f aca="true" t="shared" si="4" ref="F24:Q24">F25</f>
        <v>516.4</v>
      </c>
      <c r="G24" s="73">
        <f t="shared" si="4"/>
        <v>0</v>
      </c>
      <c r="H24" s="73">
        <f t="shared" si="4"/>
        <v>0</v>
      </c>
      <c r="I24" s="73">
        <f t="shared" si="4"/>
        <v>0</v>
      </c>
      <c r="J24" s="73">
        <f t="shared" si="4"/>
        <v>0</v>
      </c>
      <c r="K24" s="73">
        <f t="shared" si="4"/>
        <v>516.4</v>
      </c>
      <c r="L24" s="73">
        <f t="shared" si="4"/>
        <v>516.5</v>
      </c>
      <c r="M24" s="73">
        <f t="shared" si="4"/>
        <v>0</v>
      </c>
      <c r="N24" s="73">
        <f t="shared" si="4"/>
        <v>0</v>
      </c>
      <c r="O24" s="73">
        <f t="shared" si="4"/>
        <v>0</v>
      </c>
      <c r="P24" s="73">
        <f t="shared" si="4"/>
        <v>0</v>
      </c>
      <c r="Q24" s="73">
        <f t="shared" si="4"/>
        <v>516.5</v>
      </c>
    </row>
    <row r="25" spans="1:17" ht="55.5" customHeight="1">
      <c r="A25" s="16" t="s">
        <v>253</v>
      </c>
      <c r="B25" s="4" t="s">
        <v>11</v>
      </c>
      <c r="C25" s="4" t="s">
        <v>16</v>
      </c>
      <c r="D25" s="4" t="s">
        <v>130</v>
      </c>
      <c r="E25" s="4" t="s">
        <v>78</v>
      </c>
      <c r="F25" s="75">
        <f aca="true" t="shared" si="5" ref="F25:Q25">F26+F33</f>
        <v>516.4</v>
      </c>
      <c r="G25" s="75">
        <f t="shared" si="5"/>
        <v>0</v>
      </c>
      <c r="H25" s="75">
        <f t="shared" si="5"/>
        <v>0</v>
      </c>
      <c r="I25" s="75">
        <f t="shared" si="5"/>
        <v>0</v>
      </c>
      <c r="J25" s="75">
        <f t="shared" si="5"/>
        <v>0</v>
      </c>
      <c r="K25" s="75">
        <f t="shared" si="5"/>
        <v>516.4</v>
      </c>
      <c r="L25" s="75">
        <f t="shared" si="5"/>
        <v>516.5</v>
      </c>
      <c r="M25" s="75">
        <f t="shared" si="5"/>
        <v>0</v>
      </c>
      <c r="N25" s="75">
        <f t="shared" si="5"/>
        <v>0</v>
      </c>
      <c r="O25" s="75">
        <f t="shared" si="5"/>
        <v>0</v>
      </c>
      <c r="P25" s="75">
        <f t="shared" si="5"/>
        <v>0</v>
      </c>
      <c r="Q25" s="75">
        <f t="shared" si="5"/>
        <v>516.5</v>
      </c>
    </row>
    <row r="26" spans="1:17" s="13" customFormat="1" ht="12.75">
      <c r="A26" s="38" t="s">
        <v>14</v>
      </c>
      <c r="B26" s="20" t="s">
        <v>11</v>
      </c>
      <c r="C26" s="20" t="s">
        <v>16</v>
      </c>
      <c r="D26" s="20" t="s">
        <v>133</v>
      </c>
      <c r="E26" s="20" t="s">
        <v>78</v>
      </c>
      <c r="F26" s="75">
        <f aca="true" t="shared" si="6" ref="F26:Q26">F27</f>
        <v>306.2</v>
      </c>
      <c r="G26" s="75">
        <f t="shared" si="6"/>
        <v>0</v>
      </c>
      <c r="H26" s="75">
        <f t="shared" si="6"/>
        <v>0</v>
      </c>
      <c r="I26" s="75">
        <f t="shared" si="6"/>
        <v>0</v>
      </c>
      <c r="J26" s="75">
        <f t="shared" si="6"/>
        <v>0</v>
      </c>
      <c r="K26" s="75">
        <f t="shared" si="6"/>
        <v>306.2</v>
      </c>
      <c r="L26" s="75">
        <f t="shared" si="6"/>
        <v>306.3</v>
      </c>
      <c r="M26" s="75">
        <f t="shared" si="6"/>
        <v>0</v>
      </c>
      <c r="N26" s="75">
        <f t="shared" si="6"/>
        <v>0</v>
      </c>
      <c r="O26" s="75">
        <f t="shared" si="6"/>
        <v>0</v>
      </c>
      <c r="P26" s="75">
        <f t="shared" si="6"/>
        <v>0</v>
      </c>
      <c r="Q26" s="75">
        <f t="shared" si="6"/>
        <v>306.3</v>
      </c>
    </row>
    <row r="27" spans="1:17" ht="28.5" customHeight="1">
      <c r="A27" s="37" t="s">
        <v>134</v>
      </c>
      <c r="B27" s="5" t="s">
        <v>11</v>
      </c>
      <c r="C27" s="5" t="s">
        <v>16</v>
      </c>
      <c r="D27" s="5" t="s">
        <v>133</v>
      </c>
      <c r="E27" s="5" t="s">
        <v>136</v>
      </c>
      <c r="F27" s="75">
        <v>306.2</v>
      </c>
      <c r="G27" s="75"/>
      <c r="H27" s="71"/>
      <c r="I27" s="71"/>
      <c r="J27" s="71"/>
      <c r="K27" s="71">
        <f aca="true" t="shared" si="7" ref="K27:K32">F27+I27+J27</f>
        <v>306.2</v>
      </c>
      <c r="L27" s="75">
        <v>306.3</v>
      </c>
      <c r="M27" s="75"/>
      <c r="N27" s="71"/>
      <c r="O27" s="71"/>
      <c r="P27" s="71"/>
      <c r="Q27" s="71">
        <f aca="true" t="shared" si="8" ref="Q27:Q32">L27+O27+P27</f>
        <v>306.3</v>
      </c>
    </row>
    <row r="28" spans="1:17" ht="12.75" hidden="1">
      <c r="A28" s="36" t="s">
        <v>103</v>
      </c>
      <c r="B28" s="5" t="s">
        <v>11</v>
      </c>
      <c r="C28" s="5" t="s">
        <v>17</v>
      </c>
      <c r="D28" s="5"/>
      <c r="E28" s="5"/>
      <c r="F28" s="75">
        <f>F29</f>
        <v>0</v>
      </c>
      <c r="G28" s="75">
        <f>G29</f>
        <v>0</v>
      </c>
      <c r="H28" s="71">
        <f>F28+G28</f>
        <v>0</v>
      </c>
      <c r="I28" s="71"/>
      <c r="J28" s="71"/>
      <c r="K28" s="71">
        <f t="shared" si="7"/>
        <v>0</v>
      </c>
      <c r="L28" s="75">
        <f>L29</f>
        <v>0</v>
      </c>
      <c r="M28" s="75">
        <f>M29</f>
        <v>0</v>
      </c>
      <c r="N28" s="71">
        <f>L28+M28</f>
        <v>0</v>
      </c>
      <c r="O28" s="71"/>
      <c r="P28" s="71"/>
      <c r="Q28" s="71">
        <f t="shared" si="8"/>
        <v>0</v>
      </c>
    </row>
    <row r="29" spans="1:17" ht="12.75" hidden="1">
      <c r="A29" s="37" t="s">
        <v>104</v>
      </c>
      <c r="B29" s="5" t="s">
        <v>11</v>
      </c>
      <c r="C29" s="5" t="s">
        <v>17</v>
      </c>
      <c r="D29" s="5" t="s">
        <v>53</v>
      </c>
      <c r="E29" s="5"/>
      <c r="F29" s="75">
        <f>F30</f>
        <v>0</v>
      </c>
      <c r="G29" s="75">
        <f>G30</f>
        <v>0</v>
      </c>
      <c r="H29" s="71">
        <f>F29+G29</f>
        <v>0</v>
      </c>
      <c r="I29" s="71"/>
      <c r="J29" s="71"/>
      <c r="K29" s="71">
        <f t="shared" si="7"/>
        <v>0</v>
      </c>
      <c r="L29" s="75">
        <f>L30</f>
        <v>0</v>
      </c>
      <c r="M29" s="75">
        <f>M30</f>
        <v>0</v>
      </c>
      <c r="N29" s="71">
        <f>L29+M29</f>
        <v>0</v>
      </c>
      <c r="O29" s="71"/>
      <c r="P29" s="71"/>
      <c r="Q29" s="71">
        <f t="shared" si="8"/>
        <v>0</v>
      </c>
    </row>
    <row r="30" spans="1:17" ht="37.5" customHeight="1" hidden="1">
      <c r="A30" s="17" t="s">
        <v>105</v>
      </c>
      <c r="B30" s="5" t="s">
        <v>11</v>
      </c>
      <c r="C30" s="5" t="s">
        <v>17</v>
      </c>
      <c r="D30" s="5" t="s">
        <v>53</v>
      </c>
      <c r="E30" s="5" t="s">
        <v>106</v>
      </c>
      <c r="F30" s="75"/>
      <c r="G30" s="75"/>
      <c r="H30" s="71">
        <f>F30+G30</f>
        <v>0</v>
      </c>
      <c r="I30" s="71"/>
      <c r="J30" s="71"/>
      <c r="K30" s="71">
        <f t="shared" si="7"/>
        <v>0</v>
      </c>
      <c r="L30" s="75"/>
      <c r="M30" s="75"/>
      <c r="N30" s="71">
        <f>L30+M30</f>
        <v>0</v>
      </c>
      <c r="O30" s="71"/>
      <c r="P30" s="71"/>
      <c r="Q30" s="71">
        <f t="shared" si="8"/>
        <v>0</v>
      </c>
    </row>
    <row r="31" spans="1:17" ht="45.75" customHeight="1" hidden="1">
      <c r="A31" s="33"/>
      <c r="B31" s="5" t="s">
        <v>11</v>
      </c>
      <c r="C31" s="5" t="s">
        <v>66</v>
      </c>
      <c r="D31" s="5" t="s">
        <v>128</v>
      </c>
      <c r="E31" s="5" t="s">
        <v>78</v>
      </c>
      <c r="F31" s="75">
        <f>F32</f>
        <v>210.2</v>
      </c>
      <c r="G31" s="75">
        <f>G32</f>
        <v>0</v>
      </c>
      <c r="H31" s="75">
        <f>H32</f>
        <v>0</v>
      </c>
      <c r="I31" s="75">
        <f>I32</f>
        <v>0</v>
      </c>
      <c r="J31" s="75">
        <f>J32</f>
        <v>0</v>
      </c>
      <c r="K31" s="71">
        <f t="shared" si="7"/>
        <v>210.2</v>
      </c>
      <c r="L31" s="75">
        <f>L32</f>
        <v>210.2</v>
      </c>
      <c r="M31" s="75">
        <f>M32</f>
        <v>0</v>
      </c>
      <c r="N31" s="75">
        <f>N32</f>
        <v>0</v>
      </c>
      <c r="O31" s="75">
        <f>O32</f>
        <v>0</v>
      </c>
      <c r="P31" s="75">
        <f>P32</f>
        <v>0</v>
      </c>
      <c r="Q31" s="71">
        <f t="shared" si="8"/>
        <v>210.2</v>
      </c>
    </row>
    <row r="32" spans="1:17" ht="51" hidden="1">
      <c r="A32" s="38" t="s">
        <v>129</v>
      </c>
      <c r="B32" s="5" t="s">
        <v>11</v>
      </c>
      <c r="C32" s="5" t="s">
        <v>16</v>
      </c>
      <c r="D32" s="5" t="s">
        <v>130</v>
      </c>
      <c r="E32" s="5" t="s">
        <v>78</v>
      </c>
      <c r="F32" s="75">
        <f aca="true" t="shared" si="9" ref="F32:H33">F33</f>
        <v>210.2</v>
      </c>
      <c r="G32" s="75">
        <f t="shared" si="9"/>
        <v>0</v>
      </c>
      <c r="H32" s="75">
        <f t="shared" si="9"/>
        <v>0</v>
      </c>
      <c r="I32" s="75"/>
      <c r="J32" s="75">
        <f>J33</f>
        <v>0</v>
      </c>
      <c r="K32" s="71">
        <f t="shared" si="7"/>
        <v>210.2</v>
      </c>
      <c r="L32" s="75">
        <f aca="true" t="shared" si="10" ref="L32:N33">L33</f>
        <v>210.2</v>
      </c>
      <c r="M32" s="75">
        <f t="shared" si="10"/>
        <v>0</v>
      </c>
      <c r="N32" s="75">
        <f t="shared" si="10"/>
        <v>0</v>
      </c>
      <c r="O32" s="75"/>
      <c r="P32" s="75">
        <f>P33</f>
        <v>0</v>
      </c>
      <c r="Q32" s="71">
        <f t="shared" si="8"/>
        <v>210.2</v>
      </c>
    </row>
    <row r="33" spans="1:17" s="13" customFormat="1" ht="25.5">
      <c r="A33" s="38" t="s">
        <v>252</v>
      </c>
      <c r="B33" s="20" t="s">
        <v>11</v>
      </c>
      <c r="C33" s="20" t="s">
        <v>16</v>
      </c>
      <c r="D33" s="20" t="s">
        <v>251</v>
      </c>
      <c r="E33" s="20" t="s">
        <v>78</v>
      </c>
      <c r="F33" s="75">
        <f t="shared" si="9"/>
        <v>210.2</v>
      </c>
      <c r="G33" s="75">
        <f t="shared" si="9"/>
        <v>0</v>
      </c>
      <c r="H33" s="75">
        <f t="shared" si="9"/>
        <v>0</v>
      </c>
      <c r="I33" s="75">
        <f>I34</f>
        <v>0</v>
      </c>
      <c r="J33" s="75">
        <f>J34</f>
        <v>0</v>
      </c>
      <c r="K33" s="75">
        <f>K34</f>
        <v>210.2</v>
      </c>
      <c r="L33" s="75">
        <f t="shared" si="10"/>
        <v>210.2</v>
      </c>
      <c r="M33" s="75">
        <f t="shared" si="10"/>
        <v>0</v>
      </c>
      <c r="N33" s="75">
        <f t="shared" si="10"/>
        <v>0</v>
      </c>
      <c r="O33" s="75">
        <f>O34</f>
        <v>0</v>
      </c>
      <c r="P33" s="75">
        <f>P34</f>
        <v>0</v>
      </c>
      <c r="Q33" s="75">
        <f>Q34</f>
        <v>210.2</v>
      </c>
    </row>
    <row r="34" spans="1:17" s="13" customFormat="1" ht="25.5">
      <c r="A34" s="38" t="s">
        <v>134</v>
      </c>
      <c r="B34" s="20" t="s">
        <v>11</v>
      </c>
      <c r="C34" s="20" t="s">
        <v>16</v>
      </c>
      <c r="D34" s="20" t="s">
        <v>251</v>
      </c>
      <c r="E34" s="20" t="s">
        <v>136</v>
      </c>
      <c r="F34" s="75">
        <v>210.2</v>
      </c>
      <c r="G34" s="75"/>
      <c r="H34" s="71"/>
      <c r="I34" s="71"/>
      <c r="J34" s="71"/>
      <c r="K34" s="71">
        <f aca="true" t="shared" si="11" ref="K34:K62">F34+I34+J34</f>
        <v>210.2</v>
      </c>
      <c r="L34" s="75">
        <v>210.2</v>
      </c>
      <c r="M34" s="75"/>
      <c r="N34" s="71"/>
      <c r="O34" s="71"/>
      <c r="P34" s="71"/>
      <c r="Q34" s="71">
        <f aca="true" t="shared" si="12" ref="Q34:Q62">L34+O34+P34</f>
        <v>210.2</v>
      </c>
    </row>
    <row r="35" spans="1:17" s="11" customFormat="1" ht="27" customHeight="1" hidden="1">
      <c r="A35" s="16" t="s">
        <v>91</v>
      </c>
      <c r="B35" s="39" t="s">
        <v>11</v>
      </c>
      <c r="C35" s="39" t="s">
        <v>18</v>
      </c>
      <c r="D35" s="39"/>
      <c r="E35" s="39"/>
      <c r="F35" s="76">
        <f>F36</f>
        <v>0</v>
      </c>
      <c r="G35" s="76">
        <f>G36</f>
        <v>0</v>
      </c>
      <c r="H35" s="71">
        <f>F35+G35</f>
        <v>0</v>
      </c>
      <c r="I35" s="71"/>
      <c r="J35" s="71"/>
      <c r="K35" s="71">
        <f t="shared" si="11"/>
        <v>0</v>
      </c>
      <c r="L35" s="76">
        <f>L36</f>
        <v>0</v>
      </c>
      <c r="M35" s="76">
        <f>M36</f>
        <v>0</v>
      </c>
      <c r="N35" s="71">
        <f>L35+M35</f>
        <v>0</v>
      </c>
      <c r="O35" s="71"/>
      <c r="P35" s="71"/>
      <c r="Q35" s="71">
        <f t="shared" si="12"/>
        <v>0</v>
      </c>
    </row>
    <row r="36" spans="1:17" ht="38.25" hidden="1">
      <c r="A36" s="17" t="s">
        <v>92</v>
      </c>
      <c r="B36" s="5" t="s">
        <v>11</v>
      </c>
      <c r="C36" s="5" t="s">
        <v>18</v>
      </c>
      <c r="D36" s="5" t="s">
        <v>93</v>
      </c>
      <c r="E36" s="5" t="s">
        <v>94</v>
      </c>
      <c r="F36" s="75"/>
      <c r="G36" s="75"/>
      <c r="H36" s="71">
        <f>F36+G36</f>
        <v>0</v>
      </c>
      <c r="I36" s="71"/>
      <c r="J36" s="71"/>
      <c r="K36" s="71">
        <f t="shared" si="11"/>
        <v>0</v>
      </c>
      <c r="L36" s="75"/>
      <c r="M36" s="75"/>
      <c r="N36" s="71">
        <f>L36+M36</f>
        <v>0</v>
      </c>
      <c r="O36" s="71"/>
      <c r="P36" s="71"/>
      <c r="Q36" s="71">
        <f t="shared" si="12"/>
        <v>0</v>
      </c>
    </row>
    <row r="37" spans="1:17" ht="12.75" hidden="1">
      <c r="A37" s="17"/>
      <c r="B37" s="5"/>
      <c r="C37" s="5"/>
      <c r="D37" s="5"/>
      <c r="E37" s="5"/>
      <c r="F37" s="75"/>
      <c r="G37" s="75"/>
      <c r="H37" s="71">
        <f>F37+G37</f>
        <v>0</v>
      </c>
      <c r="I37" s="71"/>
      <c r="J37" s="71"/>
      <c r="K37" s="71">
        <f t="shared" si="11"/>
        <v>0</v>
      </c>
      <c r="L37" s="75"/>
      <c r="M37" s="75"/>
      <c r="N37" s="71">
        <f>L37+M37</f>
        <v>0</v>
      </c>
      <c r="O37" s="71"/>
      <c r="P37" s="71"/>
      <c r="Q37" s="71">
        <f t="shared" si="12"/>
        <v>0</v>
      </c>
    </row>
    <row r="38" spans="1:17" s="11" customFormat="1" ht="14.25">
      <c r="A38" s="33" t="s">
        <v>62</v>
      </c>
      <c r="B38" s="10" t="s">
        <v>11</v>
      </c>
      <c r="C38" s="10" t="s">
        <v>137</v>
      </c>
      <c r="D38" s="10" t="s">
        <v>128</v>
      </c>
      <c r="E38" s="10" t="s">
        <v>78</v>
      </c>
      <c r="F38" s="76">
        <f aca="true" t="shared" si="13" ref="F38:G40">F39</f>
        <v>2</v>
      </c>
      <c r="G38" s="76">
        <f t="shared" si="13"/>
        <v>0</v>
      </c>
      <c r="H38" s="71">
        <f>F38+G38</f>
        <v>2</v>
      </c>
      <c r="I38" s="71"/>
      <c r="J38" s="71"/>
      <c r="K38" s="71">
        <f t="shared" si="11"/>
        <v>2</v>
      </c>
      <c r="L38" s="76">
        <f aca="true" t="shared" si="14" ref="L38:M40">L39</f>
        <v>2</v>
      </c>
      <c r="M38" s="76">
        <f t="shared" si="14"/>
        <v>0</v>
      </c>
      <c r="N38" s="71"/>
      <c r="O38" s="71"/>
      <c r="P38" s="71"/>
      <c r="Q38" s="71">
        <f t="shared" si="12"/>
        <v>2</v>
      </c>
    </row>
    <row r="39" spans="1:17" s="13" customFormat="1" ht="12.75">
      <c r="A39" s="38" t="s">
        <v>62</v>
      </c>
      <c r="B39" s="20" t="s">
        <v>11</v>
      </c>
      <c r="C39" s="20" t="s">
        <v>137</v>
      </c>
      <c r="D39" s="20" t="s">
        <v>138</v>
      </c>
      <c r="E39" s="20" t="s">
        <v>78</v>
      </c>
      <c r="F39" s="75">
        <f t="shared" si="13"/>
        <v>2</v>
      </c>
      <c r="G39" s="75">
        <f t="shared" si="13"/>
        <v>0</v>
      </c>
      <c r="H39" s="71">
        <f>F39+G39</f>
        <v>2</v>
      </c>
      <c r="I39" s="71"/>
      <c r="J39" s="71"/>
      <c r="K39" s="71">
        <f t="shared" si="11"/>
        <v>2</v>
      </c>
      <c r="L39" s="75">
        <f t="shared" si="14"/>
        <v>2</v>
      </c>
      <c r="M39" s="75">
        <f t="shared" si="14"/>
        <v>0</v>
      </c>
      <c r="N39" s="71"/>
      <c r="O39" s="71"/>
      <c r="P39" s="71"/>
      <c r="Q39" s="71">
        <f t="shared" si="12"/>
        <v>2</v>
      </c>
    </row>
    <row r="40" spans="1:17" s="13" customFormat="1" ht="18" customHeight="1">
      <c r="A40" s="16" t="s">
        <v>139</v>
      </c>
      <c r="B40" s="20" t="s">
        <v>11</v>
      </c>
      <c r="C40" s="20" t="s">
        <v>137</v>
      </c>
      <c r="D40" s="20" t="s">
        <v>140</v>
      </c>
      <c r="E40" s="20" t="s">
        <v>78</v>
      </c>
      <c r="F40" s="75">
        <f t="shared" si="13"/>
        <v>2</v>
      </c>
      <c r="G40" s="75">
        <f t="shared" si="13"/>
        <v>0</v>
      </c>
      <c r="H40" s="75">
        <f>H41</f>
        <v>0</v>
      </c>
      <c r="I40" s="75"/>
      <c r="J40" s="75">
        <f>J41</f>
        <v>0</v>
      </c>
      <c r="K40" s="71">
        <f t="shared" si="11"/>
        <v>2</v>
      </c>
      <c r="L40" s="75">
        <f t="shared" si="14"/>
        <v>2</v>
      </c>
      <c r="M40" s="75">
        <f t="shared" si="14"/>
        <v>0</v>
      </c>
      <c r="N40" s="75">
        <f>N41</f>
        <v>0</v>
      </c>
      <c r="O40" s="75"/>
      <c r="P40" s="75">
        <f>P41</f>
        <v>0</v>
      </c>
      <c r="Q40" s="71">
        <f t="shared" si="12"/>
        <v>2</v>
      </c>
    </row>
    <row r="41" spans="1:17" s="13" customFormat="1" ht="18" customHeight="1">
      <c r="A41" s="16" t="s">
        <v>141</v>
      </c>
      <c r="B41" s="20" t="s">
        <v>11</v>
      </c>
      <c r="C41" s="20" t="s">
        <v>137</v>
      </c>
      <c r="D41" s="20" t="s">
        <v>142</v>
      </c>
      <c r="E41" s="20" t="s">
        <v>143</v>
      </c>
      <c r="F41" s="75">
        <v>2</v>
      </c>
      <c r="G41" s="75"/>
      <c r="H41" s="71"/>
      <c r="I41" s="71"/>
      <c r="J41" s="71"/>
      <c r="K41" s="71">
        <f t="shared" si="11"/>
        <v>2</v>
      </c>
      <c r="L41" s="75">
        <v>2</v>
      </c>
      <c r="M41" s="75"/>
      <c r="N41" s="71"/>
      <c r="O41" s="71"/>
      <c r="P41" s="71"/>
      <c r="Q41" s="71">
        <f t="shared" si="12"/>
        <v>2</v>
      </c>
    </row>
    <row r="42" spans="1:17" s="55" customFormat="1" ht="18.75" customHeight="1">
      <c r="A42" s="53" t="s">
        <v>97</v>
      </c>
      <c r="B42" s="64" t="s">
        <v>11</v>
      </c>
      <c r="C42" s="64" t="s">
        <v>144</v>
      </c>
      <c r="D42" s="64" t="s">
        <v>128</v>
      </c>
      <c r="E42" s="64" t="s">
        <v>78</v>
      </c>
      <c r="F42" s="77">
        <f>F43+F45+F48</f>
        <v>3.6799999999999997</v>
      </c>
      <c r="G42" s="77">
        <f>G43+G45+G48</f>
        <v>0</v>
      </c>
      <c r="H42" s="77">
        <f>H43+H45+H48</f>
        <v>0</v>
      </c>
      <c r="I42" s="77"/>
      <c r="J42" s="77">
        <f>J43+J45+J48</f>
        <v>0</v>
      </c>
      <c r="K42" s="71">
        <f t="shared" si="11"/>
        <v>3.6799999999999997</v>
      </c>
      <c r="L42" s="77">
        <f>L43+L45+L48</f>
        <v>3.6799999999999997</v>
      </c>
      <c r="M42" s="77">
        <f>M43+M45+M48</f>
        <v>0</v>
      </c>
      <c r="N42" s="77">
        <f>N43+N45+N48</f>
        <v>0</v>
      </c>
      <c r="O42" s="77"/>
      <c r="P42" s="77">
        <f>P43+P45+P48</f>
        <v>0</v>
      </c>
      <c r="Q42" s="71">
        <f t="shared" si="12"/>
        <v>3.6799999999999997</v>
      </c>
    </row>
    <row r="43" spans="1:17" s="11" customFormat="1" ht="28.5" customHeight="1">
      <c r="A43" s="33" t="s">
        <v>240</v>
      </c>
      <c r="B43" s="39" t="s">
        <v>11</v>
      </c>
      <c r="C43" s="39" t="s">
        <v>144</v>
      </c>
      <c r="D43" s="39" t="s">
        <v>241</v>
      </c>
      <c r="E43" s="39" t="s">
        <v>78</v>
      </c>
      <c r="F43" s="76">
        <f>F44</f>
        <v>1.68</v>
      </c>
      <c r="G43" s="76"/>
      <c r="H43" s="76"/>
      <c r="I43" s="76"/>
      <c r="J43" s="76">
        <f>J44</f>
        <v>0</v>
      </c>
      <c r="K43" s="71">
        <f t="shared" si="11"/>
        <v>1.68</v>
      </c>
      <c r="L43" s="76">
        <f>L44</f>
        <v>1.68</v>
      </c>
      <c r="M43" s="76"/>
      <c r="N43" s="76"/>
      <c r="O43" s="76"/>
      <c r="P43" s="76">
        <f>P44</f>
        <v>0</v>
      </c>
      <c r="Q43" s="71">
        <f t="shared" si="12"/>
        <v>1.68</v>
      </c>
    </row>
    <row r="44" spans="1:17" s="2" customFormat="1" ht="33.75" customHeight="1">
      <c r="A44" s="26" t="s">
        <v>134</v>
      </c>
      <c r="B44" s="40" t="s">
        <v>11</v>
      </c>
      <c r="C44" s="40" t="s">
        <v>144</v>
      </c>
      <c r="D44" s="40" t="s">
        <v>241</v>
      </c>
      <c r="E44" s="40" t="s">
        <v>136</v>
      </c>
      <c r="F44" s="78">
        <v>1.68</v>
      </c>
      <c r="G44" s="78"/>
      <c r="H44" s="78"/>
      <c r="I44" s="78"/>
      <c r="J44" s="78"/>
      <c r="K44" s="71">
        <f t="shared" si="11"/>
        <v>1.68</v>
      </c>
      <c r="L44" s="78">
        <v>1.68</v>
      </c>
      <c r="M44" s="78"/>
      <c r="N44" s="78"/>
      <c r="O44" s="78"/>
      <c r="P44" s="78"/>
      <c r="Q44" s="71">
        <f t="shared" si="12"/>
        <v>1.68</v>
      </c>
    </row>
    <row r="45" spans="1:17" s="55" customFormat="1" ht="75" customHeight="1" hidden="1">
      <c r="A45" s="53" t="s">
        <v>129</v>
      </c>
      <c r="B45" s="54" t="s">
        <v>11</v>
      </c>
      <c r="C45" s="54" t="s">
        <v>144</v>
      </c>
      <c r="D45" s="54" t="s">
        <v>130</v>
      </c>
      <c r="E45" s="54" t="s">
        <v>78</v>
      </c>
      <c r="F45" s="77">
        <f aca="true" t="shared" si="15" ref="F45:H46">F46</f>
        <v>0</v>
      </c>
      <c r="G45" s="77">
        <f t="shared" si="15"/>
        <v>0</v>
      </c>
      <c r="H45" s="77">
        <f t="shared" si="15"/>
        <v>0</v>
      </c>
      <c r="I45" s="77"/>
      <c r="J45" s="77">
        <f>J46</f>
        <v>0</v>
      </c>
      <c r="K45" s="71">
        <f t="shared" si="11"/>
        <v>0</v>
      </c>
      <c r="L45" s="77">
        <f aca="true" t="shared" si="16" ref="L45:N46">L46</f>
        <v>0</v>
      </c>
      <c r="M45" s="77">
        <f t="shared" si="16"/>
        <v>0</v>
      </c>
      <c r="N45" s="77">
        <f t="shared" si="16"/>
        <v>0</v>
      </c>
      <c r="O45" s="77"/>
      <c r="P45" s="77">
        <f>P46</f>
        <v>0</v>
      </c>
      <c r="Q45" s="71">
        <f t="shared" si="12"/>
        <v>0</v>
      </c>
    </row>
    <row r="46" spans="1:17" ht="14.25" customHeight="1" hidden="1">
      <c r="A46" s="33" t="s">
        <v>14</v>
      </c>
      <c r="B46" s="5" t="s">
        <v>11</v>
      </c>
      <c r="C46" s="5" t="s">
        <v>144</v>
      </c>
      <c r="D46" s="5" t="s">
        <v>145</v>
      </c>
      <c r="E46" s="5" t="s">
        <v>78</v>
      </c>
      <c r="F46" s="75">
        <f t="shared" si="15"/>
        <v>0</v>
      </c>
      <c r="G46" s="75">
        <f t="shared" si="15"/>
        <v>0</v>
      </c>
      <c r="H46" s="75">
        <f t="shared" si="15"/>
        <v>0</v>
      </c>
      <c r="I46" s="75"/>
      <c r="J46" s="75">
        <f>J47</f>
        <v>0</v>
      </c>
      <c r="K46" s="71">
        <f t="shared" si="11"/>
        <v>0</v>
      </c>
      <c r="L46" s="75">
        <f t="shared" si="16"/>
        <v>0</v>
      </c>
      <c r="M46" s="75">
        <f t="shared" si="16"/>
        <v>0</v>
      </c>
      <c r="N46" s="75">
        <f t="shared" si="16"/>
        <v>0</v>
      </c>
      <c r="O46" s="75"/>
      <c r="P46" s="75">
        <f>P47</f>
        <v>0</v>
      </c>
      <c r="Q46" s="71">
        <f t="shared" si="12"/>
        <v>0</v>
      </c>
    </row>
    <row r="47" spans="1:17" s="9" customFormat="1" ht="28.5" customHeight="1" hidden="1">
      <c r="A47" s="30" t="s">
        <v>134</v>
      </c>
      <c r="B47" s="5" t="s">
        <v>11</v>
      </c>
      <c r="C47" s="5" t="s">
        <v>144</v>
      </c>
      <c r="D47" s="5" t="s">
        <v>133</v>
      </c>
      <c r="E47" s="5" t="s">
        <v>136</v>
      </c>
      <c r="F47" s="79"/>
      <c r="G47" s="79"/>
      <c r="H47" s="79"/>
      <c r="I47" s="79"/>
      <c r="J47" s="79"/>
      <c r="K47" s="71">
        <f t="shared" si="11"/>
        <v>0</v>
      </c>
      <c r="L47" s="79"/>
      <c r="M47" s="79"/>
      <c r="N47" s="79"/>
      <c r="O47" s="79"/>
      <c r="P47" s="79"/>
      <c r="Q47" s="71">
        <f t="shared" si="12"/>
        <v>0</v>
      </c>
    </row>
    <row r="48" spans="1:17" ht="38.25" customHeight="1">
      <c r="A48" s="33" t="s">
        <v>63</v>
      </c>
      <c r="B48" s="5" t="s">
        <v>11</v>
      </c>
      <c r="C48" s="5" t="s">
        <v>144</v>
      </c>
      <c r="D48" s="5" t="s">
        <v>225</v>
      </c>
      <c r="E48" s="5" t="s">
        <v>78</v>
      </c>
      <c r="F48" s="75">
        <f>F49</f>
        <v>2</v>
      </c>
      <c r="G48" s="75">
        <f>G49</f>
        <v>0</v>
      </c>
      <c r="H48" s="75">
        <f>H49</f>
        <v>0</v>
      </c>
      <c r="I48" s="75"/>
      <c r="J48" s="75">
        <f>J49</f>
        <v>0</v>
      </c>
      <c r="K48" s="71">
        <f t="shared" si="11"/>
        <v>2</v>
      </c>
      <c r="L48" s="75">
        <f>L49</f>
        <v>2</v>
      </c>
      <c r="M48" s="75">
        <f>M49</f>
        <v>0</v>
      </c>
      <c r="N48" s="75">
        <f>N49</f>
        <v>0</v>
      </c>
      <c r="O48" s="75"/>
      <c r="P48" s="75">
        <f>P49</f>
        <v>0</v>
      </c>
      <c r="Q48" s="71">
        <f t="shared" si="12"/>
        <v>2</v>
      </c>
    </row>
    <row r="49" spans="1:17" ht="12.75">
      <c r="A49" s="38" t="s">
        <v>64</v>
      </c>
      <c r="B49" s="5" t="s">
        <v>11</v>
      </c>
      <c r="C49" s="5" t="s">
        <v>144</v>
      </c>
      <c r="D49" s="5" t="s">
        <v>226</v>
      </c>
      <c r="E49" s="5" t="s">
        <v>78</v>
      </c>
      <c r="F49" s="75">
        <f>F54</f>
        <v>2</v>
      </c>
      <c r="G49" s="75">
        <f>G54</f>
        <v>0</v>
      </c>
      <c r="H49" s="75">
        <f>H54</f>
        <v>0</v>
      </c>
      <c r="I49" s="75"/>
      <c r="J49" s="75">
        <f>J54</f>
        <v>0</v>
      </c>
      <c r="K49" s="71">
        <f t="shared" si="11"/>
        <v>2</v>
      </c>
      <c r="L49" s="75">
        <f>L54</f>
        <v>2</v>
      </c>
      <c r="M49" s="75">
        <f>M54</f>
        <v>0</v>
      </c>
      <c r="N49" s="75">
        <f>N54</f>
        <v>0</v>
      </c>
      <c r="O49" s="75"/>
      <c r="P49" s="75">
        <f>P54</f>
        <v>0</v>
      </c>
      <c r="Q49" s="71">
        <f t="shared" si="12"/>
        <v>2</v>
      </c>
    </row>
    <row r="50" spans="1:17" s="2" customFormat="1" ht="30" hidden="1">
      <c r="A50" s="18" t="s">
        <v>67</v>
      </c>
      <c r="B50" s="40" t="s">
        <v>68</v>
      </c>
      <c r="C50" s="40"/>
      <c r="D50" s="40"/>
      <c r="E50" s="40"/>
      <c r="F50" s="78">
        <f>F51</f>
        <v>0</v>
      </c>
      <c r="G50" s="78"/>
      <c r="H50" s="71">
        <f>F50+G50</f>
        <v>0</v>
      </c>
      <c r="I50" s="71"/>
      <c r="J50" s="71"/>
      <c r="K50" s="71">
        <f t="shared" si="11"/>
        <v>0</v>
      </c>
      <c r="L50" s="78">
        <f>L51</f>
        <v>0</v>
      </c>
      <c r="M50" s="78"/>
      <c r="N50" s="71">
        <f>L50+M50</f>
        <v>0</v>
      </c>
      <c r="O50" s="71"/>
      <c r="P50" s="71"/>
      <c r="Q50" s="71">
        <f t="shared" si="12"/>
        <v>0</v>
      </c>
    </row>
    <row r="51" spans="1:17" ht="12.75" hidden="1">
      <c r="A51" s="38" t="s">
        <v>71</v>
      </c>
      <c r="B51" s="5" t="s">
        <v>68</v>
      </c>
      <c r="C51" s="5" t="s">
        <v>21</v>
      </c>
      <c r="D51" s="5"/>
      <c r="E51" s="5"/>
      <c r="F51" s="75">
        <f>F52</f>
        <v>0</v>
      </c>
      <c r="G51" s="75"/>
      <c r="H51" s="71">
        <f>F51+G51</f>
        <v>0</v>
      </c>
      <c r="I51" s="71"/>
      <c r="J51" s="71"/>
      <c r="K51" s="71">
        <f t="shared" si="11"/>
        <v>0</v>
      </c>
      <c r="L51" s="75">
        <f>L52</f>
        <v>0</v>
      </c>
      <c r="M51" s="75"/>
      <c r="N51" s="71">
        <f>L51+M51</f>
        <v>0</v>
      </c>
      <c r="O51" s="71"/>
      <c r="P51" s="71"/>
      <c r="Q51" s="71">
        <f t="shared" si="12"/>
        <v>0</v>
      </c>
    </row>
    <row r="52" spans="1:17" ht="12.75" hidden="1">
      <c r="A52" s="17" t="s">
        <v>70</v>
      </c>
      <c r="B52" s="5" t="s">
        <v>68</v>
      </c>
      <c r="C52" s="5" t="s">
        <v>21</v>
      </c>
      <c r="D52" s="5" t="s">
        <v>72</v>
      </c>
      <c r="E52" s="5"/>
      <c r="F52" s="75">
        <f>F53</f>
        <v>0</v>
      </c>
      <c r="G52" s="75"/>
      <c r="H52" s="71">
        <f>F52+G52</f>
        <v>0</v>
      </c>
      <c r="I52" s="71"/>
      <c r="J52" s="71"/>
      <c r="K52" s="71">
        <f t="shared" si="11"/>
        <v>0</v>
      </c>
      <c r="L52" s="75">
        <f>L53</f>
        <v>0</v>
      </c>
      <c r="M52" s="75"/>
      <c r="N52" s="71">
        <f>L52+M52</f>
        <v>0</v>
      </c>
      <c r="O52" s="71"/>
      <c r="P52" s="71"/>
      <c r="Q52" s="71">
        <f t="shared" si="12"/>
        <v>0</v>
      </c>
    </row>
    <row r="53" spans="1:17" ht="38.25" hidden="1">
      <c r="A53" s="17" t="s">
        <v>69</v>
      </c>
      <c r="B53" s="5" t="s">
        <v>68</v>
      </c>
      <c r="C53" s="5" t="s">
        <v>21</v>
      </c>
      <c r="D53" s="5" t="s">
        <v>72</v>
      </c>
      <c r="E53" s="5" t="s">
        <v>73</v>
      </c>
      <c r="F53" s="75"/>
      <c r="G53" s="75"/>
      <c r="H53" s="71">
        <f>F53+G53</f>
        <v>0</v>
      </c>
      <c r="I53" s="71"/>
      <c r="J53" s="71"/>
      <c r="K53" s="71">
        <f t="shared" si="11"/>
        <v>0</v>
      </c>
      <c r="L53" s="75"/>
      <c r="M53" s="75"/>
      <c r="N53" s="71">
        <f>L53+M53</f>
        <v>0</v>
      </c>
      <c r="O53" s="71"/>
      <c r="P53" s="71"/>
      <c r="Q53" s="71">
        <f t="shared" si="12"/>
        <v>0</v>
      </c>
    </row>
    <row r="54" spans="1:17" ht="25.5">
      <c r="A54" s="17" t="s">
        <v>134</v>
      </c>
      <c r="B54" s="5" t="s">
        <v>11</v>
      </c>
      <c r="C54" s="5" t="s">
        <v>144</v>
      </c>
      <c r="D54" s="5" t="s">
        <v>226</v>
      </c>
      <c r="E54" s="5" t="s">
        <v>136</v>
      </c>
      <c r="F54" s="75">
        <v>2</v>
      </c>
      <c r="G54" s="75">
        <f>G55</f>
        <v>0</v>
      </c>
      <c r="H54" s="75">
        <f>H55</f>
        <v>0</v>
      </c>
      <c r="I54" s="75"/>
      <c r="J54" s="75">
        <f>J55</f>
        <v>0</v>
      </c>
      <c r="K54" s="71">
        <f t="shared" si="11"/>
        <v>2</v>
      </c>
      <c r="L54" s="75">
        <v>2</v>
      </c>
      <c r="M54" s="75">
        <f>M55</f>
        <v>0</v>
      </c>
      <c r="N54" s="75">
        <f>N55</f>
        <v>0</v>
      </c>
      <c r="O54" s="75"/>
      <c r="P54" s="75">
        <f>P55</f>
        <v>0</v>
      </c>
      <c r="Q54" s="71">
        <f t="shared" si="12"/>
        <v>2</v>
      </c>
    </row>
    <row r="55" spans="1:17" ht="12.75">
      <c r="A55" s="17"/>
      <c r="B55" s="5"/>
      <c r="C55" s="5"/>
      <c r="D55" s="5"/>
      <c r="E55" s="5"/>
      <c r="F55" s="75"/>
      <c r="G55" s="75"/>
      <c r="H55" s="71"/>
      <c r="I55" s="71"/>
      <c r="J55" s="71"/>
      <c r="K55" s="71">
        <f t="shared" si="11"/>
        <v>0</v>
      </c>
      <c r="L55" s="75"/>
      <c r="M55" s="75"/>
      <c r="N55" s="71"/>
      <c r="O55" s="71"/>
      <c r="P55" s="71"/>
      <c r="Q55" s="71">
        <f t="shared" si="12"/>
        <v>0</v>
      </c>
    </row>
    <row r="56" spans="1:17" ht="30" hidden="1">
      <c r="A56" s="41" t="s">
        <v>67</v>
      </c>
      <c r="B56" s="5" t="s">
        <v>68</v>
      </c>
      <c r="C56" s="5" t="s">
        <v>55</v>
      </c>
      <c r="D56" s="5" t="s">
        <v>128</v>
      </c>
      <c r="E56" s="5" t="s">
        <v>78</v>
      </c>
      <c r="F56" s="75">
        <f>F57+F60</f>
        <v>0</v>
      </c>
      <c r="G56" s="75">
        <f>G57+G60</f>
        <v>0</v>
      </c>
      <c r="H56" s="75">
        <f>H57+H60</f>
        <v>0</v>
      </c>
      <c r="I56" s="75"/>
      <c r="J56" s="75">
        <f>J57+J60</f>
        <v>0</v>
      </c>
      <c r="K56" s="71">
        <f t="shared" si="11"/>
        <v>0</v>
      </c>
      <c r="L56" s="75">
        <f>L57+L60</f>
        <v>0</v>
      </c>
      <c r="M56" s="75">
        <f>M57+M60</f>
        <v>0</v>
      </c>
      <c r="N56" s="75">
        <f>N57+N60</f>
        <v>0</v>
      </c>
      <c r="O56" s="75"/>
      <c r="P56" s="75">
        <f>P57+P60</f>
        <v>0</v>
      </c>
      <c r="Q56" s="71">
        <f t="shared" si="12"/>
        <v>0</v>
      </c>
    </row>
    <row r="57" spans="1:17" ht="12.75" hidden="1">
      <c r="A57" s="37" t="s">
        <v>71</v>
      </c>
      <c r="B57" s="5" t="s">
        <v>68</v>
      </c>
      <c r="C57" s="5" t="s">
        <v>21</v>
      </c>
      <c r="D57" s="5" t="s">
        <v>128</v>
      </c>
      <c r="E57" s="5" t="s">
        <v>78</v>
      </c>
      <c r="F57" s="75">
        <f aca="true" t="shared" si="17" ref="F57:H58">F58</f>
        <v>0</v>
      </c>
      <c r="G57" s="75">
        <f t="shared" si="17"/>
        <v>0</v>
      </c>
      <c r="H57" s="75">
        <f t="shared" si="17"/>
        <v>0</v>
      </c>
      <c r="I57" s="75"/>
      <c r="J57" s="75">
        <f>J58</f>
        <v>0</v>
      </c>
      <c r="K57" s="71">
        <f t="shared" si="11"/>
        <v>0</v>
      </c>
      <c r="L57" s="75">
        <f aca="true" t="shared" si="18" ref="L57:N58">L58</f>
        <v>0</v>
      </c>
      <c r="M57" s="75">
        <f t="shared" si="18"/>
        <v>0</v>
      </c>
      <c r="N57" s="75">
        <f t="shared" si="18"/>
        <v>0</v>
      </c>
      <c r="O57" s="75"/>
      <c r="P57" s="75">
        <f>P58</f>
        <v>0</v>
      </c>
      <c r="Q57" s="71">
        <f t="shared" si="12"/>
        <v>0</v>
      </c>
    </row>
    <row r="58" spans="1:17" ht="25.5" hidden="1">
      <c r="A58" s="37" t="s">
        <v>146</v>
      </c>
      <c r="B58" s="5" t="s">
        <v>68</v>
      </c>
      <c r="C58" s="5" t="s">
        <v>21</v>
      </c>
      <c r="D58" s="5" t="s">
        <v>147</v>
      </c>
      <c r="E58" s="5" t="s">
        <v>78</v>
      </c>
      <c r="F58" s="75">
        <f t="shared" si="17"/>
        <v>0</v>
      </c>
      <c r="G58" s="75">
        <f t="shared" si="17"/>
        <v>0</v>
      </c>
      <c r="H58" s="75">
        <f t="shared" si="17"/>
        <v>0</v>
      </c>
      <c r="I58" s="75"/>
      <c r="J58" s="75">
        <f>J59</f>
        <v>0</v>
      </c>
      <c r="K58" s="71">
        <f t="shared" si="11"/>
        <v>0</v>
      </c>
      <c r="L58" s="75">
        <f t="shared" si="18"/>
        <v>0</v>
      </c>
      <c r="M58" s="75">
        <f t="shared" si="18"/>
        <v>0</v>
      </c>
      <c r="N58" s="75">
        <f t="shared" si="18"/>
        <v>0</v>
      </c>
      <c r="O58" s="75"/>
      <c r="P58" s="75">
        <f>P59</f>
        <v>0</v>
      </c>
      <c r="Q58" s="71">
        <f t="shared" si="12"/>
        <v>0</v>
      </c>
    </row>
    <row r="59" spans="1:17" ht="38.25" hidden="1">
      <c r="A59" s="17" t="s">
        <v>148</v>
      </c>
      <c r="B59" s="5" t="s">
        <v>68</v>
      </c>
      <c r="C59" s="5" t="s">
        <v>21</v>
      </c>
      <c r="D59" s="5" t="s">
        <v>149</v>
      </c>
      <c r="E59" s="5" t="s">
        <v>150</v>
      </c>
      <c r="F59" s="75"/>
      <c r="G59" s="75"/>
      <c r="H59" s="71">
        <f>F59+G59</f>
        <v>0</v>
      </c>
      <c r="I59" s="71"/>
      <c r="J59" s="71"/>
      <c r="K59" s="71">
        <f t="shared" si="11"/>
        <v>0</v>
      </c>
      <c r="L59" s="75"/>
      <c r="M59" s="75"/>
      <c r="N59" s="71">
        <f>L59+M59</f>
        <v>0</v>
      </c>
      <c r="O59" s="71"/>
      <c r="P59" s="71"/>
      <c r="Q59" s="71">
        <f t="shared" si="12"/>
        <v>0</v>
      </c>
    </row>
    <row r="60" spans="1:17" ht="12.75" hidden="1">
      <c r="A60" s="36" t="s">
        <v>110</v>
      </c>
      <c r="B60" s="5" t="s">
        <v>68</v>
      </c>
      <c r="C60" s="5" t="s">
        <v>16</v>
      </c>
      <c r="D60" s="5"/>
      <c r="E60" s="5"/>
      <c r="F60" s="75">
        <f aca="true" t="shared" si="19" ref="F60:H61">F61</f>
        <v>0</v>
      </c>
      <c r="G60" s="75">
        <f t="shared" si="19"/>
        <v>0</v>
      </c>
      <c r="H60" s="75">
        <f t="shared" si="19"/>
        <v>0</v>
      </c>
      <c r="I60" s="75"/>
      <c r="J60" s="75"/>
      <c r="K60" s="71">
        <f t="shared" si="11"/>
        <v>0</v>
      </c>
      <c r="L60" s="75">
        <f aca="true" t="shared" si="20" ref="L60:N61">L61</f>
        <v>0</v>
      </c>
      <c r="M60" s="75">
        <f t="shared" si="20"/>
        <v>0</v>
      </c>
      <c r="N60" s="75">
        <f t="shared" si="20"/>
        <v>0</v>
      </c>
      <c r="O60" s="75"/>
      <c r="P60" s="75"/>
      <c r="Q60" s="71">
        <f t="shared" si="12"/>
        <v>0</v>
      </c>
    </row>
    <row r="61" spans="1:17" ht="12.75" hidden="1">
      <c r="A61" s="37" t="s">
        <v>104</v>
      </c>
      <c r="B61" s="5" t="s">
        <v>68</v>
      </c>
      <c r="C61" s="5" t="s">
        <v>16</v>
      </c>
      <c r="D61" s="5" t="s">
        <v>53</v>
      </c>
      <c r="E61" s="5"/>
      <c r="F61" s="75">
        <f t="shared" si="19"/>
        <v>0</v>
      </c>
      <c r="G61" s="75">
        <f t="shared" si="19"/>
        <v>0</v>
      </c>
      <c r="H61" s="75">
        <f t="shared" si="19"/>
        <v>0</v>
      </c>
      <c r="I61" s="75"/>
      <c r="J61" s="75"/>
      <c r="K61" s="71">
        <f t="shared" si="11"/>
        <v>0</v>
      </c>
      <c r="L61" s="75">
        <f t="shared" si="20"/>
        <v>0</v>
      </c>
      <c r="M61" s="75">
        <f t="shared" si="20"/>
        <v>0</v>
      </c>
      <c r="N61" s="75">
        <f t="shared" si="20"/>
        <v>0</v>
      </c>
      <c r="O61" s="75"/>
      <c r="P61" s="75"/>
      <c r="Q61" s="71">
        <f t="shared" si="12"/>
        <v>0</v>
      </c>
    </row>
    <row r="62" spans="1:17" ht="25.5" hidden="1">
      <c r="A62" s="17" t="s">
        <v>111</v>
      </c>
      <c r="B62" s="5" t="s">
        <v>68</v>
      </c>
      <c r="C62" s="5" t="s">
        <v>16</v>
      </c>
      <c r="D62" s="5" t="s">
        <v>53</v>
      </c>
      <c r="E62" s="5" t="s">
        <v>112</v>
      </c>
      <c r="F62" s="75"/>
      <c r="G62" s="75"/>
      <c r="H62" s="71">
        <f>F62+G62</f>
        <v>0</v>
      </c>
      <c r="I62" s="71"/>
      <c r="J62" s="71"/>
      <c r="K62" s="71">
        <f t="shared" si="11"/>
        <v>0</v>
      </c>
      <c r="L62" s="75"/>
      <c r="M62" s="75"/>
      <c r="N62" s="71">
        <f>L62+M62</f>
        <v>0</v>
      </c>
      <c r="O62" s="71"/>
      <c r="P62" s="71"/>
      <c r="Q62" s="71">
        <f t="shared" si="12"/>
        <v>0</v>
      </c>
    </row>
    <row r="63" spans="1:17" s="6" customFormat="1" ht="18" customHeight="1">
      <c r="A63" s="18" t="s">
        <v>254</v>
      </c>
      <c r="B63" s="19" t="s">
        <v>21</v>
      </c>
      <c r="C63" s="29" t="s">
        <v>68</v>
      </c>
      <c r="D63" s="29" t="s">
        <v>128</v>
      </c>
      <c r="E63" s="29" t="s">
        <v>78</v>
      </c>
      <c r="F63" s="71">
        <f aca="true" t="shared" si="21" ref="F63:Q63">F65</f>
        <v>72.4</v>
      </c>
      <c r="G63" s="71">
        <f t="shared" si="21"/>
        <v>0</v>
      </c>
      <c r="H63" s="71">
        <f t="shared" si="21"/>
        <v>72.4</v>
      </c>
      <c r="I63" s="71">
        <f t="shared" si="21"/>
        <v>0</v>
      </c>
      <c r="J63" s="71">
        <f t="shared" si="21"/>
        <v>0</v>
      </c>
      <c r="K63" s="71">
        <f t="shared" si="21"/>
        <v>72.4</v>
      </c>
      <c r="L63" s="71">
        <f t="shared" si="21"/>
        <v>77</v>
      </c>
      <c r="M63" s="71">
        <f t="shared" si="21"/>
        <v>0</v>
      </c>
      <c r="N63" s="71">
        <f t="shared" si="21"/>
        <v>77</v>
      </c>
      <c r="O63" s="71">
        <f t="shared" si="21"/>
        <v>0</v>
      </c>
      <c r="P63" s="71">
        <f t="shared" si="21"/>
        <v>0</v>
      </c>
      <c r="Q63" s="71">
        <f t="shared" si="21"/>
        <v>77</v>
      </c>
    </row>
    <row r="64" spans="1:17" s="7" customFormat="1" ht="15.75" customHeight="1" hidden="1">
      <c r="A64" s="16"/>
      <c r="B64" s="3" t="s">
        <v>16</v>
      </c>
      <c r="C64" s="3" t="s">
        <v>17</v>
      </c>
      <c r="D64" s="3" t="s">
        <v>128</v>
      </c>
      <c r="E64" s="3" t="s">
        <v>78</v>
      </c>
      <c r="F64" s="80">
        <f>F65+F68</f>
        <v>72.4</v>
      </c>
      <c r="G64" s="80">
        <f>G65+G68</f>
        <v>0</v>
      </c>
      <c r="H64" s="80">
        <f>H65+H68</f>
        <v>72.4</v>
      </c>
      <c r="I64" s="80"/>
      <c r="J64" s="80">
        <f>J65+J68</f>
        <v>0</v>
      </c>
      <c r="K64" s="71">
        <f aca="true" t="shared" si="22" ref="K64:K88">F64+I64+J64</f>
        <v>72.4</v>
      </c>
      <c r="L64" s="80">
        <f>L65+L68</f>
        <v>77</v>
      </c>
      <c r="M64" s="80">
        <f>M65+M68</f>
        <v>0</v>
      </c>
      <c r="N64" s="80">
        <f>N65+N68</f>
        <v>77</v>
      </c>
      <c r="O64" s="80"/>
      <c r="P64" s="80">
        <f>P65+P68</f>
        <v>0</v>
      </c>
      <c r="Q64" s="71">
        <f aca="true" t="shared" si="23" ref="Q64:Q88">L64+O64+P64</f>
        <v>77</v>
      </c>
    </row>
    <row r="65" spans="1:17" s="7" customFormat="1" ht="57" customHeight="1">
      <c r="A65" s="16" t="s">
        <v>129</v>
      </c>
      <c r="B65" s="3" t="s">
        <v>21</v>
      </c>
      <c r="C65" s="3" t="s">
        <v>68</v>
      </c>
      <c r="D65" s="3" t="s">
        <v>13</v>
      </c>
      <c r="E65" s="3" t="s">
        <v>78</v>
      </c>
      <c r="F65" s="80">
        <f>F66</f>
        <v>72.4</v>
      </c>
      <c r="G65" s="80">
        <f>G66</f>
        <v>0</v>
      </c>
      <c r="H65" s="80">
        <f>H66</f>
        <v>72.4</v>
      </c>
      <c r="I65" s="80"/>
      <c r="J65" s="80">
        <f>J66</f>
        <v>0</v>
      </c>
      <c r="K65" s="71">
        <f t="shared" si="22"/>
        <v>72.4</v>
      </c>
      <c r="L65" s="80">
        <f>L66</f>
        <v>77</v>
      </c>
      <c r="M65" s="80">
        <f>M66</f>
        <v>0</v>
      </c>
      <c r="N65" s="80">
        <f>N66</f>
        <v>77</v>
      </c>
      <c r="O65" s="80"/>
      <c r="P65" s="80">
        <f>P66</f>
        <v>0</v>
      </c>
      <c r="Q65" s="71">
        <f t="shared" si="23"/>
        <v>77</v>
      </c>
    </row>
    <row r="66" spans="1:17" s="69" customFormat="1" ht="33.75" customHeight="1">
      <c r="A66" s="38" t="s">
        <v>255</v>
      </c>
      <c r="B66" s="3" t="s">
        <v>21</v>
      </c>
      <c r="C66" s="3" t="s">
        <v>68</v>
      </c>
      <c r="D66" s="3" t="s">
        <v>256</v>
      </c>
      <c r="E66" s="3" t="s">
        <v>78</v>
      </c>
      <c r="F66" s="74">
        <f>F80</f>
        <v>72.4</v>
      </c>
      <c r="G66" s="74"/>
      <c r="H66" s="71">
        <f aca="true" t="shared" si="24" ref="H66:H75">F66+G66</f>
        <v>72.4</v>
      </c>
      <c r="I66" s="71"/>
      <c r="J66" s="71"/>
      <c r="K66" s="71">
        <f t="shared" si="22"/>
        <v>72.4</v>
      </c>
      <c r="L66" s="74">
        <f>L80</f>
        <v>77</v>
      </c>
      <c r="M66" s="74"/>
      <c r="N66" s="71">
        <f aca="true" t="shared" si="25" ref="N66:N75">L66+M66</f>
        <v>77</v>
      </c>
      <c r="O66" s="71"/>
      <c r="P66" s="71"/>
      <c r="Q66" s="71">
        <f t="shared" si="23"/>
        <v>77</v>
      </c>
    </row>
    <row r="67" spans="1:17" s="7" customFormat="1" ht="25.5" customHeight="1" hidden="1">
      <c r="A67" s="30" t="s">
        <v>75</v>
      </c>
      <c r="B67" s="3" t="s">
        <v>16</v>
      </c>
      <c r="C67" s="3" t="s">
        <v>17</v>
      </c>
      <c r="D67" s="3" t="s">
        <v>77</v>
      </c>
      <c r="E67" s="3" t="s">
        <v>74</v>
      </c>
      <c r="F67" s="80"/>
      <c r="G67" s="80"/>
      <c r="H67" s="71">
        <f t="shared" si="24"/>
        <v>0</v>
      </c>
      <c r="I67" s="71"/>
      <c r="J67" s="71"/>
      <c r="K67" s="71">
        <f t="shared" si="22"/>
        <v>0</v>
      </c>
      <c r="L67" s="80"/>
      <c r="M67" s="80"/>
      <c r="N67" s="71">
        <f t="shared" si="25"/>
        <v>0</v>
      </c>
      <c r="O67" s="71"/>
      <c r="P67" s="71"/>
      <c r="Q67" s="71">
        <f t="shared" si="23"/>
        <v>0</v>
      </c>
    </row>
    <row r="68" spans="1:17" s="7" customFormat="1" ht="16.5" customHeight="1" hidden="1">
      <c r="A68" s="33" t="s">
        <v>24</v>
      </c>
      <c r="B68" s="3" t="s">
        <v>16</v>
      </c>
      <c r="C68" s="3" t="s">
        <v>17</v>
      </c>
      <c r="D68" s="3" t="s">
        <v>28</v>
      </c>
      <c r="E68" s="3" t="s">
        <v>78</v>
      </c>
      <c r="F68" s="80">
        <f>F69</f>
        <v>0</v>
      </c>
      <c r="G68" s="80"/>
      <c r="H68" s="71">
        <f t="shared" si="24"/>
        <v>0</v>
      </c>
      <c r="I68" s="71"/>
      <c r="J68" s="71"/>
      <c r="K68" s="71">
        <f t="shared" si="22"/>
        <v>0</v>
      </c>
      <c r="L68" s="80">
        <f>L69</f>
        <v>0</v>
      </c>
      <c r="M68" s="80"/>
      <c r="N68" s="71">
        <f t="shared" si="25"/>
        <v>0</v>
      </c>
      <c r="O68" s="71"/>
      <c r="P68" s="71"/>
      <c r="Q68" s="71">
        <f t="shared" si="23"/>
        <v>0</v>
      </c>
    </row>
    <row r="69" spans="1:17" s="7" customFormat="1" ht="26.25" customHeight="1" hidden="1">
      <c r="A69" s="17" t="s">
        <v>75</v>
      </c>
      <c r="B69" s="4" t="s">
        <v>16</v>
      </c>
      <c r="C69" s="4" t="s">
        <v>17</v>
      </c>
      <c r="D69" s="4">
        <v>2600000</v>
      </c>
      <c r="E69" s="4" t="s">
        <v>74</v>
      </c>
      <c r="F69" s="75"/>
      <c r="G69" s="75"/>
      <c r="H69" s="71">
        <f t="shared" si="24"/>
        <v>0</v>
      </c>
      <c r="I69" s="71"/>
      <c r="J69" s="71"/>
      <c r="K69" s="71">
        <f t="shared" si="22"/>
        <v>0</v>
      </c>
      <c r="L69" s="75"/>
      <c r="M69" s="75"/>
      <c r="N69" s="71">
        <f t="shared" si="25"/>
        <v>0</v>
      </c>
      <c r="O69" s="71"/>
      <c r="P69" s="71"/>
      <c r="Q69" s="71">
        <f t="shared" si="23"/>
        <v>0</v>
      </c>
    </row>
    <row r="70" spans="1:17" s="7" customFormat="1" ht="26.25" customHeight="1" hidden="1">
      <c r="A70" s="33" t="s">
        <v>26</v>
      </c>
      <c r="B70" s="4" t="s">
        <v>16</v>
      </c>
      <c r="C70" s="4" t="s">
        <v>27</v>
      </c>
      <c r="D70" s="4"/>
      <c r="E70" s="4"/>
      <c r="F70" s="75">
        <f>F71+F73</f>
        <v>0</v>
      </c>
      <c r="G70" s="75"/>
      <c r="H70" s="71">
        <f t="shared" si="24"/>
        <v>0</v>
      </c>
      <c r="I70" s="71"/>
      <c r="J70" s="71"/>
      <c r="K70" s="71">
        <f t="shared" si="22"/>
        <v>0</v>
      </c>
      <c r="L70" s="75">
        <f>L71+L73</f>
        <v>0</v>
      </c>
      <c r="M70" s="75"/>
      <c r="N70" s="71">
        <f t="shared" si="25"/>
        <v>0</v>
      </c>
      <c r="O70" s="71"/>
      <c r="P70" s="71"/>
      <c r="Q70" s="71">
        <f t="shared" si="23"/>
        <v>0</v>
      </c>
    </row>
    <row r="71" spans="1:17" s="7" customFormat="1" ht="15.75" customHeight="1" hidden="1">
      <c r="A71" s="16" t="s">
        <v>76</v>
      </c>
      <c r="B71" s="4" t="s">
        <v>16</v>
      </c>
      <c r="C71" s="4" t="s">
        <v>27</v>
      </c>
      <c r="D71" s="4" t="s">
        <v>77</v>
      </c>
      <c r="E71" s="4">
        <v>0</v>
      </c>
      <c r="F71" s="75">
        <f>F72</f>
        <v>0</v>
      </c>
      <c r="G71" s="75"/>
      <c r="H71" s="71">
        <f t="shared" si="24"/>
        <v>0</v>
      </c>
      <c r="I71" s="71"/>
      <c r="J71" s="71"/>
      <c r="K71" s="71">
        <f t="shared" si="22"/>
        <v>0</v>
      </c>
      <c r="L71" s="75">
        <f>L72</f>
        <v>0</v>
      </c>
      <c r="M71" s="75"/>
      <c r="N71" s="71">
        <f t="shared" si="25"/>
        <v>0</v>
      </c>
      <c r="O71" s="71"/>
      <c r="P71" s="71"/>
      <c r="Q71" s="71">
        <f t="shared" si="23"/>
        <v>0</v>
      </c>
    </row>
    <row r="72" spans="1:17" s="7" customFormat="1" ht="12.75" hidden="1">
      <c r="A72" s="17" t="s">
        <v>80</v>
      </c>
      <c r="B72" s="5" t="s">
        <v>16</v>
      </c>
      <c r="C72" s="5" t="s">
        <v>27</v>
      </c>
      <c r="D72" s="5" t="s">
        <v>77</v>
      </c>
      <c r="E72" s="5" t="s">
        <v>79</v>
      </c>
      <c r="F72" s="75"/>
      <c r="G72" s="75"/>
      <c r="H72" s="71">
        <f t="shared" si="24"/>
        <v>0</v>
      </c>
      <c r="I72" s="71"/>
      <c r="J72" s="71"/>
      <c r="K72" s="71">
        <f t="shared" si="22"/>
        <v>0</v>
      </c>
      <c r="L72" s="75"/>
      <c r="M72" s="75"/>
      <c r="N72" s="71">
        <f t="shared" si="25"/>
        <v>0</v>
      </c>
      <c r="O72" s="71"/>
      <c r="P72" s="71"/>
      <c r="Q72" s="71">
        <f t="shared" si="23"/>
        <v>0</v>
      </c>
    </row>
    <row r="73" spans="1:17" s="7" customFormat="1" ht="28.5" hidden="1">
      <c r="A73" s="33" t="s">
        <v>81</v>
      </c>
      <c r="B73" s="5" t="s">
        <v>16</v>
      </c>
      <c r="C73" s="5" t="s">
        <v>27</v>
      </c>
      <c r="D73" s="5" t="s">
        <v>82</v>
      </c>
      <c r="E73" s="5" t="s">
        <v>78</v>
      </c>
      <c r="F73" s="75">
        <f>F74+F75</f>
        <v>0</v>
      </c>
      <c r="G73" s="75"/>
      <c r="H73" s="71">
        <f t="shared" si="24"/>
        <v>0</v>
      </c>
      <c r="I73" s="71"/>
      <c r="J73" s="71"/>
      <c r="K73" s="71">
        <f t="shared" si="22"/>
        <v>0</v>
      </c>
      <c r="L73" s="75">
        <f>L74+L75</f>
        <v>0</v>
      </c>
      <c r="M73" s="75"/>
      <c r="N73" s="71">
        <f t="shared" si="25"/>
        <v>0</v>
      </c>
      <c r="O73" s="71"/>
      <c r="P73" s="71"/>
      <c r="Q73" s="71">
        <f t="shared" si="23"/>
        <v>0</v>
      </c>
    </row>
    <row r="74" spans="1:17" s="7" customFormat="1" ht="12.75" hidden="1">
      <c r="A74" s="17" t="s">
        <v>64</v>
      </c>
      <c r="B74" s="5" t="s">
        <v>16</v>
      </c>
      <c r="C74" s="5" t="s">
        <v>27</v>
      </c>
      <c r="D74" s="5" t="s">
        <v>82</v>
      </c>
      <c r="E74" s="5" t="s">
        <v>65</v>
      </c>
      <c r="F74" s="75"/>
      <c r="G74" s="75"/>
      <c r="H74" s="71">
        <f t="shared" si="24"/>
        <v>0</v>
      </c>
      <c r="I74" s="71"/>
      <c r="J74" s="71"/>
      <c r="K74" s="71">
        <f t="shared" si="22"/>
        <v>0</v>
      </c>
      <c r="L74" s="75"/>
      <c r="M74" s="75"/>
      <c r="N74" s="71">
        <f t="shared" si="25"/>
        <v>0</v>
      </c>
      <c r="O74" s="71"/>
      <c r="P74" s="71"/>
      <c r="Q74" s="71">
        <f t="shared" si="23"/>
        <v>0</v>
      </c>
    </row>
    <row r="75" spans="1:17" s="7" customFormat="1" ht="25.5" hidden="1">
      <c r="A75" s="17" t="s">
        <v>29</v>
      </c>
      <c r="B75" s="5" t="s">
        <v>16</v>
      </c>
      <c r="C75" s="5" t="s">
        <v>27</v>
      </c>
      <c r="D75" s="5" t="s">
        <v>82</v>
      </c>
      <c r="E75" s="5" t="s">
        <v>30</v>
      </c>
      <c r="F75" s="75"/>
      <c r="G75" s="75"/>
      <c r="H75" s="71">
        <f t="shared" si="24"/>
        <v>0</v>
      </c>
      <c r="I75" s="71"/>
      <c r="J75" s="71"/>
      <c r="K75" s="71">
        <f t="shared" si="22"/>
        <v>0</v>
      </c>
      <c r="L75" s="75"/>
      <c r="M75" s="75"/>
      <c r="N75" s="71">
        <f t="shared" si="25"/>
        <v>0</v>
      </c>
      <c r="O75" s="71"/>
      <c r="P75" s="71"/>
      <c r="Q75" s="71">
        <f t="shared" si="23"/>
        <v>0</v>
      </c>
    </row>
    <row r="76" spans="1:17" s="7" customFormat="1" ht="26.25" customHeight="1" hidden="1" thickBot="1">
      <c r="A76" s="36" t="s">
        <v>26</v>
      </c>
      <c r="B76" s="5" t="s">
        <v>16</v>
      </c>
      <c r="C76" s="5" t="s">
        <v>27</v>
      </c>
      <c r="D76" s="5"/>
      <c r="E76" s="5"/>
      <c r="F76" s="75">
        <f>F77</f>
        <v>0</v>
      </c>
      <c r="G76" s="75">
        <f>G77</f>
        <v>0</v>
      </c>
      <c r="H76" s="75">
        <f>H77</f>
        <v>0</v>
      </c>
      <c r="I76" s="75"/>
      <c r="J76" s="75"/>
      <c r="K76" s="71">
        <f t="shared" si="22"/>
        <v>0</v>
      </c>
      <c r="L76" s="75">
        <f>L77</f>
        <v>0</v>
      </c>
      <c r="M76" s="75">
        <f>M77</f>
        <v>0</v>
      </c>
      <c r="N76" s="75">
        <f>N77</f>
        <v>0</v>
      </c>
      <c r="O76" s="75"/>
      <c r="P76" s="75"/>
      <c r="Q76" s="71">
        <f t="shared" si="23"/>
        <v>0</v>
      </c>
    </row>
    <row r="77" spans="1:17" s="7" customFormat="1" ht="25.5" hidden="1">
      <c r="A77" s="37" t="s">
        <v>81</v>
      </c>
      <c r="B77" s="5" t="s">
        <v>16</v>
      </c>
      <c r="C77" s="5" t="s">
        <v>27</v>
      </c>
      <c r="D77" s="5" t="s">
        <v>82</v>
      </c>
      <c r="E77" s="5"/>
      <c r="F77" s="75">
        <f>F78</f>
        <v>0</v>
      </c>
      <c r="G77" s="75">
        <f>G78</f>
        <v>0</v>
      </c>
      <c r="H77" s="71">
        <f>F77+G77</f>
        <v>0</v>
      </c>
      <c r="I77" s="71"/>
      <c r="J77" s="71"/>
      <c r="K77" s="71">
        <f t="shared" si="22"/>
        <v>0</v>
      </c>
      <c r="L77" s="75">
        <f>L78</f>
        <v>0</v>
      </c>
      <c r="M77" s="75">
        <f>M78</f>
        <v>0</v>
      </c>
      <c r="N77" s="71">
        <f>L77+M77</f>
        <v>0</v>
      </c>
      <c r="O77" s="71"/>
      <c r="P77" s="71"/>
      <c r="Q77" s="71">
        <f t="shared" si="23"/>
        <v>0</v>
      </c>
    </row>
    <row r="78" spans="1:17" s="7" customFormat="1" ht="12.75" hidden="1">
      <c r="A78" s="17" t="s">
        <v>64</v>
      </c>
      <c r="B78" s="5" t="s">
        <v>16</v>
      </c>
      <c r="C78" s="5" t="s">
        <v>27</v>
      </c>
      <c r="D78" s="5" t="s">
        <v>82</v>
      </c>
      <c r="E78" s="5" t="s">
        <v>65</v>
      </c>
      <c r="F78" s="75"/>
      <c r="G78" s="75"/>
      <c r="H78" s="71">
        <f>F78+G78</f>
        <v>0</v>
      </c>
      <c r="I78" s="71"/>
      <c r="J78" s="71"/>
      <c r="K78" s="71">
        <f t="shared" si="22"/>
        <v>0</v>
      </c>
      <c r="L78" s="75"/>
      <c r="M78" s="75"/>
      <c r="N78" s="71">
        <f>L78+M78</f>
        <v>0</v>
      </c>
      <c r="O78" s="71"/>
      <c r="P78" s="71"/>
      <c r="Q78" s="71">
        <f t="shared" si="23"/>
        <v>0</v>
      </c>
    </row>
    <row r="79" spans="1:17" s="7" customFormat="1" ht="12.75" hidden="1">
      <c r="A79" s="17"/>
      <c r="B79" s="5"/>
      <c r="C79" s="5"/>
      <c r="D79" s="5"/>
      <c r="E79" s="5"/>
      <c r="F79" s="75"/>
      <c r="G79" s="75"/>
      <c r="H79" s="71"/>
      <c r="I79" s="71"/>
      <c r="J79" s="71"/>
      <c r="K79" s="71">
        <f t="shared" si="22"/>
        <v>0</v>
      </c>
      <c r="L79" s="75"/>
      <c r="M79" s="75"/>
      <c r="N79" s="71"/>
      <c r="O79" s="71"/>
      <c r="P79" s="71"/>
      <c r="Q79" s="71">
        <f t="shared" si="23"/>
        <v>0</v>
      </c>
    </row>
    <row r="80" spans="1:17" s="7" customFormat="1" ht="25.5">
      <c r="A80" s="17" t="s">
        <v>134</v>
      </c>
      <c r="B80" s="5" t="s">
        <v>21</v>
      </c>
      <c r="C80" s="5" t="s">
        <v>68</v>
      </c>
      <c r="D80" s="5" t="s">
        <v>256</v>
      </c>
      <c r="E80" s="5" t="s">
        <v>136</v>
      </c>
      <c r="F80" s="75">
        <v>72.4</v>
      </c>
      <c r="G80" s="75"/>
      <c r="H80" s="71"/>
      <c r="I80" s="71"/>
      <c r="J80" s="71"/>
      <c r="K80" s="71">
        <f t="shared" si="22"/>
        <v>72.4</v>
      </c>
      <c r="L80" s="75">
        <v>77</v>
      </c>
      <c r="M80" s="75"/>
      <c r="N80" s="71"/>
      <c r="O80" s="71"/>
      <c r="P80" s="71"/>
      <c r="Q80" s="71">
        <f t="shared" si="23"/>
        <v>77</v>
      </c>
    </row>
    <row r="81" spans="1:17" s="51" customFormat="1" ht="15" hidden="1">
      <c r="A81" s="33" t="s">
        <v>152</v>
      </c>
      <c r="B81" s="10" t="s">
        <v>16</v>
      </c>
      <c r="C81" s="10" t="s">
        <v>25</v>
      </c>
      <c r="D81" s="10" t="s">
        <v>128</v>
      </c>
      <c r="E81" s="10" t="s">
        <v>78</v>
      </c>
      <c r="F81" s="76"/>
      <c r="G81" s="76"/>
      <c r="H81" s="81"/>
      <c r="I81" s="81"/>
      <c r="J81" s="81"/>
      <c r="K81" s="71">
        <f t="shared" si="22"/>
        <v>0</v>
      </c>
      <c r="L81" s="76"/>
      <c r="M81" s="76"/>
      <c r="N81" s="81"/>
      <c r="O81" s="81"/>
      <c r="P81" s="81"/>
      <c r="Q81" s="71">
        <f t="shared" si="23"/>
        <v>0</v>
      </c>
    </row>
    <row r="82" spans="1:17" s="7" customFormat="1" ht="12.75" hidden="1">
      <c r="A82" s="17" t="s">
        <v>153</v>
      </c>
      <c r="B82" s="5" t="s">
        <v>16</v>
      </c>
      <c r="C82" s="5" t="s">
        <v>25</v>
      </c>
      <c r="D82" s="5" t="s">
        <v>154</v>
      </c>
      <c r="E82" s="5" t="s">
        <v>78</v>
      </c>
      <c r="F82" s="75">
        <f>F83</f>
        <v>0</v>
      </c>
      <c r="G82" s="75"/>
      <c r="H82" s="71"/>
      <c r="I82" s="71"/>
      <c r="J82" s="71"/>
      <c r="K82" s="71">
        <f t="shared" si="22"/>
        <v>0</v>
      </c>
      <c r="L82" s="75">
        <f>L83</f>
        <v>0</v>
      </c>
      <c r="M82" s="75"/>
      <c r="N82" s="71"/>
      <c r="O82" s="71"/>
      <c r="P82" s="71"/>
      <c r="Q82" s="71">
        <f t="shared" si="23"/>
        <v>0</v>
      </c>
    </row>
    <row r="83" spans="1:17" s="7" customFormat="1" ht="25.5" hidden="1">
      <c r="A83" s="17" t="s">
        <v>155</v>
      </c>
      <c r="B83" s="5" t="s">
        <v>16</v>
      </c>
      <c r="C83" s="5" t="s">
        <v>25</v>
      </c>
      <c r="D83" s="5" t="s">
        <v>156</v>
      </c>
      <c r="E83" s="5" t="s">
        <v>78</v>
      </c>
      <c r="F83" s="75">
        <f>F84</f>
        <v>0</v>
      </c>
      <c r="G83" s="75"/>
      <c r="H83" s="71"/>
      <c r="I83" s="71"/>
      <c r="J83" s="71"/>
      <c r="K83" s="71">
        <f t="shared" si="22"/>
        <v>0</v>
      </c>
      <c r="L83" s="75">
        <f>L84</f>
        <v>0</v>
      </c>
      <c r="M83" s="75"/>
      <c r="N83" s="71"/>
      <c r="O83" s="71"/>
      <c r="P83" s="71"/>
      <c r="Q83" s="71">
        <f t="shared" si="23"/>
        <v>0</v>
      </c>
    </row>
    <row r="84" spans="1:17" s="7" customFormat="1" ht="12.75" hidden="1">
      <c r="A84" s="17" t="s">
        <v>157</v>
      </c>
      <c r="B84" s="5" t="s">
        <v>158</v>
      </c>
      <c r="C84" s="5" t="s">
        <v>25</v>
      </c>
      <c r="D84" s="5" t="s">
        <v>156</v>
      </c>
      <c r="E84" s="5" t="s">
        <v>159</v>
      </c>
      <c r="F84" s="75"/>
      <c r="G84" s="75"/>
      <c r="H84" s="71"/>
      <c r="I84" s="71"/>
      <c r="J84" s="71"/>
      <c r="K84" s="71">
        <f t="shared" si="22"/>
        <v>0</v>
      </c>
      <c r="L84" s="75"/>
      <c r="M84" s="75"/>
      <c r="N84" s="71"/>
      <c r="O84" s="71"/>
      <c r="P84" s="71"/>
      <c r="Q84" s="71">
        <f t="shared" si="23"/>
        <v>0</v>
      </c>
    </row>
    <row r="85" spans="1:17" s="51" customFormat="1" ht="25.5" customHeight="1" hidden="1">
      <c r="A85" s="33" t="s">
        <v>26</v>
      </c>
      <c r="B85" s="10" t="s">
        <v>16</v>
      </c>
      <c r="C85" s="10" t="s">
        <v>137</v>
      </c>
      <c r="D85" s="10" t="s">
        <v>128</v>
      </c>
      <c r="E85" s="10" t="s">
        <v>78</v>
      </c>
      <c r="F85" s="76">
        <f>F86</f>
        <v>0</v>
      </c>
      <c r="G85" s="76">
        <f>G86</f>
        <v>0</v>
      </c>
      <c r="H85" s="76">
        <f>H86</f>
        <v>0</v>
      </c>
      <c r="I85" s="76"/>
      <c r="J85" s="76">
        <f>J86</f>
        <v>0</v>
      </c>
      <c r="K85" s="71">
        <f t="shared" si="22"/>
        <v>0</v>
      </c>
      <c r="L85" s="76">
        <f>L86</f>
        <v>0</v>
      </c>
      <c r="M85" s="76">
        <f>M86</f>
        <v>0</v>
      </c>
      <c r="N85" s="76">
        <f>N86</f>
        <v>0</v>
      </c>
      <c r="O85" s="76"/>
      <c r="P85" s="76">
        <f>P86</f>
        <v>0</v>
      </c>
      <c r="Q85" s="71">
        <f t="shared" si="23"/>
        <v>0</v>
      </c>
    </row>
    <row r="86" spans="1:17" s="7" customFormat="1" ht="51" hidden="1">
      <c r="A86" s="17" t="s">
        <v>129</v>
      </c>
      <c r="B86" s="5" t="s">
        <v>16</v>
      </c>
      <c r="C86" s="5" t="s">
        <v>137</v>
      </c>
      <c r="D86" s="5" t="s">
        <v>130</v>
      </c>
      <c r="E86" s="5" t="s">
        <v>78</v>
      </c>
      <c r="F86" s="75">
        <f>F87</f>
        <v>0</v>
      </c>
      <c r="G86" s="75"/>
      <c r="H86" s="71"/>
      <c r="I86" s="71"/>
      <c r="J86" s="71"/>
      <c r="K86" s="71">
        <f t="shared" si="22"/>
        <v>0</v>
      </c>
      <c r="L86" s="75">
        <f>L87</f>
        <v>0</v>
      </c>
      <c r="M86" s="75"/>
      <c r="N86" s="71"/>
      <c r="O86" s="71"/>
      <c r="P86" s="71"/>
      <c r="Q86" s="71">
        <f t="shared" si="23"/>
        <v>0</v>
      </c>
    </row>
    <row r="87" spans="1:17" s="7" customFormat="1" ht="16.5" customHeight="1" hidden="1">
      <c r="A87" s="17" t="s">
        <v>14</v>
      </c>
      <c r="B87" s="5" t="s">
        <v>16</v>
      </c>
      <c r="C87" s="5" t="s">
        <v>137</v>
      </c>
      <c r="D87" s="5" t="s">
        <v>133</v>
      </c>
      <c r="E87" s="5" t="s">
        <v>78</v>
      </c>
      <c r="F87" s="75">
        <f>F88</f>
        <v>0</v>
      </c>
      <c r="G87" s="75"/>
      <c r="H87" s="71"/>
      <c r="I87" s="71"/>
      <c r="J87" s="71"/>
      <c r="K87" s="71">
        <f t="shared" si="22"/>
        <v>0</v>
      </c>
      <c r="L87" s="75">
        <f>L88</f>
        <v>0</v>
      </c>
      <c r="M87" s="75"/>
      <c r="N87" s="71"/>
      <c r="O87" s="71"/>
      <c r="P87" s="71"/>
      <c r="Q87" s="71">
        <f t="shared" si="23"/>
        <v>0</v>
      </c>
    </row>
    <row r="88" spans="1:17" s="7" customFormat="1" ht="26.25" customHeight="1" hidden="1">
      <c r="A88" s="17" t="s">
        <v>134</v>
      </c>
      <c r="B88" s="5" t="s">
        <v>16</v>
      </c>
      <c r="C88" s="5" t="s">
        <v>137</v>
      </c>
      <c r="D88" s="5" t="s">
        <v>133</v>
      </c>
      <c r="E88" s="5" t="s">
        <v>136</v>
      </c>
      <c r="F88" s="75"/>
      <c r="G88" s="75"/>
      <c r="H88" s="71"/>
      <c r="I88" s="71"/>
      <c r="J88" s="71"/>
      <c r="K88" s="71">
        <f t="shared" si="22"/>
        <v>0</v>
      </c>
      <c r="L88" s="75"/>
      <c r="M88" s="75"/>
      <c r="N88" s="71"/>
      <c r="O88" s="71"/>
      <c r="P88" s="71"/>
      <c r="Q88" s="71">
        <f t="shared" si="23"/>
        <v>0</v>
      </c>
    </row>
    <row r="89" spans="1:17" s="6" customFormat="1" ht="14.25" customHeight="1">
      <c r="A89" s="18" t="s">
        <v>31</v>
      </c>
      <c r="B89" s="19" t="s">
        <v>17</v>
      </c>
      <c r="C89" s="52" t="s">
        <v>151</v>
      </c>
      <c r="D89" s="52" t="s">
        <v>128</v>
      </c>
      <c r="E89" s="29" t="s">
        <v>78</v>
      </c>
      <c r="F89" s="71">
        <f aca="true" t="shared" si="26" ref="F89:Q89">F90+F99</f>
        <v>65</v>
      </c>
      <c r="G89" s="71">
        <f t="shared" si="26"/>
        <v>0</v>
      </c>
      <c r="H89" s="71">
        <f t="shared" si="26"/>
        <v>0</v>
      </c>
      <c r="I89" s="71">
        <f t="shared" si="26"/>
        <v>0</v>
      </c>
      <c r="J89" s="71">
        <f t="shared" si="26"/>
        <v>0</v>
      </c>
      <c r="K89" s="71">
        <f t="shared" si="26"/>
        <v>65</v>
      </c>
      <c r="L89" s="71">
        <f t="shared" si="26"/>
        <v>210</v>
      </c>
      <c r="M89" s="71">
        <f t="shared" si="26"/>
        <v>0</v>
      </c>
      <c r="N89" s="71">
        <f t="shared" si="26"/>
        <v>50</v>
      </c>
      <c r="O89" s="71">
        <f t="shared" si="26"/>
        <v>0</v>
      </c>
      <c r="P89" s="71">
        <f t="shared" si="26"/>
        <v>0</v>
      </c>
      <c r="Q89" s="71">
        <f t="shared" si="26"/>
        <v>210</v>
      </c>
    </row>
    <row r="90" spans="1:17" s="6" customFormat="1" ht="14.25" customHeight="1">
      <c r="A90" s="33" t="s">
        <v>257</v>
      </c>
      <c r="B90" s="10" t="s">
        <v>17</v>
      </c>
      <c r="C90" s="42" t="s">
        <v>21</v>
      </c>
      <c r="D90" s="42" t="s">
        <v>128</v>
      </c>
      <c r="E90" s="34" t="s">
        <v>78</v>
      </c>
      <c r="F90" s="74">
        <f>F91</f>
        <v>0</v>
      </c>
      <c r="G90" s="74">
        <f>G91</f>
        <v>0</v>
      </c>
      <c r="H90" s="71">
        <f>F90+G90</f>
        <v>0</v>
      </c>
      <c r="I90" s="71"/>
      <c r="J90" s="71"/>
      <c r="K90" s="71">
        <f aca="true" t="shared" si="27" ref="K90:K121">F90+I90+J90</f>
        <v>0</v>
      </c>
      <c r="L90" s="74">
        <f>L91</f>
        <v>50</v>
      </c>
      <c r="M90" s="74">
        <f>M91</f>
        <v>0</v>
      </c>
      <c r="N90" s="71">
        <f>L90+M90</f>
        <v>50</v>
      </c>
      <c r="O90" s="71"/>
      <c r="P90" s="71"/>
      <c r="Q90" s="71">
        <f aca="true" t="shared" si="28" ref="Q90:Q121">L90+O90+P90</f>
        <v>50</v>
      </c>
    </row>
    <row r="91" spans="1:17" s="6" customFormat="1" ht="14.25" customHeight="1">
      <c r="A91" s="38" t="s">
        <v>259</v>
      </c>
      <c r="B91" s="10" t="s">
        <v>17</v>
      </c>
      <c r="C91" s="42" t="s">
        <v>21</v>
      </c>
      <c r="D91" s="42" t="s">
        <v>258</v>
      </c>
      <c r="E91" s="34" t="s">
        <v>78</v>
      </c>
      <c r="F91" s="74">
        <f>F92</f>
        <v>0</v>
      </c>
      <c r="G91" s="74">
        <f>G92+G93</f>
        <v>0</v>
      </c>
      <c r="H91" s="74">
        <f>H92+H93</f>
        <v>0</v>
      </c>
      <c r="I91" s="74"/>
      <c r="J91" s="74"/>
      <c r="K91" s="71">
        <f t="shared" si="27"/>
        <v>0</v>
      </c>
      <c r="L91" s="74">
        <f>L92</f>
        <v>50</v>
      </c>
      <c r="M91" s="74">
        <f>M92+M93</f>
        <v>0</v>
      </c>
      <c r="N91" s="74">
        <f>N92+N93</f>
        <v>50</v>
      </c>
      <c r="O91" s="74"/>
      <c r="P91" s="74"/>
      <c r="Q91" s="71">
        <f t="shared" si="28"/>
        <v>50</v>
      </c>
    </row>
    <row r="92" spans="1:17" s="6" customFormat="1" ht="39" customHeight="1">
      <c r="A92" s="38" t="s">
        <v>246</v>
      </c>
      <c r="B92" s="10" t="s">
        <v>17</v>
      </c>
      <c r="C92" s="42" t="s">
        <v>21</v>
      </c>
      <c r="D92" s="42" t="s">
        <v>258</v>
      </c>
      <c r="E92" s="34" t="s">
        <v>78</v>
      </c>
      <c r="F92" s="74">
        <f>F93</f>
        <v>0</v>
      </c>
      <c r="G92" s="74"/>
      <c r="H92" s="71">
        <f>F92+G92</f>
        <v>0</v>
      </c>
      <c r="I92" s="71"/>
      <c r="J92" s="71"/>
      <c r="K92" s="71">
        <f t="shared" si="27"/>
        <v>0</v>
      </c>
      <c r="L92" s="74">
        <f>L93</f>
        <v>50</v>
      </c>
      <c r="M92" s="74"/>
      <c r="N92" s="71">
        <f>L92+M92</f>
        <v>50</v>
      </c>
      <c r="O92" s="71"/>
      <c r="P92" s="71"/>
      <c r="Q92" s="71">
        <f t="shared" si="28"/>
        <v>50</v>
      </c>
    </row>
    <row r="93" spans="1:17" s="6" customFormat="1" ht="32.25" customHeight="1">
      <c r="A93" s="17" t="s">
        <v>134</v>
      </c>
      <c r="B93" s="10" t="s">
        <v>17</v>
      </c>
      <c r="C93" s="42" t="s">
        <v>21</v>
      </c>
      <c r="D93" s="42" t="s">
        <v>258</v>
      </c>
      <c r="E93" s="68">
        <v>500</v>
      </c>
      <c r="F93" s="74"/>
      <c r="G93" s="74"/>
      <c r="H93" s="71"/>
      <c r="I93" s="71"/>
      <c r="J93" s="71"/>
      <c r="K93" s="71">
        <f t="shared" si="27"/>
        <v>0</v>
      </c>
      <c r="L93" s="74">
        <v>50</v>
      </c>
      <c r="M93" s="74"/>
      <c r="N93" s="71"/>
      <c r="O93" s="71"/>
      <c r="P93" s="71"/>
      <c r="Q93" s="71">
        <f t="shared" si="28"/>
        <v>50</v>
      </c>
    </row>
    <row r="94" spans="1:17" s="6" customFormat="1" ht="14.25" customHeight="1" hidden="1">
      <c r="A94" s="33"/>
      <c r="B94" s="10"/>
      <c r="C94" s="42"/>
      <c r="D94" s="42"/>
      <c r="E94" s="34"/>
      <c r="F94" s="74"/>
      <c r="G94" s="74"/>
      <c r="H94" s="74"/>
      <c r="I94" s="74"/>
      <c r="J94" s="74"/>
      <c r="K94" s="71">
        <f t="shared" si="27"/>
        <v>0</v>
      </c>
      <c r="L94" s="74"/>
      <c r="M94" s="74"/>
      <c r="N94" s="74"/>
      <c r="O94" s="74"/>
      <c r="P94" s="74"/>
      <c r="Q94" s="71">
        <f t="shared" si="28"/>
        <v>0</v>
      </c>
    </row>
    <row r="95" spans="1:17" s="6" customFormat="1" ht="31.5" customHeight="1" hidden="1">
      <c r="A95" s="33"/>
      <c r="B95" s="10"/>
      <c r="C95" s="42"/>
      <c r="D95" s="42"/>
      <c r="E95" s="34"/>
      <c r="F95" s="74"/>
      <c r="G95" s="74"/>
      <c r="H95" s="74"/>
      <c r="I95" s="74"/>
      <c r="J95" s="74"/>
      <c r="K95" s="71">
        <f t="shared" si="27"/>
        <v>0</v>
      </c>
      <c r="L95" s="74"/>
      <c r="M95" s="74"/>
      <c r="N95" s="74"/>
      <c r="O95" s="74"/>
      <c r="P95" s="74"/>
      <c r="Q95" s="71">
        <f t="shared" si="28"/>
        <v>0</v>
      </c>
    </row>
    <row r="96" spans="1:17" s="6" customFormat="1" ht="18" customHeight="1" hidden="1">
      <c r="A96" s="33"/>
      <c r="B96" s="10"/>
      <c r="C96" s="42"/>
      <c r="D96" s="42"/>
      <c r="E96" s="34"/>
      <c r="F96" s="74"/>
      <c r="G96" s="74"/>
      <c r="H96" s="74"/>
      <c r="I96" s="74"/>
      <c r="J96" s="74"/>
      <c r="K96" s="71">
        <f t="shared" si="27"/>
        <v>0</v>
      </c>
      <c r="L96" s="74"/>
      <c r="M96" s="74"/>
      <c r="N96" s="74"/>
      <c r="O96" s="74"/>
      <c r="P96" s="74"/>
      <c r="Q96" s="71">
        <f t="shared" si="28"/>
        <v>0</v>
      </c>
    </row>
    <row r="97" spans="1:17" s="66" customFormat="1" ht="32.25" customHeight="1" hidden="1">
      <c r="A97" s="53"/>
      <c r="B97" s="54"/>
      <c r="C97" s="65"/>
      <c r="D97" s="65"/>
      <c r="E97" s="67"/>
      <c r="F97" s="82"/>
      <c r="G97" s="82"/>
      <c r="H97" s="82"/>
      <c r="I97" s="82"/>
      <c r="J97" s="82"/>
      <c r="K97" s="71">
        <f t="shared" si="27"/>
        <v>0</v>
      </c>
      <c r="L97" s="82"/>
      <c r="M97" s="82"/>
      <c r="N97" s="82"/>
      <c r="O97" s="82"/>
      <c r="P97" s="82"/>
      <c r="Q97" s="71">
        <f t="shared" si="28"/>
        <v>0</v>
      </c>
    </row>
    <row r="98" spans="1:17" s="6" customFormat="1" ht="16.5" customHeight="1" hidden="1">
      <c r="A98" s="17"/>
      <c r="B98" s="10"/>
      <c r="C98" s="42"/>
      <c r="D98" s="42"/>
      <c r="E98" s="34"/>
      <c r="F98" s="74"/>
      <c r="G98" s="74"/>
      <c r="H98" s="71"/>
      <c r="I98" s="71"/>
      <c r="J98" s="71"/>
      <c r="K98" s="71">
        <f t="shared" si="27"/>
        <v>0</v>
      </c>
      <c r="L98" s="74"/>
      <c r="M98" s="74"/>
      <c r="N98" s="71"/>
      <c r="O98" s="71"/>
      <c r="P98" s="71"/>
      <c r="Q98" s="71">
        <f t="shared" si="28"/>
        <v>0</v>
      </c>
    </row>
    <row r="99" spans="1:17" s="6" customFormat="1" ht="16.5" customHeight="1">
      <c r="A99" s="17" t="s">
        <v>260</v>
      </c>
      <c r="B99" s="10" t="s">
        <v>17</v>
      </c>
      <c r="C99" s="42" t="s">
        <v>68</v>
      </c>
      <c r="D99" s="42"/>
      <c r="E99" s="34"/>
      <c r="F99" s="74">
        <f>F100</f>
        <v>65</v>
      </c>
      <c r="G99" s="74">
        <f>G100</f>
        <v>0</v>
      </c>
      <c r="H99" s="74">
        <f>H100</f>
        <v>0</v>
      </c>
      <c r="I99" s="74">
        <f>I100</f>
        <v>0</v>
      </c>
      <c r="J99" s="74">
        <f>J100</f>
        <v>0</v>
      </c>
      <c r="K99" s="71">
        <f t="shared" si="27"/>
        <v>65</v>
      </c>
      <c r="L99" s="74">
        <f>L100</f>
        <v>160</v>
      </c>
      <c r="M99" s="74">
        <f>M100</f>
        <v>0</v>
      </c>
      <c r="N99" s="74">
        <f>N100</f>
        <v>0</v>
      </c>
      <c r="O99" s="74">
        <f>O100</f>
        <v>0</v>
      </c>
      <c r="P99" s="74">
        <f>P100</f>
        <v>0</v>
      </c>
      <c r="Q99" s="71">
        <f t="shared" si="28"/>
        <v>160</v>
      </c>
    </row>
    <row r="100" spans="1:17" s="6" customFormat="1" ht="16.5" customHeight="1">
      <c r="A100" s="17" t="s">
        <v>261</v>
      </c>
      <c r="B100" s="10" t="s">
        <v>17</v>
      </c>
      <c r="C100" s="42" t="s">
        <v>68</v>
      </c>
      <c r="D100" s="42" t="s">
        <v>262</v>
      </c>
      <c r="E100" s="34" t="s">
        <v>78</v>
      </c>
      <c r="F100" s="74">
        <f>F101+F103+F105</f>
        <v>65</v>
      </c>
      <c r="G100" s="74"/>
      <c r="H100" s="71"/>
      <c r="I100" s="71"/>
      <c r="J100" s="71"/>
      <c r="K100" s="71">
        <f t="shared" si="27"/>
        <v>65</v>
      </c>
      <c r="L100" s="74">
        <f>L101+L103+L105</f>
        <v>160</v>
      </c>
      <c r="M100" s="74"/>
      <c r="N100" s="71"/>
      <c r="O100" s="71"/>
      <c r="P100" s="71"/>
      <c r="Q100" s="71">
        <f t="shared" si="28"/>
        <v>160</v>
      </c>
    </row>
    <row r="101" spans="1:17" s="6" customFormat="1" ht="51">
      <c r="A101" s="17" t="s">
        <v>263</v>
      </c>
      <c r="B101" s="10" t="s">
        <v>17</v>
      </c>
      <c r="C101" s="42" t="s">
        <v>68</v>
      </c>
      <c r="D101" s="42" t="s">
        <v>264</v>
      </c>
      <c r="E101" s="34" t="s">
        <v>78</v>
      </c>
      <c r="F101" s="74">
        <f>F102</f>
        <v>50</v>
      </c>
      <c r="G101" s="74">
        <f>G102</f>
        <v>0</v>
      </c>
      <c r="H101" s="74">
        <f>H102</f>
        <v>0</v>
      </c>
      <c r="I101" s="74">
        <f>I102</f>
        <v>0</v>
      </c>
      <c r="J101" s="74">
        <f>J102</f>
        <v>0</v>
      </c>
      <c r="K101" s="71">
        <f t="shared" si="27"/>
        <v>50</v>
      </c>
      <c r="L101" s="74">
        <f>L102</f>
        <v>30</v>
      </c>
      <c r="M101" s="74">
        <f>M102</f>
        <v>0</v>
      </c>
      <c r="N101" s="74">
        <f>N102</f>
        <v>0</v>
      </c>
      <c r="O101" s="74">
        <f>O102</f>
        <v>0</v>
      </c>
      <c r="P101" s="74">
        <f>P102</f>
        <v>0</v>
      </c>
      <c r="Q101" s="71">
        <f t="shared" si="28"/>
        <v>30</v>
      </c>
    </row>
    <row r="102" spans="1:17" s="6" customFormat="1" ht="25.5">
      <c r="A102" s="17" t="s">
        <v>134</v>
      </c>
      <c r="B102" s="10" t="s">
        <v>17</v>
      </c>
      <c r="C102" s="42" t="s">
        <v>68</v>
      </c>
      <c r="D102" s="42" t="s">
        <v>264</v>
      </c>
      <c r="E102" s="34" t="s">
        <v>136</v>
      </c>
      <c r="F102" s="74">
        <v>50</v>
      </c>
      <c r="G102" s="74"/>
      <c r="H102" s="71"/>
      <c r="I102" s="71"/>
      <c r="J102" s="71"/>
      <c r="K102" s="71">
        <f t="shared" si="27"/>
        <v>50</v>
      </c>
      <c r="L102" s="74">
        <v>30</v>
      </c>
      <c r="M102" s="74"/>
      <c r="N102" s="71"/>
      <c r="O102" s="71"/>
      <c r="P102" s="71"/>
      <c r="Q102" s="71">
        <f t="shared" si="28"/>
        <v>30</v>
      </c>
    </row>
    <row r="103" spans="1:17" s="6" customFormat="1" ht="16.5" customHeight="1">
      <c r="A103" s="17" t="s">
        <v>265</v>
      </c>
      <c r="B103" s="10" t="s">
        <v>17</v>
      </c>
      <c r="C103" s="42" t="s">
        <v>68</v>
      </c>
      <c r="D103" s="42" t="s">
        <v>266</v>
      </c>
      <c r="E103" s="34" t="s">
        <v>78</v>
      </c>
      <c r="F103" s="74">
        <f>F104</f>
        <v>0</v>
      </c>
      <c r="G103" s="74">
        <f>G104</f>
        <v>0</v>
      </c>
      <c r="H103" s="74">
        <f>H104</f>
        <v>0</v>
      </c>
      <c r="I103" s="74">
        <f>I104</f>
        <v>0</v>
      </c>
      <c r="J103" s="74">
        <f>J104</f>
        <v>0</v>
      </c>
      <c r="K103" s="71">
        <f t="shared" si="27"/>
        <v>0</v>
      </c>
      <c r="L103" s="74">
        <f>L104</f>
        <v>0</v>
      </c>
      <c r="M103" s="74">
        <f>M104</f>
        <v>0</v>
      </c>
      <c r="N103" s="74">
        <f>N104</f>
        <v>0</v>
      </c>
      <c r="O103" s="74">
        <f>O104</f>
        <v>0</v>
      </c>
      <c r="P103" s="74">
        <f>P104</f>
        <v>0</v>
      </c>
      <c r="Q103" s="71">
        <f t="shared" si="28"/>
        <v>0</v>
      </c>
    </row>
    <row r="104" spans="1:17" s="6" customFormat="1" ht="27" customHeight="1">
      <c r="A104" s="17" t="s">
        <v>134</v>
      </c>
      <c r="B104" s="10" t="s">
        <v>17</v>
      </c>
      <c r="C104" s="42" t="s">
        <v>68</v>
      </c>
      <c r="D104" s="42" t="s">
        <v>266</v>
      </c>
      <c r="E104" s="34" t="s">
        <v>136</v>
      </c>
      <c r="F104" s="74"/>
      <c r="G104" s="74"/>
      <c r="H104" s="71"/>
      <c r="I104" s="71"/>
      <c r="J104" s="71"/>
      <c r="K104" s="71">
        <f t="shared" si="27"/>
        <v>0</v>
      </c>
      <c r="L104" s="74"/>
      <c r="M104" s="74"/>
      <c r="N104" s="71"/>
      <c r="O104" s="71"/>
      <c r="P104" s="71"/>
      <c r="Q104" s="71">
        <f t="shared" si="28"/>
        <v>0</v>
      </c>
    </row>
    <row r="105" spans="1:17" s="6" customFormat="1" ht="29.25" customHeight="1">
      <c r="A105" s="17" t="s">
        <v>267</v>
      </c>
      <c r="B105" s="10" t="s">
        <v>17</v>
      </c>
      <c r="C105" s="42" t="s">
        <v>68</v>
      </c>
      <c r="D105" s="42" t="s">
        <v>268</v>
      </c>
      <c r="E105" s="34" t="s">
        <v>78</v>
      </c>
      <c r="F105" s="74">
        <f>F106</f>
        <v>15</v>
      </c>
      <c r="G105" s="74">
        <f>G106</f>
        <v>0</v>
      </c>
      <c r="H105" s="74">
        <f>H106</f>
        <v>0</v>
      </c>
      <c r="I105" s="74">
        <f>I106</f>
        <v>0</v>
      </c>
      <c r="J105" s="74">
        <f>J106</f>
        <v>0</v>
      </c>
      <c r="K105" s="71">
        <f t="shared" si="27"/>
        <v>15</v>
      </c>
      <c r="L105" s="74">
        <f>L106</f>
        <v>130</v>
      </c>
      <c r="M105" s="74">
        <f>M106</f>
        <v>0</v>
      </c>
      <c r="N105" s="74">
        <f>N106</f>
        <v>0</v>
      </c>
      <c r="O105" s="74">
        <f>O106</f>
        <v>0</v>
      </c>
      <c r="P105" s="74">
        <f>P106</f>
        <v>0</v>
      </c>
      <c r="Q105" s="71">
        <f t="shared" si="28"/>
        <v>130</v>
      </c>
    </row>
    <row r="106" spans="1:17" s="6" customFormat="1" ht="23.25" customHeight="1">
      <c r="A106" s="17" t="s">
        <v>134</v>
      </c>
      <c r="B106" s="10" t="s">
        <v>17</v>
      </c>
      <c r="C106" s="42" t="s">
        <v>68</v>
      </c>
      <c r="D106" s="42" t="s">
        <v>268</v>
      </c>
      <c r="E106" s="34" t="s">
        <v>136</v>
      </c>
      <c r="F106" s="74">
        <v>15</v>
      </c>
      <c r="G106" s="74"/>
      <c r="H106" s="71"/>
      <c r="I106" s="71"/>
      <c r="J106" s="71"/>
      <c r="K106" s="71">
        <f t="shared" si="27"/>
        <v>15</v>
      </c>
      <c r="L106" s="74">
        <v>130</v>
      </c>
      <c r="M106" s="74"/>
      <c r="N106" s="71"/>
      <c r="O106" s="71"/>
      <c r="P106" s="71"/>
      <c r="Q106" s="71">
        <f t="shared" si="28"/>
        <v>130</v>
      </c>
    </row>
    <row r="107" spans="1:17" ht="15" hidden="1">
      <c r="A107" s="18" t="s">
        <v>32</v>
      </c>
      <c r="B107" s="19" t="s">
        <v>18</v>
      </c>
      <c r="C107" s="19" t="s">
        <v>55</v>
      </c>
      <c r="D107" s="19" t="s">
        <v>128</v>
      </c>
      <c r="E107" s="19" t="s">
        <v>78</v>
      </c>
      <c r="F107" s="83">
        <f>F108+F112+F125+F132</f>
        <v>0</v>
      </c>
      <c r="G107" s="83">
        <f>G108+G112+G125+G132</f>
        <v>0</v>
      </c>
      <c r="H107" s="83">
        <f>H108+H112+H125+H132</f>
        <v>0</v>
      </c>
      <c r="I107" s="83"/>
      <c r="J107" s="83">
        <f>J108+J112+J125+J132</f>
        <v>0</v>
      </c>
      <c r="K107" s="71">
        <f t="shared" si="27"/>
        <v>0</v>
      </c>
      <c r="L107" s="83">
        <f>L108+L112+L125+L132</f>
        <v>0</v>
      </c>
      <c r="M107" s="83">
        <f>M108+M112+M125+M132</f>
        <v>0</v>
      </c>
      <c r="N107" s="83">
        <f>N108+N112+N125+N132</f>
        <v>0</v>
      </c>
      <c r="O107" s="83"/>
      <c r="P107" s="83">
        <f>P108+P112+P125+P132</f>
        <v>0</v>
      </c>
      <c r="Q107" s="71">
        <f t="shared" si="28"/>
        <v>0</v>
      </c>
    </row>
    <row r="108" spans="1:17" s="13" customFormat="1" ht="14.25" hidden="1">
      <c r="A108" s="33" t="s">
        <v>56</v>
      </c>
      <c r="B108" s="10" t="s">
        <v>18</v>
      </c>
      <c r="C108" s="10" t="s">
        <v>11</v>
      </c>
      <c r="D108" s="10" t="s">
        <v>128</v>
      </c>
      <c r="E108" s="10" t="s">
        <v>78</v>
      </c>
      <c r="F108" s="84">
        <f aca="true" t="shared" si="29" ref="F108:H109">F109</f>
        <v>0</v>
      </c>
      <c r="G108" s="84">
        <f t="shared" si="29"/>
        <v>0</v>
      </c>
      <c r="H108" s="84">
        <f t="shared" si="29"/>
        <v>0</v>
      </c>
      <c r="I108" s="84"/>
      <c r="J108" s="84">
        <f>J109</f>
        <v>0</v>
      </c>
      <c r="K108" s="71">
        <f t="shared" si="27"/>
        <v>0</v>
      </c>
      <c r="L108" s="84">
        <f aca="true" t="shared" si="30" ref="L108:N109">L109</f>
        <v>0</v>
      </c>
      <c r="M108" s="84">
        <f t="shared" si="30"/>
        <v>0</v>
      </c>
      <c r="N108" s="84">
        <f t="shared" si="30"/>
        <v>0</v>
      </c>
      <c r="O108" s="84"/>
      <c r="P108" s="84">
        <f>P109</f>
        <v>0</v>
      </c>
      <c r="Q108" s="71">
        <f t="shared" si="28"/>
        <v>0</v>
      </c>
    </row>
    <row r="109" spans="1:17" s="13" customFormat="1" ht="12.75" hidden="1">
      <c r="A109" s="38" t="s">
        <v>98</v>
      </c>
      <c r="B109" s="20" t="s">
        <v>18</v>
      </c>
      <c r="C109" s="20" t="s">
        <v>11</v>
      </c>
      <c r="D109" s="20" t="s">
        <v>57</v>
      </c>
      <c r="E109" s="20" t="s">
        <v>78</v>
      </c>
      <c r="F109" s="84">
        <f t="shared" si="29"/>
        <v>0</v>
      </c>
      <c r="G109" s="84">
        <f t="shared" si="29"/>
        <v>0</v>
      </c>
      <c r="H109" s="84">
        <f t="shared" si="29"/>
        <v>0</v>
      </c>
      <c r="I109" s="84"/>
      <c r="J109" s="84">
        <f>J110</f>
        <v>0</v>
      </c>
      <c r="K109" s="71">
        <f t="shared" si="27"/>
        <v>0</v>
      </c>
      <c r="L109" s="84">
        <f t="shared" si="30"/>
        <v>0</v>
      </c>
      <c r="M109" s="84">
        <f t="shared" si="30"/>
        <v>0</v>
      </c>
      <c r="N109" s="84">
        <f t="shared" si="30"/>
        <v>0</v>
      </c>
      <c r="O109" s="84"/>
      <c r="P109" s="84">
        <f>P110</f>
        <v>0</v>
      </c>
      <c r="Q109" s="71">
        <f t="shared" si="28"/>
        <v>0</v>
      </c>
    </row>
    <row r="110" spans="1:17" s="9" customFormat="1" ht="25.5" hidden="1">
      <c r="A110" s="17" t="s">
        <v>19</v>
      </c>
      <c r="B110" s="5" t="s">
        <v>18</v>
      </c>
      <c r="C110" s="5" t="s">
        <v>11</v>
      </c>
      <c r="D110" s="5" t="s">
        <v>160</v>
      </c>
      <c r="E110" s="5" t="s">
        <v>78</v>
      </c>
      <c r="F110" s="85">
        <f>F111</f>
        <v>0</v>
      </c>
      <c r="G110" s="85"/>
      <c r="H110" s="71">
        <f>F110+G110</f>
        <v>0</v>
      </c>
      <c r="I110" s="71"/>
      <c r="J110" s="71"/>
      <c r="K110" s="71">
        <f t="shared" si="27"/>
        <v>0</v>
      </c>
      <c r="L110" s="85">
        <f>L111</f>
        <v>0</v>
      </c>
      <c r="M110" s="85"/>
      <c r="N110" s="71">
        <f>L110+M110</f>
        <v>0</v>
      </c>
      <c r="O110" s="71"/>
      <c r="P110" s="71"/>
      <c r="Q110" s="71">
        <f t="shared" si="28"/>
        <v>0</v>
      </c>
    </row>
    <row r="111" spans="1:17" s="9" customFormat="1" ht="12.75" hidden="1">
      <c r="A111" s="17" t="s">
        <v>161</v>
      </c>
      <c r="B111" s="5" t="s">
        <v>18</v>
      </c>
      <c r="C111" s="5" t="s">
        <v>11</v>
      </c>
      <c r="D111" s="5" t="s">
        <v>160</v>
      </c>
      <c r="E111" s="5" t="s">
        <v>162</v>
      </c>
      <c r="F111" s="85"/>
      <c r="G111" s="85"/>
      <c r="H111" s="71"/>
      <c r="I111" s="71"/>
      <c r="J111" s="71"/>
      <c r="K111" s="71">
        <f t="shared" si="27"/>
        <v>0</v>
      </c>
      <c r="L111" s="85"/>
      <c r="M111" s="85"/>
      <c r="N111" s="71"/>
      <c r="O111" s="71"/>
      <c r="P111" s="71"/>
      <c r="Q111" s="71">
        <f t="shared" si="28"/>
        <v>0</v>
      </c>
    </row>
    <row r="112" spans="1:17" ht="14.25" hidden="1">
      <c r="A112" s="16" t="s">
        <v>33</v>
      </c>
      <c r="B112" s="3" t="s">
        <v>18</v>
      </c>
      <c r="C112" s="3" t="s">
        <v>21</v>
      </c>
      <c r="D112" s="3" t="s">
        <v>128</v>
      </c>
      <c r="E112" s="3" t="s">
        <v>78</v>
      </c>
      <c r="F112" s="80">
        <f>F113+F116+F122+F120</f>
        <v>0</v>
      </c>
      <c r="G112" s="80">
        <f>G113+G116+G122+G120</f>
        <v>0</v>
      </c>
      <c r="H112" s="80">
        <f>H113+H116+H122+H120</f>
        <v>0</v>
      </c>
      <c r="I112" s="80">
        <f>I113+I116+I122+I120</f>
        <v>0</v>
      </c>
      <c r="J112" s="80">
        <f>J113+J116+J122+J120</f>
        <v>0</v>
      </c>
      <c r="K112" s="71">
        <f t="shared" si="27"/>
        <v>0</v>
      </c>
      <c r="L112" s="80">
        <f>L113+L116+L122+L120</f>
        <v>0</v>
      </c>
      <c r="M112" s="80">
        <f>M113+M116+M122+M120</f>
        <v>0</v>
      </c>
      <c r="N112" s="80">
        <f>N113+N116+N122+N120</f>
        <v>0</v>
      </c>
      <c r="O112" s="80">
        <f>O113+O116+O122+O120</f>
        <v>0</v>
      </c>
      <c r="P112" s="80">
        <f>P113+P116+P122+P120</f>
        <v>0</v>
      </c>
      <c r="Q112" s="71">
        <f t="shared" si="28"/>
        <v>0</v>
      </c>
    </row>
    <row r="113" spans="1:17" ht="25.5" hidden="1">
      <c r="A113" s="37" t="s">
        <v>34</v>
      </c>
      <c r="B113" s="4" t="s">
        <v>18</v>
      </c>
      <c r="C113" s="4" t="s">
        <v>21</v>
      </c>
      <c r="D113" s="4" t="s">
        <v>163</v>
      </c>
      <c r="E113" s="4" t="s">
        <v>78</v>
      </c>
      <c r="F113" s="80">
        <f>F114</f>
        <v>0</v>
      </c>
      <c r="G113" s="80">
        <f>G114</f>
        <v>0</v>
      </c>
      <c r="H113" s="80">
        <f>H114</f>
        <v>0</v>
      </c>
      <c r="I113" s="80"/>
      <c r="J113" s="80">
        <f>J114</f>
        <v>0</v>
      </c>
      <c r="K113" s="71">
        <f t="shared" si="27"/>
        <v>0</v>
      </c>
      <c r="L113" s="80">
        <f>L114</f>
        <v>0</v>
      </c>
      <c r="M113" s="80">
        <f>M114</f>
        <v>0</v>
      </c>
      <c r="N113" s="80">
        <f>N114</f>
        <v>0</v>
      </c>
      <c r="O113" s="80"/>
      <c r="P113" s="80">
        <f>P114</f>
        <v>0</v>
      </c>
      <c r="Q113" s="71">
        <f t="shared" si="28"/>
        <v>0</v>
      </c>
    </row>
    <row r="114" spans="1:17" ht="25.5" hidden="1">
      <c r="A114" s="17" t="s">
        <v>19</v>
      </c>
      <c r="B114" s="5" t="s">
        <v>18</v>
      </c>
      <c r="C114" s="5" t="s">
        <v>21</v>
      </c>
      <c r="D114" s="5" t="s">
        <v>164</v>
      </c>
      <c r="E114" s="5" t="s">
        <v>78</v>
      </c>
      <c r="F114" s="80">
        <f>F115</f>
        <v>0</v>
      </c>
      <c r="G114" s="80"/>
      <c r="H114" s="71">
        <f>F114+G114</f>
        <v>0</v>
      </c>
      <c r="I114" s="71"/>
      <c r="J114" s="71"/>
      <c r="K114" s="71">
        <f t="shared" si="27"/>
        <v>0</v>
      </c>
      <c r="L114" s="80">
        <f>L115</f>
        <v>0</v>
      </c>
      <c r="M114" s="80"/>
      <c r="N114" s="71">
        <f>L114+M114</f>
        <v>0</v>
      </c>
      <c r="O114" s="71"/>
      <c r="P114" s="71"/>
      <c r="Q114" s="71">
        <f t="shared" si="28"/>
        <v>0</v>
      </c>
    </row>
    <row r="115" spans="1:17" ht="12.75" hidden="1">
      <c r="A115" s="17" t="s">
        <v>161</v>
      </c>
      <c r="B115" s="5" t="s">
        <v>18</v>
      </c>
      <c r="C115" s="5" t="s">
        <v>21</v>
      </c>
      <c r="D115" s="5" t="s">
        <v>164</v>
      </c>
      <c r="E115" s="5" t="s">
        <v>162</v>
      </c>
      <c r="F115" s="80"/>
      <c r="G115" s="80"/>
      <c r="H115" s="71"/>
      <c r="I115" s="71"/>
      <c r="J115" s="71"/>
      <c r="K115" s="71">
        <f t="shared" si="27"/>
        <v>0</v>
      </c>
      <c r="L115" s="80"/>
      <c r="M115" s="80"/>
      <c r="N115" s="71"/>
      <c r="O115" s="71"/>
      <c r="P115" s="71"/>
      <c r="Q115" s="71">
        <f t="shared" si="28"/>
        <v>0</v>
      </c>
    </row>
    <row r="116" spans="1:17" ht="12.75" hidden="1">
      <c r="A116" s="37" t="s">
        <v>35</v>
      </c>
      <c r="B116" s="4" t="s">
        <v>18</v>
      </c>
      <c r="C116" s="4" t="s">
        <v>21</v>
      </c>
      <c r="D116" s="4">
        <v>4230000</v>
      </c>
      <c r="E116" s="4" t="s">
        <v>78</v>
      </c>
      <c r="F116" s="80">
        <f aca="true" t="shared" si="31" ref="F116:H117">F117</f>
        <v>0</v>
      </c>
      <c r="G116" s="80">
        <f t="shared" si="31"/>
        <v>0</v>
      </c>
      <c r="H116" s="80">
        <f t="shared" si="31"/>
        <v>0</v>
      </c>
      <c r="I116" s="80"/>
      <c r="J116" s="80">
        <f>J117</f>
        <v>0</v>
      </c>
      <c r="K116" s="71">
        <f t="shared" si="27"/>
        <v>0</v>
      </c>
      <c r="L116" s="80">
        <f aca="true" t="shared" si="32" ref="L116:N117">L117</f>
        <v>0</v>
      </c>
      <c r="M116" s="80">
        <f t="shared" si="32"/>
        <v>0</v>
      </c>
      <c r="N116" s="80">
        <f t="shared" si="32"/>
        <v>0</v>
      </c>
      <c r="O116" s="80"/>
      <c r="P116" s="80">
        <f>P117</f>
        <v>0</v>
      </c>
      <c r="Q116" s="71">
        <f t="shared" si="28"/>
        <v>0</v>
      </c>
    </row>
    <row r="117" spans="1:17" ht="25.5" hidden="1">
      <c r="A117" s="17" t="s">
        <v>19</v>
      </c>
      <c r="B117" s="5" t="s">
        <v>18</v>
      </c>
      <c r="C117" s="5" t="s">
        <v>21</v>
      </c>
      <c r="D117" s="5" t="s">
        <v>165</v>
      </c>
      <c r="E117" s="5" t="s">
        <v>78</v>
      </c>
      <c r="F117" s="80">
        <f t="shared" si="31"/>
        <v>0</v>
      </c>
      <c r="G117" s="80">
        <f t="shared" si="31"/>
        <v>0</v>
      </c>
      <c r="H117" s="80">
        <f t="shared" si="31"/>
        <v>0</v>
      </c>
      <c r="I117" s="80">
        <f>I118</f>
        <v>0</v>
      </c>
      <c r="J117" s="80">
        <f>J118</f>
        <v>0</v>
      </c>
      <c r="K117" s="71">
        <f t="shared" si="27"/>
        <v>0</v>
      </c>
      <c r="L117" s="80">
        <f t="shared" si="32"/>
        <v>0</v>
      </c>
      <c r="M117" s="80">
        <f t="shared" si="32"/>
        <v>0</v>
      </c>
      <c r="N117" s="80">
        <f t="shared" si="32"/>
        <v>0</v>
      </c>
      <c r="O117" s="80">
        <f>O118</f>
        <v>0</v>
      </c>
      <c r="P117" s="80">
        <f>P118</f>
        <v>0</v>
      </c>
      <c r="Q117" s="71">
        <f t="shared" si="28"/>
        <v>0</v>
      </c>
    </row>
    <row r="118" spans="1:17" ht="13.5" customHeight="1" hidden="1">
      <c r="A118" s="17" t="s">
        <v>161</v>
      </c>
      <c r="B118" s="5" t="s">
        <v>18</v>
      </c>
      <c r="C118" s="5" t="s">
        <v>21</v>
      </c>
      <c r="D118" s="5" t="s">
        <v>165</v>
      </c>
      <c r="E118" s="5" t="s">
        <v>162</v>
      </c>
      <c r="F118" s="80"/>
      <c r="G118" s="80"/>
      <c r="H118" s="71">
        <f>F118+G118</f>
        <v>0</v>
      </c>
      <c r="I118" s="71"/>
      <c r="J118" s="71"/>
      <c r="K118" s="71">
        <f t="shared" si="27"/>
        <v>0</v>
      </c>
      <c r="L118" s="80"/>
      <c r="M118" s="80"/>
      <c r="N118" s="71">
        <f>L118+M118</f>
        <v>0</v>
      </c>
      <c r="O118" s="71"/>
      <c r="P118" s="71"/>
      <c r="Q118" s="71">
        <f t="shared" si="28"/>
        <v>0</v>
      </c>
    </row>
    <row r="119" spans="1:17" ht="12.75" hidden="1">
      <c r="A119" s="17"/>
      <c r="B119" s="5"/>
      <c r="C119" s="5"/>
      <c r="D119" s="5"/>
      <c r="E119" s="5"/>
      <c r="F119" s="80"/>
      <c r="G119" s="80"/>
      <c r="H119" s="71"/>
      <c r="I119" s="71"/>
      <c r="J119" s="71"/>
      <c r="K119" s="71">
        <f t="shared" si="27"/>
        <v>0</v>
      </c>
      <c r="L119" s="80"/>
      <c r="M119" s="80"/>
      <c r="N119" s="71"/>
      <c r="O119" s="71"/>
      <c r="P119" s="71"/>
      <c r="Q119" s="71">
        <f t="shared" si="28"/>
        <v>0</v>
      </c>
    </row>
    <row r="120" spans="1:17" ht="12.75" hidden="1">
      <c r="A120" s="17"/>
      <c r="B120" s="5"/>
      <c r="C120" s="5"/>
      <c r="D120" s="5"/>
      <c r="E120" s="5"/>
      <c r="F120" s="80"/>
      <c r="G120" s="80"/>
      <c r="H120" s="80"/>
      <c r="I120" s="80"/>
      <c r="J120" s="80"/>
      <c r="K120" s="71">
        <f t="shared" si="27"/>
        <v>0</v>
      </c>
      <c r="L120" s="80"/>
      <c r="M120" s="80"/>
      <c r="N120" s="80"/>
      <c r="O120" s="80"/>
      <c r="P120" s="80"/>
      <c r="Q120" s="71">
        <f t="shared" si="28"/>
        <v>0</v>
      </c>
    </row>
    <row r="121" spans="1:17" ht="12.75" hidden="1">
      <c r="A121" s="17"/>
      <c r="B121" s="5"/>
      <c r="C121" s="5"/>
      <c r="D121" s="5"/>
      <c r="E121" s="5"/>
      <c r="F121" s="80"/>
      <c r="G121" s="80"/>
      <c r="H121" s="71"/>
      <c r="I121" s="71"/>
      <c r="J121" s="71"/>
      <c r="K121" s="71">
        <f t="shared" si="27"/>
        <v>0</v>
      </c>
      <c r="L121" s="80"/>
      <c r="M121" s="80"/>
      <c r="N121" s="71"/>
      <c r="O121" s="71"/>
      <c r="P121" s="71"/>
      <c r="Q121" s="71">
        <f t="shared" si="28"/>
        <v>0</v>
      </c>
    </row>
    <row r="122" spans="1:17" s="13" customFormat="1" ht="21" customHeight="1" hidden="1">
      <c r="A122" s="38" t="s">
        <v>115</v>
      </c>
      <c r="B122" s="20" t="s">
        <v>18</v>
      </c>
      <c r="C122" s="20" t="s">
        <v>21</v>
      </c>
      <c r="D122" s="20" t="s">
        <v>166</v>
      </c>
      <c r="E122" s="20" t="s">
        <v>78</v>
      </c>
      <c r="F122" s="74">
        <f>F123</f>
        <v>0</v>
      </c>
      <c r="G122" s="74"/>
      <c r="H122" s="71"/>
      <c r="I122" s="71"/>
      <c r="J122" s="71"/>
      <c r="K122" s="71">
        <f aca="true" t="shared" si="33" ref="K122:K153">F122+I122+J122</f>
        <v>0</v>
      </c>
      <c r="L122" s="74">
        <f>L123</f>
        <v>0</v>
      </c>
      <c r="M122" s="74"/>
      <c r="N122" s="71"/>
      <c r="O122" s="71"/>
      <c r="P122" s="71"/>
      <c r="Q122" s="71">
        <f aca="true" t="shared" si="34" ref="Q122:Q153">L122+O122+P122</f>
        <v>0</v>
      </c>
    </row>
    <row r="123" spans="1:17" ht="25.5" hidden="1">
      <c r="A123" s="17" t="s">
        <v>119</v>
      </c>
      <c r="B123" s="5" t="s">
        <v>18</v>
      </c>
      <c r="C123" s="5" t="s">
        <v>21</v>
      </c>
      <c r="D123" s="5" t="s">
        <v>167</v>
      </c>
      <c r="E123" s="5" t="s">
        <v>78</v>
      </c>
      <c r="F123" s="80">
        <f>F124</f>
        <v>0</v>
      </c>
      <c r="G123" s="80"/>
      <c r="H123" s="71"/>
      <c r="I123" s="71"/>
      <c r="J123" s="71"/>
      <c r="K123" s="71">
        <f t="shared" si="33"/>
        <v>0</v>
      </c>
      <c r="L123" s="80">
        <f>L124</f>
        <v>0</v>
      </c>
      <c r="M123" s="80"/>
      <c r="N123" s="71"/>
      <c r="O123" s="71"/>
      <c r="P123" s="71"/>
      <c r="Q123" s="71">
        <f t="shared" si="34"/>
        <v>0</v>
      </c>
    </row>
    <row r="124" spans="1:17" ht="12.75" hidden="1">
      <c r="A124" s="17" t="s">
        <v>161</v>
      </c>
      <c r="B124" s="5" t="s">
        <v>18</v>
      </c>
      <c r="C124" s="5" t="s">
        <v>21</v>
      </c>
      <c r="D124" s="5" t="s">
        <v>167</v>
      </c>
      <c r="E124" s="5" t="s">
        <v>162</v>
      </c>
      <c r="F124" s="80"/>
      <c r="G124" s="80"/>
      <c r="H124" s="71"/>
      <c r="I124" s="71"/>
      <c r="J124" s="71"/>
      <c r="K124" s="71">
        <f t="shared" si="33"/>
        <v>0</v>
      </c>
      <c r="L124" s="80"/>
      <c r="M124" s="80"/>
      <c r="N124" s="71"/>
      <c r="O124" s="71"/>
      <c r="P124" s="71"/>
      <c r="Q124" s="71">
        <f t="shared" si="34"/>
        <v>0</v>
      </c>
    </row>
    <row r="125" spans="1:17" ht="14.25" customHeight="1" hidden="1">
      <c r="A125" s="16" t="s">
        <v>36</v>
      </c>
      <c r="B125" s="3" t="s">
        <v>18</v>
      </c>
      <c r="C125" s="3" t="s">
        <v>18</v>
      </c>
      <c r="D125" s="3" t="s">
        <v>128</v>
      </c>
      <c r="E125" s="3" t="s">
        <v>78</v>
      </c>
      <c r="F125" s="80">
        <f>F126+F129</f>
        <v>0</v>
      </c>
      <c r="G125" s="80">
        <f>G126+G129</f>
        <v>0</v>
      </c>
      <c r="H125" s="71">
        <f>F125+G125</f>
        <v>0</v>
      </c>
      <c r="I125" s="71"/>
      <c r="J125" s="71"/>
      <c r="K125" s="71">
        <f t="shared" si="33"/>
        <v>0</v>
      </c>
      <c r="L125" s="80">
        <f>L126+L129</f>
        <v>0</v>
      </c>
      <c r="M125" s="80">
        <f>M126+M129</f>
        <v>0</v>
      </c>
      <c r="N125" s="71">
        <f>L125+M125</f>
        <v>0</v>
      </c>
      <c r="O125" s="71"/>
      <c r="P125" s="71"/>
      <c r="Q125" s="71">
        <f t="shared" si="34"/>
        <v>0</v>
      </c>
    </row>
    <row r="126" spans="1:17" ht="26.25" customHeight="1" hidden="1">
      <c r="A126" s="37" t="s">
        <v>58</v>
      </c>
      <c r="B126" s="4" t="s">
        <v>18</v>
      </c>
      <c r="C126" s="4" t="s">
        <v>18</v>
      </c>
      <c r="D126" s="4" t="s">
        <v>168</v>
      </c>
      <c r="E126" s="4" t="s">
        <v>78</v>
      </c>
      <c r="F126" s="80">
        <f>F127</f>
        <v>0</v>
      </c>
      <c r="G126" s="80">
        <f>G127</f>
        <v>0</v>
      </c>
      <c r="H126" s="71">
        <f>F126+G126</f>
        <v>0</v>
      </c>
      <c r="I126" s="71"/>
      <c r="J126" s="71"/>
      <c r="K126" s="71">
        <f t="shared" si="33"/>
        <v>0</v>
      </c>
      <c r="L126" s="80">
        <f>L127</f>
        <v>0</v>
      </c>
      <c r="M126" s="80">
        <f>M127</f>
        <v>0</v>
      </c>
      <c r="N126" s="71">
        <f>L126+M126</f>
        <v>0</v>
      </c>
      <c r="O126" s="71"/>
      <c r="P126" s="71"/>
      <c r="Q126" s="71">
        <f t="shared" si="34"/>
        <v>0</v>
      </c>
    </row>
    <row r="127" spans="1:17" s="13" customFormat="1" ht="18" customHeight="1" hidden="1">
      <c r="A127" s="38" t="s">
        <v>248</v>
      </c>
      <c r="B127" s="20" t="s">
        <v>18</v>
      </c>
      <c r="C127" s="20" t="s">
        <v>18</v>
      </c>
      <c r="D127" s="20" t="s">
        <v>169</v>
      </c>
      <c r="E127" s="20" t="s">
        <v>78</v>
      </c>
      <c r="F127" s="74">
        <f>F128</f>
        <v>0</v>
      </c>
      <c r="G127" s="74"/>
      <c r="H127" s="71">
        <f>F127+G127</f>
        <v>0</v>
      </c>
      <c r="I127" s="71"/>
      <c r="J127" s="71"/>
      <c r="K127" s="71">
        <f t="shared" si="33"/>
        <v>0</v>
      </c>
      <c r="L127" s="74">
        <f>L128</f>
        <v>0</v>
      </c>
      <c r="M127" s="74"/>
      <c r="N127" s="71">
        <f>L127+M127</f>
        <v>0</v>
      </c>
      <c r="O127" s="71"/>
      <c r="P127" s="71"/>
      <c r="Q127" s="71">
        <f t="shared" si="34"/>
        <v>0</v>
      </c>
    </row>
    <row r="128" spans="1:17" s="9" customFormat="1" ht="23.25" customHeight="1" hidden="1">
      <c r="A128" s="17" t="s">
        <v>134</v>
      </c>
      <c r="B128" s="5" t="s">
        <v>18</v>
      </c>
      <c r="C128" s="5" t="s">
        <v>18</v>
      </c>
      <c r="D128" s="5" t="s">
        <v>169</v>
      </c>
      <c r="E128" s="5" t="s">
        <v>136</v>
      </c>
      <c r="F128" s="73"/>
      <c r="G128" s="73"/>
      <c r="H128" s="72"/>
      <c r="I128" s="72"/>
      <c r="J128" s="72"/>
      <c r="K128" s="71">
        <f t="shared" si="33"/>
        <v>0</v>
      </c>
      <c r="L128" s="73"/>
      <c r="M128" s="73"/>
      <c r="N128" s="72"/>
      <c r="O128" s="72"/>
      <c r="P128" s="72"/>
      <c r="Q128" s="71">
        <f t="shared" si="34"/>
        <v>0</v>
      </c>
    </row>
    <row r="129" spans="1:17" ht="25.5" hidden="1">
      <c r="A129" s="37" t="s">
        <v>170</v>
      </c>
      <c r="B129" s="4" t="s">
        <v>18</v>
      </c>
      <c r="C129" s="4" t="s">
        <v>18</v>
      </c>
      <c r="D129" s="4" t="s">
        <v>171</v>
      </c>
      <c r="E129" s="4" t="s">
        <v>78</v>
      </c>
      <c r="F129" s="80">
        <f>F130</f>
        <v>0</v>
      </c>
      <c r="G129" s="80"/>
      <c r="H129" s="71">
        <f>F129+G129</f>
        <v>0</v>
      </c>
      <c r="I129" s="71"/>
      <c r="J129" s="71"/>
      <c r="K129" s="71">
        <f t="shared" si="33"/>
        <v>0</v>
      </c>
      <c r="L129" s="80">
        <f>L130</f>
        <v>0</v>
      </c>
      <c r="M129" s="80"/>
      <c r="N129" s="71">
        <f>L129+M129</f>
        <v>0</v>
      </c>
      <c r="O129" s="71"/>
      <c r="P129" s="71"/>
      <c r="Q129" s="71">
        <f t="shared" si="34"/>
        <v>0</v>
      </c>
    </row>
    <row r="130" spans="1:17" ht="12.75" hidden="1">
      <c r="A130" s="17" t="s">
        <v>172</v>
      </c>
      <c r="B130" s="5" t="s">
        <v>18</v>
      </c>
      <c r="C130" s="5" t="s">
        <v>18</v>
      </c>
      <c r="D130" s="5" t="s">
        <v>173</v>
      </c>
      <c r="E130" s="5" t="s">
        <v>78</v>
      </c>
      <c r="F130" s="80">
        <f>F131</f>
        <v>0</v>
      </c>
      <c r="G130" s="80"/>
      <c r="H130" s="71">
        <f>F130+G130</f>
        <v>0</v>
      </c>
      <c r="I130" s="71"/>
      <c r="J130" s="71"/>
      <c r="K130" s="71">
        <f t="shared" si="33"/>
        <v>0</v>
      </c>
      <c r="L130" s="80">
        <f>L131</f>
        <v>0</v>
      </c>
      <c r="M130" s="80"/>
      <c r="N130" s="71">
        <f>L130+M130</f>
        <v>0</v>
      </c>
      <c r="O130" s="71"/>
      <c r="P130" s="71"/>
      <c r="Q130" s="71">
        <f t="shared" si="34"/>
        <v>0</v>
      </c>
    </row>
    <row r="131" spans="1:17" ht="25.5" hidden="1">
      <c r="A131" s="17" t="s">
        <v>134</v>
      </c>
      <c r="B131" s="5" t="s">
        <v>18</v>
      </c>
      <c r="C131" s="5" t="s">
        <v>18</v>
      </c>
      <c r="D131" s="5" t="s">
        <v>173</v>
      </c>
      <c r="E131" s="5" t="s">
        <v>136</v>
      </c>
      <c r="F131" s="80"/>
      <c r="G131" s="80"/>
      <c r="H131" s="71"/>
      <c r="I131" s="71"/>
      <c r="J131" s="71"/>
      <c r="K131" s="71">
        <f t="shared" si="33"/>
        <v>0</v>
      </c>
      <c r="L131" s="80"/>
      <c r="M131" s="80"/>
      <c r="N131" s="71"/>
      <c r="O131" s="71"/>
      <c r="P131" s="71"/>
      <c r="Q131" s="71">
        <f t="shared" si="34"/>
        <v>0</v>
      </c>
    </row>
    <row r="132" spans="1:17" s="11" customFormat="1" ht="14.25" hidden="1">
      <c r="A132" s="33" t="s">
        <v>99</v>
      </c>
      <c r="B132" s="10" t="s">
        <v>18</v>
      </c>
      <c r="C132" s="10" t="s">
        <v>22</v>
      </c>
      <c r="D132" s="10" t="s">
        <v>128</v>
      </c>
      <c r="E132" s="10" t="s">
        <v>176</v>
      </c>
      <c r="F132" s="86">
        <f>F135+F133</f>
        <v>0</v>
      </c>
      <c r="G132" s="86">
        <f>G135+G133</f>
        <v>0</v>
      </c>
      <c r="H132" s="86">
        <f>H135+H133</f>
        <v>0</v>
      </c>
      <c r="I132" s="86"/>
      <c r="J132" s="86">
        <f>J135+J133</f>
        <v>0</v>
      </c>
      <c r="K132" s="71">
        <f t="shared" si="33"/>
        <v>0</v>
      </c>
      <c r="L132" s="86">
        <f>L135+L133</f>
        <v>0</v>
      </c>
      <c r="M132" s="86">
        <f>M135+M133</f>
        <v>0</v>
      </c>
      <c r="N132" s="86">
        <f>N135+N133</f>
        <v>0</v>
      </c>
      <c r="O132" s="86"/>
      <c r="P132" s="86">
        <f>P135+P133</f>
        <v>0</v>
      </c>
      <c r="Q132" s="71">
        <f t="shared" si="34"/>
        <v>0</v>
      </c>
    </row>
    <row r="133" spans="1:17" s="11" customFormat="1" ht="28.5" hidden="1">
      <c r="A133" s="33" t="s">
        <v>174</v>
      </c>
      <c r="B133" s="10" t="s">
        <v>18</v>
      </c>
      <c r="C133" s="10" t="s">
        <v>22</v>
      </c>
      <c r="D133" s="10" t="s">
        <v>175</v>
      </c>
      <c r="E133" s="10" t="s">
        <v>78</v>
      </c>
      <c r="F133" s="86">
        <f>F134</f>
        <v>0</v>
      </c>
      <c r="G133" s="86">
        <f>G134</f>
        <v>0</v>
      </c>
      <c r="H133" s="86">
        <f>H134</f>
        <v>0</v>
      </c>
      <c r="I133" s="86"/>
      <c r="J133" s="86">
        <f>J134</f>
        <v>0</v>
      </c>
      <c r="K133" s="71">
        <f t="shared" si="33"/>
        <v>0</v>
      </c>
      <c r="L133" s="86">
        <f>L134</f>
        <v>0</v>
      </c>
      <c r="M133" s="86">
        <f>M134</f>
        <v>0</v>
      </c>
      <c r="N133" s="86">
        <f>N134</f>
        <v>0</v>
      </c>
      <c r="O133" s="86"/>
      <c r="P133" s="86">
        <f>P134</f>
        <v>0</v>
      </c>
      <c r="Q133" s="71">
        <f t="shared" si="34"/>
        <v>0</v>
      </c>
    </row>
    <row r="134" spans="1:17" s="11" customFormat="1" ht="28.5" hidden="1">
      <c r="A134" s="33" t="s">
        <v>19</v>
      </c>
      <c r="B134" s="10" t="s">
        <v>18</v>
      </c>
      <c r="C134" s="10" t="s">
        <v>22</v>
      </c>
      <c r="D134" s="10" t="s">
        <v>177</v>
      </c>
      <c r="E134" s="10" t="s">
        <v>78</v>
      </c>
      <c r="F134" s="86">
        <f>F137</f>
        <v>0</v>
      </c>
      <c r="G134" s="86"/>
      <c r="H134" s="71">
        <f>F134+G134</f>
        <v>0</v>
      </c>
      <c r="I134" s="71"/>
      <c r="J134" s="71"/>
      <c r="K134" s="71">
        <f t="shared" si="33"/>
        <v>0</v>
      </c>
      <c r="L134" s="86">
        <f>L137</f>
        <v>0</v>
      </c>
      <c r="M134" s="86"/>
      <c r="N134" s="71">
        <f>L134+M134</f>
        <v>0</v>
      </c>
      <c r="O134" s="71"/>
      <c r="P134" s="71"/>
      <c r="Q134" s="71">
        <f t="shared" si="34"/>
        <v>0</v>
      </c>
    </row>
    <row r="135" spans="1:17" ht="85.5" hidden="1">
      <c r="A135" s="33" t="s">
        <v>83</v>
      </c>
      <c r="B135" s="5" t="s">
        <v>18</v>
      </c>
      <c r="C135" s="5" t="s">
        <v>22</v>
      </c>
      <c r="D135" s="5" t="s">
        <v>60</v>
      </c>
      <c r="E135" s="5"/>
      <c r="F135" s="80">
        <f>F136</f>
        <v>0</v>
      </c>
      <c r="G135" s="80">
        <f>G136</f>
        <v>0</v>
      </c>
      <c r="H135" s="71">
        <f>F135+G135</f>
        <v>0</v>
      </c>
      <c r="I135" s="71"/>
      <c r="J135" s="71"/>
      <c r="K135" s="71">
        <f t="shared" si="33"/>
        <v>0</v>
      </c>
      <c r="L135" s="80">
        <f>L136</f>
        <v>0</v>
      </c>
      <c r="M135" s="80">
        <f>M136</f>
        <v>0</v>
      </c>
      <c r="N135" s="71">
        <f>L135+M135</f>
        <v>0</v>
      </c>
      <c r="O135" s="71"/>
      <c r="P135" s="71"/>
      <c r="Q135" s="71">
        <f t="shared" si="34"/>
        <v>0</v>
      </c>
    </row>
    <row r="136" spans="1:17" ht="25.5" hidden="1">
      <c r="A136" s="17" t="s">
        <v>19</v>
      </c>
      <c r="B136" s="5" t="s">
        <v>18</v>
      </c>
      <c r="C136" s="5" t="s">
        <v>22</v>
      </c>
      <c r="D136" s="5" t="s">
        <v>60</v>
      </c>
      <c r="E136" s="5" t="s">
        <v>20</v>
      </c>
      <c r="F136" s="80"/>
      <c r="G136" s="80"/>
      <c r="H136" s="71">
        <f>F136+G136</f>
        <v>0</v>
      </c>
      <c r="I136" s="71"/>
      <c r="J136" s="71"/>
      <c r="K136" s="71">
        <f t="shared" si="33"/>
        <v>0</v>
      </c>
      <c r="L136" s="80"/>
      <c r="M136" s="80"/>
      <c r="N136" s="71">
        <f>L136+M136</f>
        <v>0</v>
      </c>
      <c r="O136" s="71"/>
      <c r="P136" s="71"/>
      <c r="Q136" s="71">
        <f t="shared" si="34"/>
        <v>0</v>
      </c>
    </row>
    <row r="137" spans="1:17" ht="12.75" hidden="1">
      <c r="A137" s="17" t="s">
        <v>161</v>
      </c>
      <c r="B137" s="5" t="s">
        <v>18</v>
      </c>
      <c r="C137" s="5" t="s">
        <v>22</v>
      </c>
      <c r="D137" s="5" t="s">
        <v>177</v>
      </c>
      <c r="E137" s="5" t="s">
        <v>162</v>
      </c>
      <c r="F137" s="80"/>
      <c r="G137" s="80"/>
      <c r="H137" s="71"/>
      <c r="I137" s="71"/>
      <c r="J137" s="71"/>
      <c r="K137" s="71">
        <f t="shared" si="33"/>
        <v>0</v>
      </c>
      <c r="L137" s="80"/>
      <c r="M137" s="80"/>
      <c r="N137" s="71"/>
      <c r="O137" s="71"/>
      <c r="P137" s="71"/>
      <c r="Q137" s="71">
        <f t="shared" si="34"/>
        <v>0</v>
      </c>
    </row>
    <row r="138" spans="1:17" s="2" customFormat="1" ht="30">
      <c r="A138" s="18" t="s">
        <v>38</v>
      </c>
      <c r="B138" s="19" t="s">
        <v>25</v>
      </c>
      <c r="C138" s="19" t="s">
        <v>55</v>
      </c>
      <c r="D138" s="19" t="s">
        <v>128</v>
      </c>
      <c r="E138" s="19" t="s">
        <v>78</v>
      </c>
      <c r="F138" s="83">
        <f>F139+F149+F155+F152</f>
        <v>1281.4</v>
      </c>
      <c r="G138" s="83">
        <f>G139+G149+G155+G152</f>
        <v>0</v>
      </c>
      <c r="H138" s="83">
        <f>H139+H149+H155+H152</f>
        <v>1281.4</v>
      </c>
      <c r="I138" s="83"/>
      <c r="J138" s="83">
        <f>J139+J149+J155+J152</f>
        <v>0</v>
      </c>
      <c r="K138" s="71">
        <f t="shared" si="33"/>
        <v>1281.4</v>
      </c>
      <c r="L138" s="83">
        <f>L139+L149+L155+L152</f>
        <v>1286.4</v>
      </c>
      <c r="M138" s="83">
        <f>M139+M149+M155+M152</f>
        <v>0</v>
      </c>
      <c r="N138" s="83">
        <f>N139+N149+N155+N152</f>
        <v>1286.4</v>
      </c>
      <c r="O138" s="83"/>
      <c r="P138" s="83">
        <f>P139+P149+P155+P152</f>
        <v>0</v>
      </c>
      <c r="Q138" s="71">
        <f t="shared" si="34"/>
        <v>1286.4</v>
      </c>
    </row>
    <row r="139" spans="1:17" ht="14.25">
      <c r="A139" s="16" t="s">
        <v>39</v>
      </c>
      <c r="B139" s="3" t="s">
        <v>25</v>
      </c>
      <c r="C139" s="3" t="s">
        <v>11</v>
      </c>
      <c r="D139" s="3" t="s">
        <v>128</v>
      </c>
      <c r="E139" s="3" t="s">
        <v>78</v>
      </c>
      <c r="F139" s="80">
        <f>F140+F143+F148</f>
        <v>1281.4</v>
      </c>
      <c r="G139" s="80">
        <f>G140+G143+G148</f>
        <v>0</v>
      </c>
      <c r="H139" s="80">
        <f>H140+H143+H148</f>
        <v>1281.4</v>
      </c>
      <c r="I139" s="80"/>
      <c r="J139" s="80">
        <f>J140+J143+J148</f>
        <v>0</v>
      </c>
      <c r="K139" s="71">
        <f t="shared" si="33"/>
        <v>1281.4</v>
      </c>
      <c r="L139" s="80">
        <f>L140+L143+L148</f>
        <v>1286.4</v>
      </c>
      <c r="M139" s="80">
        <f>M140+M143+M148</f>
        <v>0</v>
      </c>
      <c r="N139" s="80">
        <f>N140+N143+N148</f>
        <v>1286.4</v>
      </c>
      <c r="O139" s="80"/>
      <c r="P139" s="80">
        <f>P140+P143+P148</f>
        <v>0</v>
      </c>
      <c r="Q139" s="71">
        <f t="shared" si="34"/>
        <v>1286.4</v>
      </c>
    </row>
    <row r="140" spans="1:17" ht="25.5">
      <c r="A140" s="38" t="s">
        <v>59</v>
      </c>
      <c r="B140" s="20" t="s">
        <v>25</v>
      </c>
      <c r="C140" s="20" t="s">
        <v>11</v>
      </c>
      <c r="D140" s="20" t="s">
        <v>178</v>
      </c>
      <c r="E140" s="20" t="s">
        <v>78</v>
      </c>
      <c r="F140" s="84">
        <f>F141</f>
        <v>965.7</v>
      </c>
      <c r="G140" s="84">
        <f>G141</f>
        <v>0</v>
      </c>
      <c r="H140" s="84">
        <f>H141</f>
        <v>965.7</v>
      </c>
      <c r="I140" s="84"/>
      <c r="J140" s="84">
        <f>J141</f>
        <v>0</v>
      </c>
      <c r="K140" s="71">
        <f t="shared" si="33"/>
        <v>965.7</v>
      </c>
      <c r="L140" s="84">
        <f>L141</f>
        <v>965.7</v>
      </c>
      <c r="M140" s="84">
        <f>M141</f>
        <v>0</v>
      </c>
      <c r="N140" s="84">
        <f>N141</f>
        <v>965.7</v>
      </c>
      <c r="O140" s="84"/>
      <c r="P140" s="84">
        <f>P141</f>
        <v>0</v>
      </c>
      <c r="Q140" s="71">
        <f t="shared" si="34"/>
        <v>965.7</v>
      </c>
    </row>
    <row r="141" spans="1:17" s="9" customFormat="1" ht="25.5">
      <c r="A141" s="17" t="s">
        <v>19</v>
      </c>
      <c r="B141" s="5" t="s">
        <v>25</v>
      </c>
      <c r="C141" s="5" t="s">
        <v>11</v>
      </c>
      <c r="D141" s="5" t="s">
        <v>179</v>
      </c>
      <c r="E141" s="5" t="s">
        <v>78</v>
      </c>
      <c r="F141" s="85">
        <f>F142</f>
        <v>965.7</v>
      </c>
      <c r="G141" s="85"/>
      <c r="H141" s="71">
        <f>F141+G141</f>
        <v>965.7</v>
      </c>
      <c r="I141" s="71"/>
      <c r="J141" s="71"/>
      <c r="K141" s="71">
        <f t="shared" si="33"/>
        <v>965.7</v>
      </c>
      <c r="L141" s="85">
        <f>L142</f>
        <v>965.7</v>
      </c>
      <c r="M141" s="85"/>
      <c r="N141" s="71">
        <f>L141+M141</f>
        <v>965.7</v>
      </c>
      <c r="O141" s="71"/>
      <c r="P141" s="71"/>
      <c r="Q141" s="71">
        <f t="shared" si="34"/>
        <v>965.7</v>
      </c>
    </row>
    <row r="142" spans="1:17" s="9" customFormat="1" ht="12.75">
      <c r="A142" s="17" t="s">
        <v>161</v>
      </c>
      <c r="B142" s="5" t="s">
        <v>25</v>
      </c>
      <c r="C142" s="5" t="s">
        <v>11</v>
      </c>
      <c r="D142" s="5" t="s">
        <v>179</v>
      </c>
      <c r="E142" s="5" t="s">
        <v>162</v>
      </c>
      <c r="F142" s="85">
        <v>965.7</v>
      </c>
      <c r="G142" s="85"/>
      <c r="H142" s="71"/>
      <c r="I142" s="71"/>
      <c r="J142" s="71"/>
      <c r="K142" s="71">
        <f t="shared" si="33"/>
        <v>965.7</v>
      </c>
      <c r="L142" s="85">
        <v>965.7</v>
      </c>
      <c r="M142" s="85"/>
      <c r="N142" s="71"/>
      <c r="O142" s="71"/>
      <c r="P142" s="71"/>
      <c r="Q142" s="71">
        <f t="shared" si="34"/>
        <v>965.7</v>
      </c>
    </row>
    <row r="143" spans="1:17" ht="12.75">
      <c r="A143" s="37" t="s">
        <v>40</v>
      </c>
      <c r="B143" s="4" t="s">
        <v>25</v>
      </c>
      <c r="C143" s="4" t="s">
        <v>11</v>
      </c>
      <c r="D143" s="4" t="s">
        <v>180</v>
      </c>
      <c r="E143" s="4" t="s">
        <v>78</v>
      </c>
      <c r="F143" s="80">
        <f>F144</f>
        <v>315.7</v>
      </c>
      <c r="G143" s="80">
        <f>G144</f>
        <v>0</v>
      </c>
      <c r="H143" s="80">
        <f>H144</f>
        <v>315.7</v>
      </c>
      <c r="I143" s="80"/>
      <c r="J143" s="80">
        <f>J144</f>
        <v>0</v>
      </c>
      <c r="K143" s="71">
        <f t="shared" si="33"/>
        <v>315.7</v>
      </c>
      <c r="L143" s="80">
        <f>L144</f>
        <v>320.7</v>
      </c>
      <c r="M143" s="80">
        <f>M144</f>
        <v>0</v>
      </c>
      <c r="N143" s="80">
        <f>N144</f>
        <v>320.7</v>
      </c>
      <c r="O143" s="80"/>
      <c r="P143" s="80">
        <f>P144</f>
        <v>0</v>
      </c>
      <c r="Q143" s="71">
        <f t="shared" si="34"/>
        <v>320.7</v>
      </c>
    </row>
    <row r="144" spans="1:17" ht="25.5">
      <c r="A144" s="17" t="s">
        <v>19</v>
      </c>
      <c r="B144" s="5" t="s">
        <v>25</v>
      </c>
      <c r="C144" s="5" t="s">
        <v>11</v>
      </c>
      <c r="D144" s="5" t="s">
        <v>181</v>
      </c>
      <c r="E144" s="5" t="s">
        <v>78</v>
      </c>
      <c r="F144" s="80">
        <f>F145</f>
        <v>315.7</v>
      </c>
      <c r="G144" s="80"/>
      <c r="H144" s="71">
        <f>F144+G144</f>
        <v>315.7</v>
      </c>
      <c r="I144" s="71"/>
      <c r="J144" s="71"/>
      <c r="K144" s="71">
        <f t="shared" si="33"/>
        <v>315.7</v>
      </c>
      <c r="L144" s="80">
        <f>L145</f>
        <v>320.7</v>
      </c>
      <c r="M144" s="80"/>
      <c r="N144" s="71">
        <f>L144+M144</f>
        <v>320.7</v>
      </c>
      <c r="O144" s="71"/>
      <c r="P144" s="71"/>
      <c r="Q144" s="71">
        <f t="shared" si="34"/>
        <v>320.7</v>
      </c>
    </row>
    <row r="145" spans="1:17" ht="12.75">
      <c r="A145" s="17" t="s">
        <v>161</v>
      </c>
      <c r="B145" s="5" t="s">
        <v>25</v>
      </c>
      <c r="C145" s="5" t="s">
        <v>11</v>
      </c>
      <c r="D145" s="5" t="s">
        <v>181</v>
      </c>
      <c r="E145" s="5" t="s">
        <v>162</v>
      </c>
      <c r="F145" s="80">
        <v>315.7</v>
      </c>
      <c r="G145" s="80"/>
      <c r="H145" s="71"/>
      <c r="I145" s="71"/>
      <c r="J145" s="71"/>
      <c r="K145" s="71">
        <f t="shared" si="33"/>
        <v>315.7</v>
      </c>
      <c r="L145" s="80">
        <v>320.7</v>
      </c>
      <c r="M145" s="80"/>
      <c r="N145" s="71"/>
      <c r="O145" s="71"/>
      <c r="P145" s="71"/>
      <c r="Q145" s="71">
        <f t="shared" si="34"/>
        <v>320.7</v>
      </c>
    </row>
    <row r="146" spans="1:17" s="11" customFormat="1" ht="31.5" customHeight="1" hidden="1">
      <c r="A146" s="33" t="s">
        <v>242</v>
      </c>
      <c r="B146" s="10" t="s">
        <v>25</v>
      </c>
      <c r="C146" s="10" t="s">
        <v>11</v>
      </c>
      <c r="D146" s="10" t="s">
        <v>243</v>
      </c>
      <c r="E146" s="10" t="s">
        <v>78</v>
      </c>
      <c r="F146" s="86">
        <f>F147</f>
        <v>0</v>
      </c>
      <c r="G146" s="86"/>
      <c r="H146" s="81"/>
      <c r="I146" s="81"/>
      <c r="J146" s="81"/>
      <c r="K146" s="71">
        <f t="shared" si="33"/>
        <v>0</v>
      </c>
      <c r="L146" s="86">
        <f>L147</f>
        <v>0</v>
      </c>
      <c r="M146" s="86"/>
      <c r="N146" s="81"/>
      <c r="O146" s="81"/>
      <c r="P146" s="81"/>
      <c r="Q146" s="71">
        <f t="shared" si="34"/>
        <v>0</v>
      </c>
    </row>
    <row r="147" spans="1:17" s="13" customFormat="1" ht="30.75" customHeight="1" hidden="1">
      <c r="A147" s="38" t="s">
        <v>244</v>
      </c>
      <c r="B147" s="20" t="s">
        <v>25</v>
      </c>
      <c r="C147" s="20" t="s">
        <v>11</v>
      </c>
      <c r="D147" s="20" t="s">
        <v>245</v>
      </c>
      <c r="E147" s="20" t="s">
        <v>78</v>
      </c>
      <c r="F147" s="74">
        <f>F148</f>
        <v>0</v>
      </c>
      <c r="G147" s="74"/>
      <c r="H147" s="71"/>
      <c r="I147" s="71"/>
      <c r="J147" s="71"/>
      <c r="K147" s="71">
        <f t="shared" si="33"/>
        <v>0</v>
      </c>
      <c r="L147" s="74">
        <f>L148</f>
        <v>0</v>
      </c>
      <c r="M147" s="74"/>
      <c r="N147" s="71"/>
      <c r="O147" s="71"/>
      <c r="P147" s="71"/>
      <c r="Q147" s="71">
        <f t="shared" si="34"/>
        <v>0</v>
      </c>
    </row>
    <row r="148" spans="1:17" ht="16.5" customHeight="1" hidden="1">
      <c r="A148" s="37" t="s">
        <v>161</v>
      </c>
      <c r="B148" s="4" t="s">
        <v>25</v>
      </c>
      <c r="C148" s="4" t="s">
        <v>11</v>
      </c>
      <c r="D148" s="4" t="s">
        <v>245</v>
      </c>
      <c r="E148" s="4" t="s">
        <v>162</v>
      </c>
      <c r="F148" s="80"/>
      <c r="G148" s="80"/>
      <c r="H148" s="71"/>
      <c r="I148" s="71"/>
      <c r="J148" s="71"/>
      <c r="K148" s="71">
        <f t="shared" si="33"/>
        <v>0</v>
      </c>
      <c r="L148" s="80"/>
      <c r="M148" s="80"/>
      <c r="N148" s="71"/>
      <c r="O148" s="71"/>
      <c r="P148" s="71"/>
      <c r="Q148" s="71">
        <f t="shared" si="34"/>
        <v>0</v>
      </c>
    </row>
    <row r="149" spans="1:17" ht="12.75" hidden="1">
      <c r="A149" s="17" t="s">
        <v>84</v>
      </c>
      <c r="B149" s="5" t="s">
        <v>25</v>
      </c>
      <c r="C149" s="5" t="s">
        <v>16</v>
      </c>
      <c r="D149" s="5" t="s">
        <v>128</v>
      </c>
      <c r="E149" s="5" t="s">
        <v>78</v>
      </c>
      <c r="F149" s="80">
        <f>F150</f>
        <v>0</v>
      </c>
      <c r="G149" s="80"/>
      <c r="H149" s="71">
        <f>F149+G149</f>
        <v>0</v>
      </c>
      <c r="I149" s="71"/>
      <c r="J149" s="71"/>
      <c r="K149" s="71">
        <f t="shared" si="33"/>
        <v>0</v>
      </c>
      <c r="L149" s="80">
        <f>L150</f>
        <v>0</v>
      </c>
      <c r="M149" s="80"/>
      <c r="N149" s="71">
        <f>L149+M149</f>
        <v>0</v>
      </c>
      <c r="O149" s="71"/>
      <c r="P149" s="71"/>
      <c r="Q149" s="71">
        <f t="shared" si="34"/>
        <v>0</v>
      </c>
    </row>
    <row r="150" spans="1:17" ht="25.5" hidden="1">
      <c r="A150" s="17" t="s">
        <v>85</v>
      </c>
      <c r="B150" s="5" t="s">
        <v>25</v>
      </c>
      <c r="C150" s="5" t="s">
        <v>16</v>
      </c>
      <c r="D150" s="5" t="s">
        <v>182</v>
      </c>
      <c r="E150" s="5" t="s">
        <v>78</v>
      </c>
      <c r="F150" s="80">
        <f>F151</f>
        <v>0</v>
      </c>
      <c r="G150" s="80"/>
      <c r="H150" s="71">
        <f>F150+G150</f>
        <v>0</v>
      </c>
      <c r="I150" s="71"/>
      <c r="J150" s="71"/>
      <c r="K150" s="71">
        <f t="shared" si="33"/>
        <v>0</v>
      </c>
      <c r="L150" s="80">
        <f>L151</f>
        <v>0</v>
      </c>
      <c r="M150" s="80"/>
      <c r="N150" s="71">
        <f>L150+M150</f>
        <v>0</v>
      </c>
      <c r="O150" s="71"/>
      <c r="P150" s="71"/>
      <c r="Q150" s="71">
        <f t="shared" si="34"/>
        <v>0</v>
      </c>
    </row>
    <row r="151" spans="1:17" ht="25.5" hidden="1">
      <c r="A151" s="17" t="s">
        <v>86</v>
      </c>
      <c r="B151" s="5" t="s">
        <v>25</v>
      </c>
      <c r="C151" s="5" t="s">
        <v>16</v>
      </c>
      <c r="D151" s="5" t="s">
        <v>183</v>
      </c>
      <c r="E151" s="5" t="s">
        <v>78</v>
      </c>
      <c r="F151" s="80"/>
      <c r="G151" s="80"/>
      <c r="H151" s="71">
        <f>F151+G151</f>
        <v>0</v>
      </c>
      <c r="I151" s="71"/>
      <c r="J151" s="71"/>
      <c r="K151" s="71">
        <f t="shared" si="33"/>
        <v>0</v>
      </c>
      <c r="L151" s="80"/>
      <c r="M151" s="80"/>
      <c r="N151" s="71">
        <f>L151+M151</f>
        <v>0</v>
      </c>
      <c r="O151" s="71"/>
      <c r="P151" s="71"/>
      <c r="Q151" s="71">
        <f t="shared" si="34"/>
        <v>0</v>
      </c>
    </row>
    <row r="152" spans="1:17" ht="12.75" hidden="1">
      <c r="A152" s="36" t="s">
        <v>84</v>
      </c>
      <c r="B152" s="5" t="s">
        <v>25</v>
      </c>
      <c r="C152" s="5" t="s">
        <v>16</v>
      </c>
      <c r="D152" s="5"/>
      <c r="E152" s="5"/>
      <c r="F152" s="80">
        <f aca="true" t="shared" si="35" ref="F152:H153">F153</f>
        <v>0</v>
      </c>
      <c r="G152" s="80">
        <f t="shared" si="35"/>
        <v>0</v>
      </c>
      <c r="H152" s="80">
        <f t="shared" si="35"/>
        <v>0</v>
      </c>
      <c r="I152" s="80"/>
      <c r="J152" s="80"/>
      <c r="K152" s="71">
        <f t="shared" si="33"/>
        <v>0</v>
      </c>
      <c r="L152" s="80">
        <f aca="true" t="shared" si="36" ref="L152:N153">L153</f>
        <v>0</v>
      </c>
      <c r="M152" s="80">
        <f t="shared" si="36"/>
        <v>0</v>
      </c>
      <c r="N152" s="80">
        <f t="shared" si="36"/>
        <v>0</v>
      </c>
      <c r="O152" s="80"/>
      <c r="P152" s="80"/>
      <c r="Q152" s="71">
        <f t="shared" si="34"/>
        <v>0</v>
      </c>
    </row>
    <row r="153" spans="1:17" ht="12.75" hidden="1">
      <c r="A153" s="37" t="s">
        <v>84</v>
      </c>
      <c r="B153" s="5" t="s">
        <v>25</v>
      </c>
      <c r="C153" s="5" t="s">
        <v>16</v>
      </c>
      <c r="D153" s="5" t="s">
        <v>108</v>
      </c>
      <c r="E153" s="5"/>
      <c r="F153" s="80">
        <f t="shared" si="35"/>
        <v>0</v>
      </c>
      <c r="G153" s="80">
        <f t="shared" si="35"/>
        <v>0</v>
      </c>
      <c r="H153" s="80">
        <f t="shared" si="35"/>
        <v>0</v>
      </c>
      <c r="I153" s="80"/>
      <c r="J153" s="80"/>
      <c r="K153" s="71">
        <f t="shared" si="33"/>
        <v>0</v>
      </c>
      <c r="L153" s="80">
        <f t="shared" si="36"/>
        <v>0</v>
      </c>
      <c r="M153" s="80">
        <f t="shared" si="36"/>
        <v>0</v>
      </c>
      <c r="N153" s="80">
        <f t="shared" si="36"/>
        <v>0</v>
      </c>
      <c r="O153" s="80"/>
      <c r="P153" s="80"/>
      <c r="Q153" s="71">
        <f t="shared" si="34"/>
        <v>0</v>
      </c>
    </row>
    <row r="154" spans="1:17" ht="25.5" hidden="1">
      <c r="A154" s="17" t="s">
        <v>86</v>
      </c>
      <c r="B154" s="5" t="s">
        <v>25</v>
      </c>
      <c r="C154" s="5" t="s">
        <v>16</v>
      </c>
      <c r="D154" s="5" t="s">
        <v>108</v>
      </c>
      <c r="E154" s="5" t="s">
        <v>87</v>
      </c>
      <c r="F154" s="80"/>
      <c r="G154" s="80"/>
      <c r="H154" s="71">
        <f>F154+G154</f>
        <v>0</v>
      </c>
      <c r="I154" s="71"/>
      <c r="J154" s="71"/>
      <c r="K154" s="71">
        <f>F154+I154+J154</f>
        <v>0</v>
      </c>
      <c r="L154" s="80"/>
      <c r="M154" s="80"/>
      <c r="N154" s="71">
        <f>L154+M154</f>
        <v>0</v>
      </c>
      <c r="O154" s="71"/>
      <c r="P154" s="71"/>
      <c r="Q154" s="71">
        <f>L154+O154+P154</f>
        <v>0</v>
      </c>
    </row>
    <row r="155" spans="1:17" ht="38.25" hidden="1">
      <c r="A155" s="36" t="s">
        <v>95</v>
      </c>
      <c r="B155" s="5" t="s">
        <v>25</v>
      </c>
      <c r="C155" s="5" t="s">
        <v>66</v>
      </c>
      <c r="D155" s="5" t="s">
        <v>128</v>
      </c>
      <c r="E155" s="5" t="s">
        <v>78</v>
      </c>
      <c r="F155" s="80">
        <f>F156+F159</f>
        <v>0</v>
      </c>
      <c r="G155" s="80">
        <f>G156+G159</f>
        <v>0</v>
      </c>
      <c r="H155" s="80">
        <f>H156+H159</f>
        <v>0</v>
      </c>
      <c r="I155" s="80"/>
      <c r="J155" s="80">
        <f>J156+J159</f>
        <v>0</v>
      </c>
      <c r="K155" s="71">
        <f>F155+I155+J155</f>
        <v>0</v>
      </c>
      <c r="L155" s="80">
        <f>L156+L159</f>
        <v>0</v>
      </c>
      <c r="M155" s="80">
        <f>M156+M159</f>
        <v>0</v>
      </c>
      <c r="N155" s="80">
        <f>N156+N159</f>
        <v>0</v>
      </c>
      <c r="O155" s="80"/>
      <c r="P155" s="80">
        <f>P156+P159</f>
        <v>0</v>
      </c>
      <c r="Q155" s="71">
        <f>L155+O155+P155</f>
        <v>0</v>
      </c>
    </row>
    <row r="156" spans="1:17" ht="51" hidden="1">
      <c r="A156" s="37" t="s">
        <v>129</v>
      </c>
      <c r="B156" s="5" t="s">
        <v>25</v>
      </c>
      <c r="C156" s="5" t="s">
        <v>66</v>
      </c>
      <c r="D156" s="5" t="s">
        <v>130</v>
      </c>
      <c r="E156" s="5" t="s">
        <v>78</v>
      </c>
      <c r="F156" s="80">
        <f>F157</f>
        <v>0</v>
      </c>
      <c r="G156" s="80">
        <f>G157</f>
        <v>0</v>
      </c>
      <c r="H156" s="80">
        <f>H157</f>
        <v>0</v>
      </c>
      <c r="I156" s="80"/>
      <c r="J156" s="80">
        <f>J157</f>
        <v>0</v>
      </c>
      <c r="K156" s="71">
        <f>F156+I156+J156</f>
        <v>0</v>
      </c>
      <c r="L156" s="80">
        <f>L157</f>
        <v>0</v>
      </c>
      <c r="M156" s="80">
        <f>M157</f>
        <v>0</v>
      </c>
      <c r="N156" s="80">
        <f>N157</f>
        <v>0</v>
      </c>
      <c r="O156" s="80"/>
      <c r="P156" s="80">
        <f>P157</f>
        <v>0</v>
      </c>
      <c r="Q156" s="71">
        <f>L156+O156+P156</f>
        <v>0</v>
      </c>
    </row>
    <row r="157" spans="1:17" ht="12.75" hidden="1">
      <c r="A157" s="17"/>
      <c r="B157" s="5"/>
      <c r="C157" s="5"/>
      <c r="D157" s="5"/>
      <c r="E157" s="5"/>
      <c r="F157" s="80"/>
      <c r="G157" s="80"/>
      <c r="H157" s="71"/>
      <c r="I157" s="71"/>
      <c r="J157" s="71"/>
      <c r="K157" s="71"/>
      <c r="L157" s="80"/>
      <c r="M157" s="80"/>
      <c r="N157" s="71"/>
      <c r="O157" s="71"/>
      <c r="P157" s="71"/>
      <c r="Q157" s="71"/>
    </row>
    <row r="158" spans="1:17" ht="12.75" hidden="1">
      <c r="A158" s="17"/>
      <c r="B158" s="5"/>
      <c r="C158" s="5"/>
      <c r="D158" s="5"/>
      <c r="E158" s="5"/>
      <c r="F158" s="80"/>
      <c r="G158" s="80"/>
      <c r="H158" s="71"/>
      <c r="I158" s="71"/>
      <c r="J158" s="71"/>
      <c r="K158" s="71"/>
      <c r="L158" s="80"/>
      <c r="M158" s="80"/>
      <c r="N158" s="71"/>
      <c r="O158" s="71"/>
      <c r="P158" s="71"/>
      <c r="Q158" s="71"/>
    </row>
    <row r="159" spans="1:17" ht="68.25" customHeight="1" hidden="1">
      <c r="A159" s="17"/>
      <c r="B159" s="5"/>
      <c r="C159" s="5"/>
      <c r="D159" s="5"/>
      <c r="E159" s="5"/>
      <c r="F159" s="80"/>
      <c r="G159" s="80"/>
      <c r="H159" s="71"/>
      <c r="I159" s="71"/>
      <c r="J159" s="71"/>
      <c r="K159" s="71"/>
      <c r="L159" s="80"/>
      <c r="M159" s="80"/>
      <c r="N159" s="71"/>
      <c r="O159" s="71"/>
      <c r="P159" s="71"/>
      <c r="Q159" s="71"/>
    </row>
    <row r="160" spans="1:17" ht="12.75" hidden="1">
      <c r="A160" s="17"/>
      <c r="B160" s="5"/>
      <c r="C160" s="5"/>
      <c r="D160" s="5"/>
      <c r="E160" s="5"/>
      <c r="F160" s="80"/>
      <c r="G160" s="80"/>
      <c r="H160" s="71"/>
      <c r="I160" s="71"/>
      <c r="J160" s="71"/>
      <c r="K160" s="71"/>
      <c r="L160" s="80"/>
      <c r="M160" s="80"/>
      <c r="N160" s="71"/>
      <c r="O160" s="71"/>
      <c r="P160" s="71"/>
      <c r="Q160" s="71"/>
    </row>
    <row r="161" spans="1:17" ht="12.75" hidden="1">
      <c r="A161" s="17"/>
      <c r="B161" s="5"/>
      <c r="C161" s="5"/>
      <c r="D161" s="5"/>
      <c r="E161" s="5"/>
      <c r="F161" s="80"/>
      <c r="G161" s="80"/>
      <c r="H161" s="71"/>
      <c r="I161" s="71"/>
      <c r="J161" s="71"/>
      <c r="K161" s="71"/>
      <c r="L161" s="80"/>
      <c r="M161" s="80"/>
      <c r="N161" s="71"/>
      <c r="O161" s="71"/>
      <c r="P161" s="71"/>
      <c r="Q161" s="71"/>
    </row>
    <row r="162" spans="1:17" ht="12.75" hidden="1">
      <c r="A162" s="17"/>
      <c r="B162" s="5"/>
      <c r="C162" s="5"/>
      <c r="D162" s="5"/>
      <c r="E162" s="5"/>
      <c r="F162" s="80"/>
      <c r="G162" s="80"/>
      <c r="H162" s="71"/>
      <c r="I162" s="71"/>
      <c r="J162" s="71"/>
      <c r="K162" s="71"/>
      <c r="L162" s="80"/>
      <c r="M162" s="80"/>
      <c r="N162" s="71"/>
      <c r="O162" s="71"/>
      <c r="P162" s="71"/>
      <c r="Q162" s="71"/>
    </row>
    <row r="163" spans="1:17" ht="12.75" hidden="1">
      <c r="A163" s="17"/>
      <c r="B163" s="5"/>
      <c r="C163" s="5"/>
      <c r="D163" s="5"/>
      <c r="E163" s="5"/>
      <c r="F163" s="80"/>
      <c r="G163" s="80"/>
      <c r="H163" s="71"/>
      <c r="I163" s="71"/>
      <c r="J163" s="71"/>
      <c r="K163" s="71"/>
      <c r="L163" s="80"/>
      <c r="M163" s="80"/>
      <c r="N163" s="71"/>
      <c r="O163" s="71"/>
      <c r="P163" s="71"/>
      <c r="Q163" s="71"/>
    </row>
    <row r="164" spans="1:17" s="2" customFormat="1" ht="30" hidden="1">
      <c r="A164" s="18" t="s">
        <v>184</v>
      </c>
      <c r="B164" s="19" t="s">
        <v>22</v>
      </c>
      <c r="C164" s="19" t="s">
        <v>55</v>
      </c>
      <c r="D164" s="19" t="s">
        <v>128</v>
      </c>
      <c r="E164" s="19" t="s">
        <v>78</v>
      </c>
      <c r="F164" s="83">
        <f>F165+F171+F181+F188+F192</f>
        <v>0</v>
      </c>
      <c r="G164" s="83">
        <f>G165+G201+G204</f>
        <v>0</v>
      </c>
      <c r="H164" s="83">
        <f>H165+H201+H204</f>
        <v>0</v>
      </c>
      <c r="I164" s="83"/>
      <c r="J164" s="83">
        <f>J165+J201+J204+J192</f>
        <v>0</v>
      </c>
      <c r="K164" s="71">
        <f aca="true" t="shared" si="37" ref="K164:K173">F164+I164+J164</f>
        <v>0</v>
      </c>
      <c r="L164" s="83">
        <f>L165+L171+L181+L188+L192</f>
        <v>0</v>
      </c>
      <c r="M164" s="83">
        <f>M165+M201+M204</f>
        <v>0</v>
      </c>
      <c r="N164" s="83">
        <f>N165+N201+N204</f>
        <v>0</v>
      </c>
      <c r="O164" s="83"/>
      <c r="P164" s="83">
        <f>P165+P201+P204+P192</f>
        <v>0</v>
      </c>
      <c r="Q164" s="71">
        <f aca="true" t="shared" si="38" ref="Q164:Q173">L164+O164+P164</f>
        <v>0</v>
      </c>
    </row>
    <row r="165" spans="1:17" ht="14.25" hidden="1">
      <c r="A165" s="16" t="s">
        <v>185</v>
      </c>
      <c r="B165" s="3" t="s">
        <v>22</v>
      </c>
      <c r="C165" s="3" t="s">
        <v>11</v>
      </c>
      <c r="D165" s="3" t="s">
        <v>128</v>
      </c>
      <c r="E165" s="3" t="s">
        <v>78</v>
      </c>
      <c r="F165" s="80">
        <f>F168</f>
        <v>0</v>
      </c>
      <c r="G165" s="80">
        <f>G166+G168+G172+G175+G197</f>
        <v>0</v>
      </c>
      <c r="H165" s="80">
        <f>H166+H168+H172+H175+H197</f>
        <v>0</v>
      </c>
      <c r="I165" s="80"/>
      <c r="J165" s="80">
        <f>J166+J168+J172+J175+J197</f>
        <v>0</v>
      </c>
      <c r="K165" s="71">
        <f t="shared" si="37"/>
        <v>0</v>
      </c>
      <c r="L165" s="80">
        <f>L168</f>
        <v>0</v>
      </c>
      <c r="M165" s="80">
        <f>M166+M168+M172+M175+M197</f>
        <v>0</v>
      </c>
      <c r="N165" s="80">
        <f>N166+N168+N172+N175+N197</f>
        <v>0</v>
      </c>
      <c r="O165" s="80"/>
      <c r="P165" s="80">
        <f>P166+P168+P172+P175+P197</f>
        <v>0</v>
      </c>
      <c r="Q165" s="71">
        <f t="shared" si="38"/>
        <v>0</v>
      </c>
    </row>
    <row r="166" spans="1:17" ht="51" hidden="1">
      <c r="A166" s="37" t="s">
        <v>100</v>
      </c>
      <c r="B166" s="4" t="s">
        <v>22</v>
      </c>
      <c r="C166" s="4" t="s">
        <v>11</v>
      </c>
      <c r="D166" s="4" t="s">
        <v>60</v>
      </c>
      <c r="E166" s="4">
        <v>0</v>
      </c>
      <c r="F166" s="80">
        <f>F167</f>
        <v>0</v>
      </c>
      <c r="G166" s="80">
        <f>G167</f>
        <v>0</v>
      </c>
      <c r="H166" s="71">
        <f>F166+G166</f>
        <v>0</v>
      </c>
      <c r="I166" s="71"/>
      <c r="J166" s="71"/>
      <c r="K166" s="71">
        <f t="shared" si="37"/>
        <v>0</v>
      </c>
      <c r="L166" s="80">
        <f>L167</f>
        <v>0</v>
      </c>
      <c r="M166" s="80">
        <f>M167</f>
        <v>0</v>
      </c>
      <c r="N166" s="71">
        <f>L166+M166</f>
        <v>0</v>
      </c>
      <c r="O166" s="71"/>
      <c r="P166" s="71"/>
      <c r="Q166" s="71">
        <f t="shared" si="38"/>
        <v>0</v>
      </c>
    </row>
    <row r="167" spans="1:17" ht="25.5" hidden="1">
      <c r="A167" s="17" t="s">
        <v>19</v>
      </c>
      <c r="B167" s="5" t="s">
        <v>22</v>
      </c>
      <c r="C167" s="5" t="s">
        <v>11</v>
      </c>
      <c r="D167" s="5" t="s">
        <v>60</v>
      </c>
      <c r="E167" s="5">
        <v>327</v>
      </c>
      <c r="F167" s="80"/>
      <c r="G167" s="80"/>
      <c r="H167" s="71">
        <f>F167+G167</f>
        <v>0</v>
      </c>
      <c r="I167" s="71"/>
      <c r="J167" s="71"/>
      <c r="K167" s="71">
        <f t="shared" si="37"/>
        <v>0</v>
      </c>
      <c r="L167" s="80"/>
      <c r="M167" s="80"/>
      <c r="N167" s="71">
        <f>L167+M167</f>
        <v>0</v>
      </c>
      <c r="O167" s="71"/>
      <c r="P167" s="71"/>
      <c r="Q167" s="71">
        <f t="shared" si="38"/>
        <v>0</v>
      </c>
    </row>
    <row r="168" spans="1:17" ht="25.5" hidden="1">
      <c r="A168" s="37" t="s">
        <v>41</v>
      </c>
      <c r="B168" s="4" t="s">
        <v>22</v>
      </c>
      <c r="C168" s="4" t="s">
        <v>11</v>
      </c>
      <c r="D168" s="4" t="s">
        <v>186</v>
      </c>
      <c r="E168" s="4" t="s">
        <v>78</v>
      </c>
      <c r="F168" s="80">
        <f aca="true" t="shared" si="39" ref="F168:H169">F169</f>
        <v>0</v>
      </c>
      <c r="G168" s="80">
        <f t="shared" si="39"/>
        <v>0</v>
      </c>
      <c r="H168" s="80">
        <f t="shared" si="39"/>
        <v>0</v>
      </c>
      <c r="I168" s="80"/>
      <c r="J168" s="80">
        <f>J169</f>
        <v>0</v>
      </c>
      <c r="K168" s="71">
        <f t="shared" si="37"/>
        <v>0</v>
      </c>
      <c r="L168" s="80">
        <f aca="true" t="shared" si="40" ref="L168:N169">L169</f>
        <v>0</v>
      </c>
      <c r="M168" s="80">
        <f t="shared" si="40"/>
        <v>0</v>
      </c>
      <c r="N168" s="80">
        <f t="shared" si="40"/>
        <v>0</v>
      </c>
      <c r="O168" s="80"/>
      <c r="P168" s="80">
        <f>P169</f>
        <v>0</v>
      </c>
      <c r="Q168" s="71">
        <f t="shared" si="38"/>
        <v>0</v>
      </c>
    </row>
    <row r="169" spans="1:17" ht="25.5" hidden="1">
      <c r="A169" s="17" t="s">
        <v>19</v>
      </c>
      <c r="B169" s="5" t="s">
        <v>22</v>
      </c>
      <c r="C169" s="5" t="s">
        <v>11</v>
      </c>
      <c r="D169" s="5" t="s">
        <v>187</v>
      </c>
      <c r="E169" s="5" t="s">
        <v>78</v>
      </c>
      <c r="F169" s="80">
        <f t="shared" si="39"/>
        <v>0</v>
      </c>
      <c r="G169" s="80">
        <f t="shared" si="39"/>
        <v>0</v>
      </c>
      <c r="H169" s="80">
        <f t="shared" si="39"/>
        <v>0</v>
      </c>
      <c r="I169" s="80"/>
      <c r="J169" s="80">
        <f>J170</f>
        <v>0</v>
      </c>
      <c r="K169" s="71">
        <f t="shared" si="37"/>
        <v>0</v>
      </c>
      <c r="L169" s="80">
        <f t="shared" si="40"/>
        <v>0</v>
      </c>
      <c r="M169" s="80">
        <f t="shared" si="40"/>
        <v>0</v>
      </c>
      <c r="N169" s="80">
        <f t="shared" si="40"/>
        <v>0</v>
      </c>
      <c r="O169" s="80"/>
      <c r="P169" s="80">
        <f>P170</f>
        <v>0</v>
      </c>
      <c r="Q169" s="71">
        <f t="shared" si="38"/>
        <v>0</v>
      </c>
    </row>
    <row r="170" spans="1:17" ht="12.75" hidden="1">
      <c r="A170" s="17" t="s">
        <v>161</v>
      </c>
      <c r="B170" s="5" t="s">
        <v>188</v>
      </c>
      <c r="C170" s="5" t="s">
        <v>11</v>
      </c>
      <c r="D170" s="5" t="s">
        <v>187</v>
      </c>
      <c r="E170" s="5" t="s">
        <v>162</v>
      </c>
      <c r="F170" s="80"/>
      <c r="G170" s="80"/>
      <c r="H170" s="71"/>
      <c r="I170" s="71"/>
      <c r="J170" s="71"/>
      <c r="K170" s="71">
        <f t="shared" si="37"/>
        <v>0</v>
      </c>
      <c r="L170" s="80"/>
      <c r="M170" s="80"/>
      <c r="N170" s="71"/>
      <c r="O170" s="71"/>
      <c r="P170" s="71"/>
      <c r="Q170" s="71">
        <f t="shared" si="38"/>
        <v>0</v>
      </c>
    </row>
    <row r="171" spans="1:17" s="11" customFormat="1" ht="15" hidden="1">
      <c r="A171" s="33" t="s">
        <v>189</v>
      </c>
      <c r="B171" s="10" t="s">
        <v>22</v>
      </c>
      <c r="C171" s="10" t="s">
        <v>21</v>
      </c>
      <c r="D171" s="10" t="s">
        <v>128</v>
      </c>
      <c r="E171" s="10" t="s">
        <v>78</v>
      </c>
      <c r="F171" s="86">
        <f>F172+F175+F178</f>
        <v>0</v>
      </c>
      <c r="G171" s="86"/>
      <c r="H171" s="81"/>
      <c r="I171" s="81"/>
      <c r="J171" s="81"/>
      <c r="K171" s="71">
        <f t="shared" si="37"/>
        <v>0</v>
      </c>
      <c r="L171" s="86">
        <f>L172+L175+L178</f>
        <v>0</v>
      </c>
      <c r="M171" s="86"/>
      <c r="N171" s="81"/>
      <c r="O171" s="81"/>
      <c r="P171" s="81"/>
      <c r="Q171" s="71">
        <f t="shared" si="38"/>
        <v>0</v>
      </c>
    </row>
    <row r="172" spans="1:17" ht="29.25" customHeight="1" hidden="1">
      <c r="A172" s="37" t="s">
        <v>41</v>
      </c>
      <c r="B172" s="4" t="s">
        <v>22</v>
      </c>
      <c r="C172" s="4" t="s">
        <v>21</v>
      </c>
      <c r="D172" s="4" t="s">
        <v>186</v>
      </c>
      <c r="E172" s="4" t="s">
        <v>78</v>
      </c>
      <c r="F172" s="80">
        <f>F173</f>
        <v>0</v>
      </c>
      <c r="G172" s="80">
        <f>G173</f>
        <v>0</v>
      </c>
      <c r="H172" s="71">
        <f>F172+G172</f>
        <v>0</v>
      </c>
      <c r="I172" s="71"/>
      <c r="J172" s="71"/>
      <c r="K172" s="71">
        <f t="shared" si="37"/>
        <v>0</v>
      </c>
      <c r="L172" s="80">
        <f>L173</f>
        <v>0</v>
      </c>
      <c r="M172" s="80">
        <f>M173</f>
        <v>0</v>
      </c>
      <c r="N172" s="71">
        <f>L172+M172</f>
        <v>0</v>
      </c>
      <c r="O172" s="71"/>
      <c r="P172" s="71"/>
      <c r="Q172" s="71">
        <f t="shared" si="38"/>
        <v>0</v>
      </c>
    </row>
    <row r="173" spans="1:17" ht="25.5" hidden="1">
      <c r="A173" s="17" t="s">
        <v>19</v>
      </c>
      <c r="B173" s="5" t="s">
        <v>22</v>
      </c>
      <c r="C173" s="5" t="s">
        <v>21</v>
      </c>
      <c r="D173" s="5" t="s">
        <v>187</v>
      </c>
      <c r="E173" s="5" t="s">
        <v>78</v>
      </c>
      <c r="F173" s="80">
        <f>F174</f>
        <v>0</v>
      </c>
      <c r="G173" s="80"/>
      <c r="H173" s="71">
        <f>F173+G173</f>
        <v>0</v>
      </c>
      <c r="I173" s="71"/>
      <c r="J173" s="71"/>
      <c r="K173" s="71">
        <f t="shared" si="37"/>
        <v>0</v>
      </c>
      <c r="L173" s="80">
        <f>L174</f>
        <v>0</v>
      </c>
      <c r="M173" s="80"/>
      <c r="N173" s="71">
        <f>L173+M173</f>
        <v>0</v>
      </c>
      <c r="O173" s="71"/>
      <c r="P173" s="71"/>
      <c r="Q173" s="71">
        <f t="shared" si="38"/>
        <v>0</v>
      </c>
    </row>
    <row r="174" spans="1:17" ht="12.75" hidden="1">
      <c r="A174" s="17" t="s">
        <v>161</v>
      </c>
      <c r="B174" s="5" t="s">
        <v>22</v>
      </c>
      <c r="C174" s="5" t="s">
        <v>21</v>
      </c>
      <c r="D174" s="5" t="s">
        <v>187</v>
      </c>
      <c r="E174" s="5" t="s">
        <v>162</v>
      </c>
      <c r="F174" s="80"/>
      <c r="G174" s="80"/>
      <c r="H174" s="71"/>
      <c r="I174" s="71"/>
      <c r="J174" s="71"/>
      <c r="K174" s="71"/>
      <c r="L174" s="80"/>
      <c r="M174" s="80"/>
      <c r="N174" s="71"/>
      <c r="O174" s="71"/>
      <c r="P174" s="71"/>
      <c r="Q174" s="71"/>
    </row>
    <row r="175" spans="1:17" ht="12.75" hidden="1">
      <c r="A175" s="37"/>
      <c r="B175" s="4"/>
      <c r="C175" s="4"/>
      <c r="D175" s="4"/>
      <c r="E175" s="4"/>
      <c r="F175" s="80"/>
      <c r="G175" s="80"/>
      <c r="H175" s="71"/>
      <c r="I175" s="71"/>
      <c r="J175" s="71"/>
      <c r="K175" s="71"/>
      <c r="L175" s="80"/>
      <c r="M175" s="80"/>
      <c r="N175" s="71"/>
      <c r="O175" s="71"/>
      <c r="P175" s="71"/>
      <c r="Q175" s="71"/>
    </row>
    <row r="176" spans="1:17" ht="12.75" hidden="1">
      <c r="A176" s="37"/>
      <c r="B176" s="4"/>
      <c r="C176" s="4"/>
      <c r="D176" s="4"/>
      <c r="E176" s="4"/>
      <c r="F176" s="80"/>
      <c r="G176" s="80"/>
      <c r="H176" s="71"/>
      <c r="I176" s="71"/>
      <c r="J176" s="71"/>
      <c r="K176" s="71"/>
      <c r="L176" s="80"/>
      <c r="M176" s="80"/>
      <c r="N176" s="71"/>
      <c r="O176" s="71"/>
      <c r="P176" s="71"/>
      <c r="Q176" s="71"/>
    </row>
    <row r="177" spans="1:17" ht="12.75" hidden="1">
      <c r="A177" s="37"/>
      <c r="B177" s="4"/>
      <c r="C177" s="4"/>
      <c r="D177" s="4"/>
      <c r="E177" s="4"/>
      <c r="F177" s="80"/>
      <c r="G177" s="80"/>
      <c r="H177" s="71"/>
      <c r="I177" s="71"/>
      <c r="J177" s="71"/>
      <c r="K177" s="71"/>
      <c r="L177" s="80"/>
      <c r="M177" s="80"/>
      <c r="N177" s="71"/>
      <c r="O177" s="71"/>
      <c r="P177" s="71"/>
      <c r="Q177" s="71"/>
    </row>
    <row r="178" spans="1:17" s="9" customFormat="1" ht="12.75" hidden="1">
      <c r="A178" s="17" t="s">
        <v>115</v>
      </c>
      <c r="B178" s="23" t="s">
        <v>22</v>
      </c>
      <c r="C178" s="23" t="s">
        <v>21</v>
      </c>
      <c r="D178" s="23" t="s">
        <v>166</v>
      </c>
      <c r="E178" s="23" t="s">
        <v>78</v>
      </c>
      <c r="F178" s="73">
        <f>F179</f>
        <v>0</v>
      </c>
      <c r="G178" s="73"/>
      <c r="H178" s="72"/>
      <c r="I178" s="72"/>
      <c r="J178" s="72"/>
      <c r="K178" s="71">
        <f aca="true" t="shared" si="41" ref="K178:K191">F178+I178+J178</f>
        <v>0</v>
      </c>
      <c r="L178" s="73">
        <f>L179</f>
        <v>0</v>
      </c>
      <c r="M178" s="73"/>
      <c r="N178" s="72"/>
      <c r="O178" s="72"/>
      <c r="P178" s="72"/>
      <c r="Q178" s="71">
        <f aca="true" t="shared" si="42" ref="Q178:Q191">L178+O178+P178</f>
        <v>0</v>
      </c>
    </row>
    <row r="179" spans="1:17" s="13" customFormat="1" ht="51" hidden="1">
      <c r="A179" s="38" t="s">
        <v>116</v>
      </c>
      <c r="B179" s="4" t="s">
        <v>22</v>
      </c>
      <c r="C179" s="4" t="s">
        <v>21</v>
      </c>
      <c r="D179" s="4" t="s">
        <v>190</v>
      </c>
      <c r="E179" s="4" t="s">
        <v>78</v>
      </c>
      <c r="F179" s="74">
        <f>F180</f>
        <v>0</v>
      </c>
      <c r="G179" s="74"/>
      <c r="H179" s="71"/>
      <c r="I179" s="71"/>
      <c r="J179" s="71"/>
      <c r="K179" s="71">
        <f t="shared" si="41"/>
        <v>0</v>
      </c>
      <c r="L179" s="74">
        <f>L180</f>
        <v>0</v>
      </c>
      <c r="M179" s="74"/>
      <c r="N179" s="71"/>
      <c r="O179" s="71"/>
      <c r="P179" s="71"/>
      <c r="Q179" s="71">
        <f t="shared" si="42"/>
        <v>0</v>
      </c>
    </row>
    <row r="180" spans="1:17" ht="12.75" hidden="1">
      <c r="A180" s="37" t="s">
        <v>161</v>
      </c>
      <c r="B180" s="4" t="s">
        <v>188</v>
      </c>
      <c r="C180" s="4" t="s">
        <v>21</v>
      </c>
      <c r="D180" s="4" t="s">
        <v>190</v>
      </c>
      <c r="E180" s="4" t="s">
        <v>162</v>
      </c>
      <c r="F180" s="80"/>
      <c r="G180" s="80"/>
      <c r="H180" s="71"/>
      <c r="I180" s="71"/>
      <c r="J180" s="71"/>
      <c r="K180" s="71">
        <f t="shared" si="41"/>
        <v>0</v>
      </c>
      <c r="L180" s="80"/>
      <c r="M180" s="80"/>
      <c r="N180" s="71"/>
      <c r="O180" s="71"/>
      <c r="P180" s="71"/>
      <c r="Q180" s="71">
        <f t="shared" si="42"/>
        <v>0</v>
      </c>
    </row>
    <row r="181" spans="1:17" s="9" customFormat="1" ht="12.75" hidden="1">
      <c r="A181" s="44" t="s">
        <v>191</v>
      </c>
      <c r="B181" s="23" t="s">
        <v>22</v>
      </c>
      <c r="C181" s="23" t="s">
        <v>16</v>
      </c>
      <c r="D181" s="23" t="s">
        <v>128</v>
      </c>
      <c r="E181" s="23" t="s">
        <v>78</v>
      </c>
      <c r="F181" s="73">
        <f>F182+F185</f>
        <v>0</v>
      </c>
      <c r="G181" s="73"/>
      <c r="H181" s="72"/>
      <c r="I181" s="72"/>
      <c r="J181" s="72"/>
      <c r="K181" s="71">
        <f t="shared" si="41"/>
        <v>0</v>
      </c>
      <c r="L181" s="73">
        <f>L182+L185</f>
        <v>0</v>
      </c>
      <c r="M181" s="73"/>
      <c r="N181" s="72"/>
      <c r="O181" s="72"/>
      <c r="P181" s="72"/>
      <c r="Q181" s="71">
        <f t="shared" si="42"/>
        <v>0</v>
      </c>
    </row>
    <row r="182" spans="1:17" ht="25.5" hidden="1">
      <c r="A182" s="37" t="s">
        <v>41</v>
      </c>
      <c r="B182" s="4" t="s">
        <v>22</v>
      </c>
      <c r="C182" s="4" t="s">
        <v>16</v>
      </c>
      <c r="D182" s="4" t="s">
        <v>186</v>
      </c>
      <c r="E182" s="4" t="s">
        <v>78</v>
      </c>
      <c r="F182" s="80">
        <f>F183</f>
        <v>0</v>
      </c>
      <c r="G182" s="80"/>
      <c r="H182" s="71"/>
      <c r="I182" s="71"/>
      <c r="J182" s="71"/>
      <c r="K182" s="71">
        <f t="shared" si="41"/>
        <v>0</v>
      </c>
      <c r="L182" s="80">
        <f>L183</f>
        <v>0</v>
      </c>
      <c r="M182" s="80"/>
      <c r="N182" s="71"/>
      <c r="O182" s="71"/>
      <c r="P182" s="71"/>
      <c r="Q182" s="71">
        <f t="shared" si="42"/>
        <v>0</v>
      </c>
    </row>
    <row r="183" spans="1:17" ht="25.5" hidden="1">
      <c r="A183" s="37" t="s">
        <v>19</v>
      </c>
      <c r="B183" s="4" t="s">
        <v>22</v>
      </c>
      <c r="C183" s="4" t="s">
        <v>16</v>
      </c>
      <c r="D183" s="4" t="s">
        <v>187</v>
      </c>
      <c r="E183" s="4" t="s">
        <v>78</v>
      </c>
      <c r="F183" s="80">
        <f>F184</f>
        <v>0</v>
      </c>
      <c r="G183" s="80"/>
      <c r="H183" s="71"/>
      <c r="I183" s="71"/>
      <c r="J183" s="71"/>
      <c r="K183" s="71">
        <f t="shared" si="41"/>
        <v>0</v>
      </c>
      <c r="L183" s="80">
        <f>L184</f>
        <v>0</v>
      </c>
      <c r="M183" s="80"/>
      <c r="N183" s="71"/>
      <c r="O183" s="71"/>
      <c r="P183" s="71"/>
      <c r="Q183" s="71">
        <f t="shared" si="42"/>
        <v>0</v>
      </c>
    </row>
    <row r="184" spans="1:17" ht="12.75" hidden="1">
      <c r="A184" s="37" t="s">
        <v>161</v>
      </c>
      <c r="B184" s="4" t="s">
        <v>22</v>
      </c>
      <c r="C184" s="4" t="s">
        <v>16</v>
      </c>
      <c r="D184" s="4" t="s">
        <v>187</v>
      </c>
      <c r="E184" s="4" t="s">
        <v>162</v>
      </c>
      <c r="F184" s="80"/>
      <c r="G184" s="80"/>
      <c r="H184" s="71"/>
      <c r="I184" s="71"/>
      <c r="J184" s="71"/>
      <c r="K184" s="71">
        <f t="shared" si="41"/>
        <v>0</v>
      </c>
      <c r="L184" s="80"/>
      <c r="M184" s="80"/>
      <c r="N184" s="71"/>
      <c r="O184" s="71"/>
      <c r="P184" s="71"/>
      <c r="Q184" s="71">
        <f t="shared" si="42"/>
        <v>0</v>
      </c>
    </row>
    <row r="185" spans="1:17" ht="12.75" hidden="1">
      <c r="A185" s="38" t="s">
        <v>115</v>
      </c>
      <c r="B185" s="4" t="s">
        <v>22</v>
      </c>
      <c r="C185" s="4" t="s">
        <v>16</v>
      </c>
      <c r="D185" s="4" t="s">
        <v>166</v>
      </c>
      <c r="E185" s="4" t="s">
        <v>78</v>
      </c>
      <c r="F185" s="80">
        <f>F186</f>
        <v>0</v>
      </c>
      <c r="G185" s="80"/>
      <c r="H185" s="71"/>
      <c r="I185" s="71"/>
      <c r="J185" s="71"/>
      <c r="K185" s="71">
        <f t="shared" si="41"/>
        <v>0</v>
      </c>
      <c r="L185" s="80">
        <f>L186</f>
        <v>0</v>
      </c>
      <c r="M185" s="80"/>
      <c r="N185" s="71"/>
      <c r="O185" s="71"/>
      <c r="P185" s="71"/>
      <c r="Q185" s="71">
        <f t="shared" si="42"/>
        <v>0</v>
      </c>
    </row>
    <row r="186" spans="1:17" ht="51" hidden="1">
      <c r="A186" s="17" t="s">
        <v>116</v>
      </c>
      <c r="B186" s="4" t="s">
        <v>22</v>
      </c>
      <c r="C186" s="4" t="s">
        <v>16</v>
      </c>
      <c r="D186" s="4" t="s">
        <v>190</v>
      </c>
      <c r="E186" s="4" t="s">
        <v>78</v>
      </c>
      <c r="F186" s="80">
        <f>F187</f>
        <v>0</v>
      </c>
      <c r="G186" s="80"/>
      <c r="H186" s="71"/>
      <c r="I186" s="71"/>
      <c r="J186" s="71"/>
      <c r="K186" s="71">
        <f t="shared" si="41"/>
        <v>0</v>
      </c>
      <c r="L186" s="80">
        <f>L187</f>
        <v>0</v>
      </c>
      <c r="M186" s="80"/>
      <c r="N186" s="71"/>
      <c r="O186" s="71"/>
      <c r="P186" s="71"/>
      <c r="Q186" s="71">
        <f t="shared" si="42"/>
        <v>0</v>
      </c>
    </row>
    <row r="187" spans="1:17" ht="12.75" hidden="1">
      <c r="A187" s="37" t="s">
        <v>161</v>
      </c>
      <c r="B187" s="4" t="s">
        <v>188</v>
      </c>
      <c r="C187" s="4" t="s">
        <v>16</v>
      </c>
      <c r="D187" s="4" t="s">
        <v>190</v>
      </c>
      <c r="E187" s="4" t="s">
        <v>162</v>
      </c>
      <c r="F187" s="80"/>
      <c r="G187" s="80"/>
      <c r="H187" s="71"/>
      <c r="I187" s="71"/>
      <c r="J187" s="71"/>
      <c r="K187" s="71">
        <f t="shared" si="41"/>
        <v>0</v>
      </c>
      <c r="L187" s="80"/>
      <c r="M187" s="80"/>
      <c r="N187" s="71"/>
      <c r="O187" s="71"/>
      <c r="P187" s="71"/>
      <c r="Q187" s="71">
        <f t="shared" si="42"/>
        <v>0</v>
      </c>
    </row>
    <row r="188" spans="1:17" ht="12.75" hidden="1">
      <c r="A188" s="37" t="s">
        <v>192</v>
      </c>
      <c r="B188" s="4" t="s">
        <v>22</v>
      </c>
      <c r="C188" s="4" t="s">
        <v>25</v>
      </c>
      <c r="D188" s="4" t="s">
        <v>128</v>
      </c>
      <c r="E188" s="4" t="s">
        <v>78</v>
      </c>
      <c r="F188" s="80">
        <f>F189</f>
        <v>0</v>
      </c>
      <c r="G188" s="80"/>
      <c r="H188" s="71"/>
      <c r="I188" s="71"/>
      <c r="J188" s="71"/>
      <c r="K188" s="71">
        <f t="shared" si="41"/>
        <v>0</v>
      </c>
      <c r="L188" s="80">
        <f>L189</f>
        <v>0</v>
      </c>
      <c r="M188" s="80"/>
      <c r="N188" s="71"/>
      <c r="O188" s="71"/>
      <c r="P188" s="71"/>
      <c r="Q188" s="71">
        <f t="shared" si="42"/>
        <v>0</v>
      </c>
    </row>
    <row r="189" spans="1:17" ht="25.5" hidden="1">
      <c r="A189" s="37" t="s">
        <v>193</v>
      </c>
      <c r="B189" s="4" t="s">
        <v>22</v>
      </c>
      <c r="C189" s="4" t="s">
        <v>25</v>
      </c>
      <c r="D189" s="4" t="s">
        <v>195</v>
      </c>
      <c r="E189" s="4" t="s">
        <v>78</v>
      </c>
      <c r="F189" s="80">
        <f>F190</f>
        <v>0</v>
      </c>
      <c r="G189" s="80"/>
      <c r="H189" s="71"/>
      <c r="I189" s="71"/>
      <c r="J189" s="71"/>
      <c r="K189" s="71">
        <f t="shared" si="41"/>
        <v>0</v>
      </c>
      <c r="L189" s="80">
        <f>L190</f>
        <v>0</v>
      </c>
      <c r="M189" s="80"/>
      <c r="N189" s="71"/>
      <c r="O189" s="71"/>
      <c r="P189" s="71"/>
      <c r="Q189" s="71">
        <f t="shared" si="42"/>
        <v>0</v>
      </c>
    </row>
    <row r="190" spans="1:17" ht="25.5" hidden="1">
      <c r="A190" s="37" t="s">
        <v>194</v>
      </c>
      <c r="B190" s="4" t="s">
        <v>22</v>
      </c>
      <c r="C190" s="4" t="s">
        <v>25</v>
      </c>
      <c r="D190" s="4" t="s">
        <v>196</v>
      </c>
      <c r="E190" s="4" t="s">
        <v>78</v>
      </c>
      <c r="F190" s="80">
        <f>F191</f>
        <v>0</v>
      </c>
      <c r="G190" s="80"/>
      <c r="H190" s="71"/>
      <c r="I190" s="71"/>
      <c r="J190" s="71"/>
      <c r="K190" s="71">
        <f t="shared" si="41"/>
        <v>0</v>
      </c>
      <c r="L190" s="80">
        <f>L191</f>
        <v>0</v>
      </c>
      <c r="M190" s="80"/>
      <c r="N190" s="71"/>
      <c r="O190" s="71"/>
      <c r="P190" s="71"/>
      <c r="Q190" s="71">
        <f t="shared" si="42"/>
        <v>0</v>
      </c>
    </row>
    <row r="191" spans="1:17" ht="25.5" hidden="1">
      <c r="A191" s="37" t="s">
        <v>134</v>
      </c>
      <c r="B191" s="4" t="s">
        <v>22</v>
      </c>
      <c r="C191" s="4" t="s">
        <v>25</v>
      </c>
      <c r="D191" s="4" t="s">
        <v>196</v>
      </c>
      <c r="E191" s="4" t="s">
        <v>136</v>
      </c>
      <c r="F191" s="80"/>
      <c r="G191" s="80"/>
      <c r="H191" s="71"/>
      <c r="I191" s="71"/>
      <c r="J191" s="71"/>
      <c r="K191" s="71">
        <f t="shared" si="41"/>
        <v>0</v>
      </c>
      <c r="L191" s="80"/>
      <c r="M191" s="80"/>
      <c r="N191" s="71"/>
      <c r="O191" s="71"/>
      <c r="P191" s="71"/>
      <c r="Q191" s="71">
        <f t="shared" si="42"/>
        <v>0</v>
      </c>
    </row>
    <row r="192" spans="1:17" ht="25.5" customHeight="1" hidden="1">
      <c r="A192" s="37"/>
      <c r="B192" s="4"/>
      <c r="C192" s="4"/>
      <c r="D192" s="4"/>
      <c r="E192" s="4"/>
      <c r="F192" s="80"/>
      <c r="G192" s="80"/>
      <c r="H192" s="80"/>
      <c r="I192" s="80"/>
      <c r="J192" s="80"/>
      <c r="K192" s="71"/>
      <c r="L192" s="80"/>
      <c r="M192" s="80"/>
      <c r="N192" s="80"/>
      <c r="O192" s="80"/>
      <c r="P192" s="80"/>
      <c r="Q192" s="71"/>
    </row>
    <row r="193" spans="1:17" ht="12.75" hidden="1">
      <c r="A193" s="37"/>
      <c r="B193" s="4"/>
      <c r="C193" s="4"/>
      <c r="D193" s="4"/>
      <c r="E193" s="4"/>
      <c r="F193" s="80"/>
      <c r="G193" s="80"/>
      <c r="H193" s="80"/>
      <c r="I193" s="80"/>
      <c r="J193" s="80"/>
      <c r="K193" s="71"/>
      <c r="L193" s="80"/>
      <c r="M193" s="80"/>
      <c r="N193" s="80"/>
      <c r="O193" s="80"/>
      <c r="P193" s="80"/>
      <c r="Q193" s="71"/>
    </row>
    <row r="194" spans="1:17" ht="12.75" hidden="1">
      <c r="A194" s="37"/>
      <c r="B194" s="4"/>
      <c r="C194" s="4"/>
      <c r="D194" s="4"/>
      <c r="E194" s="4"/>
      <c r="F194" s="80"/>
      <c r="G194" s="80"/>
      <c r="H194" s="71"/>
      <c r="I194" s="71"/>
      <c r="J194" s="71"/>
      <c r="K194" s="71"/>
      <c r="L194" s="80"/>
      <c r="M194" s="80"/>
      <c r="N194" s="71"/>
      <c r="O194" s="71"/>
      <c r="P194" s="71"/>
      <c r="Q194" s="71"/>
    </row>
    <row r="195" spans="1:17" ht="12.75" hidden="1">
      <c r="A195" s="37"/>
      <c r="B195" s="4"/>
      <c r="C195" s="4"/>
      <c r="D195" s="4"/>
      <c r="E195" s="4"/>
      <c r="F195" s="80"/>
      <c r="G195" s="80"/>
      <c r="H195" s="71"/>
      <c r="I195" s="71"/>
      <c r="J195" s="71"/>
      <c r="K195" s="71"/>
      <c r="L195" s="80"/>
      <c r="M195" s="80"/>
      <c r="N195" s="71"/>
      <c r="O195" s="71"/>
      <c r="P195" s="71"/>
      <c r="Q195" s="71"/>
    </row>
    <row r="196" spans="1:17" ht="12.75" hidden="1">
      <c r="A196" s="17"/>
      <c r="B196" s="5"/>
      <c r="C196" s="5"/>
      <c r="D196" s="5"/>
      <c r="E196" s="5"/>
      <c r="F196" s="80"/>
      <c r="G196" s="80"/>
      <c r="H196" s="71"/>
      <c r="I196" s="71"/>
      <c r="J196" s="71"/>
      <c r="K196" s="71">
        <f aca="true" t="shared" si="43" ref="K196:K221">F196+I196+J196</f>
        <v>0</v>
      </c>
      <c r="L196" s="80"/>
      <c r="M196" s="80"/>
      <c r="N196" s="71"/>
      <c r="O196" s="71"/>
      <c r="P196" s="71"/>
      <c r="Q196" s="71">
        <f aca="true" t="shared" si="44" ref="Q196:Q221">L196+O196+P196</f>
        <v>0</v>
      </c>
    </row>
    <row r="197" spans="1:17" s="13" customFormat="1" ht="24" customHeight="1" hidden="1">
      <c r="A197" s="38"/>
      <c r="B197" s="20"/>
      <c r="C197" s="20"/>
      <c r="D197" s="20"/>
      <c r="E197" s="20"/>
      <c r="F197" s="74"/>
      <c r="G197" s="74"/>
      <c r="H197" s="74"/>
      <c r="I197" s="74"/>
      <c r="J197" s="74"/>
      <c r="K197" s="71">
        <f t="shared" si="43"/>
        <v>0</v>
      </c>
      <c r="L197" s="74"/>
      <c r="M197" s="74"/>
      <c r="N197" s="74"/>
      <c r="O197" s="74"/>
      <c r="P197" s="74"/>
      <c r="Q197" s="71">
        <f t="shared" si="44"/>
        <v>0</v>
      </c>
    </row>
    <row r="198" spans="1:17" ht="12.75" hidden="1">
      <c r="A198" s="17"/>
      <c r="B198" s="5"/>
      <c r="C198" s="5"/>
      <c r="D198" s="5"/>
      <c r="E198" s="5"/>
      <c r="F198" s="80"/>
      <c r="G198" s="80"/>
      <c r="H198" s="71"/>
      <c r="I198" s="71"/>
      <c r="J198" s="71"/>
      <c r="K198" s="71">
        <f t="shared" si="43"/>
        <v>0</v>
      </c>
      <c r="L198" s="80"/>
      <c r="M198" s="80"/>
      <c r="N198" s="71"/>
      <c r="O198" s="71"/>
      <c r="P198" s="71"/>
      <c r="Q198" s="71">
        <f t="shared" si="44"/>
        <v>0</v>
      </c>
    </row>
    <row r="199" spans="1:17" ht="12.75" hidden="1">
      <c r="A199" s="17"/>
      <c r="B199" s="5"/>
      <c r="C199" s="5"/>
      <c r="D199" s="5"/>
      <c r="E199" s="5"/>
      <c r="F199" s="80"/>
      <c r="G199" s="80"/>
      <c r="H199" s="71"/>
      <c r="I199" s="71"/>
      <c r="J199" s="71"/>
      <c r="K199" s="71">
        <f t="shared" si="43"/>
        <v>0</v>
      </c>
      <c r="L199" s="80"/>
      <c r="M199" s="80"/>
      <c r="N199" s="71"/>
      <c r="O199" s="71"/>
      <c r="P199" s="71"/>
      <c r="Q199" s="71">
        <f t="shared" si="44"/>
        <v>0</v>
      </c>
    </row>
    <row r="200" spans="1:17" ht="12.75" hidden="1">
      <c r="A200" s="17"/>
      <c r="B200" s="5"/>
      <c r="C200" s="5"/>
      <c r="D200" s="5"/>
      <c r="E200" s="5"/>
      <c r="F200" s="80"/>
      <c r="G200" s="80"/>
      <c r="H200" s="71">
        <f>F200+G200</f>
        <v>0</v>
      </c>
      <c r="I200" s="71"/>
      <c r="J200" s="71"/>
      <c r="K200" s="71">
        <f t="shared" si="43"/>
        <v>0</v>
      </c>
      <c r="L200" s="80"/>
      <c r="M200" s="80"/>
      <c r="N200" s="71">
        <f>L200+M200</f>
        <v>0</v>
      </c>
      <c r="O200" s="71"/>
      <c r="P200" s="71"/>
      <c r="Q200" s="71">
        <f t="shared" si="44"/>
        <v>0</v>
      </c>
    </row>
    <row r="201" spans="1:17" ht="14.25" hidden="1">
      <c r="A201" s="16" t="s">
        <v>43</v>
      </c>
      <c r="B201" s="3" t="s">
        <v>22</v>
      </c>
      <c r="C201" s="3" t="s">
        <v>21</v>
      </c>
      <c r="D201" s="3">
        <v>0</v>
      </c>
      <c r="E201" s="3">
        <v>0</v>
      </c>
      <c r="F201" s="80">
        <f>F202</f>
        <v>0</v>
      </c>
      <c r="G201" s="80">
        <f>G202</f>
        <v>0</v>
      </c>
      <c r="H201" s="71">
        <f>F201+G201</f>
        <v>0</v>
      </c>
      <c r="I201" s="71"/>
      <c r="J201" s="71"/>
      <c r="K201" s="71">
        <f t="shared" si="43"/>
        <v>0</v>
      </c>
      <c r="L201" s="80">
        <f>L202</f>
        <v>0</v>
      </c>
      <c r="M201" s="80">
        <f>M202</f>
        <v>0</v>
      </c>
      <c r="N201" s="71">
        <f>L201+M201</f>
        <v>0</v>
      </c>
      <c r="O201" s="71"/>
      <c r="P201" s="71"/>
      <c r="Q201" s="71">
        <f t="shared" si="44"/>
        <v>0</v>
      </c>
    </row>
    <row r="202" spans="1:17" ht="25.5" hidden="1">
      <c r="A202" s="37" t="s">
        <v>44</v>
      </c>
      <c r="B202" s="4" t="s">
        <v>22</v>
      </c>
      <c r="C202" s="4" t="s">
        <v>21</v>
      </c>
      <c r="D202" s="4" t="s">
        <v>45</v>
      </c>
      <c r="E202" s="34">
        <v>0</v>
      </c>
      <c r="F202" s="80">
        <f>F203</f>
        <v>0</v>
      </c>
      <c r="G202" s="80">
        <f>G203</f>
        <v>0</v>
      </c>
      <c r="H202" s="71">
        <f>F202+G202</f>
        <v>0</v>
      </c>
      <c r="I202" s="71"/>
      <c r="J202" s="71"/>
      <c r="K202" s="71">
        <f t="shared" si="43"/>
        <v>0</v>
      </c>
      <c r="L202" s="80">
        <f>L203</f>
        <v>0</v>
      </c>
      <c r="M202" s="80">
        <f>M203</f>
        <v>0</v>
      </c>
      <c r="N202" s="71">
        <f>L202+M202</f>
        <v>0</v>
      </c>
      <c r="O202" s="71"/>
      <c r="P202" s="71"/>
      <c r="Q202" s="71">
        <f t="shared" si="44"/>
        <v>0</v>
      </c>
    </row>
    <row r="203" spans="1:17" ht="25.5" hidden="1">
      <c r="A203" s="17" t="s">
        <v>37</v>
      </c>
      <c r="B203" s="5" t="s">
        <v>22</v>
      </c>
      <c r="C203" s="5" t="s">
        <v>21</v>
      </c>
      <c r="D203" s="5" t="s">
        <v>45</v>
      </c>
      <c r="E203" s="5" t="s">
        <v>42</v>
      </c>
      <c r="F203" s="80"/>
      <c r="G203" s="80"/>
      <c r="H203" s="71">
        <f>F203+G203</f>
        <v>0</v>
      </c>
      <c r="I203" s="71"/>
      <c r="J203" s="71"/>
      <c r="K203" s="71">
        <f t="shared" si="43"/>
        <v>0</v>
      </c>
      <c r="L203" s="80"/>
      <c r="M203" s="80"/>
      <c r="N203" s="71">
        <f>L203+M203</f>
        <v>0</v>
      </c>
      <c r="O203" s="71"/>
      <c r="P203" s="71"/>
      <c r="Q203" s="71">
        <f t="shared" si="44"/>
        <v>0</v>
      </c>
    </row>
    <row r="204" spans="1:17" ht="25.5" hidden="1">
      <c r="A204" s="17" t="s">
        <v>113</v>
      </c>
      <c r="B204" s="5" t="s">
        <v>22</v>
      </c>
      <c r="C204" s="5" t="s">
        <v>16</v>
      </c>
      <c r="D204" s="5"/>
      <c r="E204" s="5"/>
      <c r="F204" s="80">
        <f>F207</f>
        <v>0</v>
      </c>
      <c r="G204" s="80">
        <f>G207+G205</f>
        <v>0</v>
      </c>
      <c r="H204" s="71">
        <f>F204+G204</f>
        <v>0</v>
      </c>
      <c r="I204" s="71"/>
      <c r="J204" s="71"/>
      <c r="K204" s="71">
        <f t="shared" si="43"/>
        <v>0</v>
      </c>
      <c r="L204" s="80">
        <f>L207</f>
        <v>0</v>
      </c>
      <c r="M204" s="80">
        <f>M207+M205</f>
        <v>0</v>
      </c>
      <c r="N204" s="71">
        <f>L204+M204</f>
        <v>0</v>
      </c>
      <c r="O204" s="71"/>
      <c r="P204" s="71"/>
      <c r="Q204" s="71">
        <f t="shared" si="44"/>
        <v>0</v>
      </c>
    </row>
    <row r="205" spans="1:17" ht="25.5" hidden="1">
      <c r="A205" s="17" t="s">
        <v>118</v>
      </c>
      <c r="B205" s="5" t="s">
        <v>22</v>
      </c>
      <c r="C205" s="5" t="s">
        <v>16</v>
      </c>
      <c r="D205" s="5" t="s">
        <v>77</v>
      </c>
      <c r="E205" s="5"/>
      <c r="F205" s="80">
        <f>F206</f>
        <v>0</v>
      </c>
      <c r="G205" s="80">
        <f>G206</f>
        <v>0</v>
      </c>
      <c r="H205" s="71">
        <f>H206</f>
        <v>0</v>
      </c>
      <c r="I205" s="71"/>
      <c r="J205" s="71"/>
      <c r="K205" s="71">
        <f t="shared" si="43"/>
        <v>0</v>
      </c>
      <c r="L205" s="80">
        <f>L206</f>
        <v>0</v>
      </c>
      <c r="M205" s="80">
        <f>M206</f>
        <v>0</v>
      </c>
      <c r="N205" s="71">
        <f>N206</f>
        <v>0</v>
      </c>
      <c r="O205" s="71"/>
      <c r="P205" s="71"/>
      <c r="Q205" s="71">
        <f t="shared" si="44"/>
        <v>0</v>
      </c>
    </row>
    <row r="206" spans="1:17" ht="12.75" hidden="1">
      <c r="A206" s="17" t="s">
        <v>80</v>
      </c>
      <c r="B206" s="5" t="s">
        <v>22</v>
      </c>
      <c r="C206" s="5" t="s">
        <v>16</v>
      </c>
      <c r="D206" s="5" t="s">
        <v>77</v>
      </c>
      <c r="E206" s="5" t="s">
        <v>79</v>
      </c>
      <c r="F206" s="80"/>
      <c r="G206" s="80"/>
      <c r="H206" s="71">
        <f>F206+G206</f>
        <v>0</v>
      </c>
      <c r="I206" s="71"/>
      <c r="J206" s="71"/>
      <c r="K206" s="71">
        <f t="shared" si="43"/>
        <v>0</v>
      </c>
      <c r="L206" s="80"/>
      <c r="M206" s="80"/>
      <c r="N206" s="71">
        <f>L206+M206</f>
        <v>0</v>
      </c>
      <c r="O206" s="71"/>
      <c r="P206" s="71"/>
      <c r="Q206" s="71">
        <f t="shared" si="44"/>
        <v>0</v>
      </c>
    </row>
    <row r="207" spans="1:17" ht="63.75" customHeight="1" hidden="1" thickBot="1">
      <c r="A207" s="17" t="s">
        <v>114</v>
      </c>
      <c r="B207" s="5" t="s">
        <v>22</v>
      </c>
      <c r="C207" s="5" t="s">
        <v>16</v>
      </c>
      <c r="D207" s="5" t="s">
        <v>60</v>
      </c>
      <c r="E207" s="5"/>
      <c r="F207" s="80">
        <f>F208</f>
        <v>0</v>
      </c>
      <c r="G207" s="80">
        <f>G208</f>
        <v>0</v>
      </c>
      <c r="H207" s="71">
        <f>F207+G207</f>
        <v>0</v>
      </c>
      <c r="I207" s="71"/>
      <c r="J207" s="71"/>
      <c r="K207" s="71">
        <f t="shared" si="43"/>
        <v>0</v>
      </c>
      <c r="L207" s="80">
        <f>L208</f>
        <v>0</v>
      </c>
      <c r="M207" s="80">
        <f>M208</f>
        <v>0</v>
      </c>
      <c r="N207" s="71">
        <f>L207+M207</f>
        <v>0</v>
      </c>
      <c r="O207" s="71"/>
      <c r="P207" s="71"/>
      <c r="Q207" s="71">
        <f t="shared" si="44"/>
        <v>0</v>
      </c>
    </row>
    <row r="208" spans="1:17" ht="25.5" hidden="1">
      <c r="A208" s="17" t="s">
        <v>19</v>
      </c>
      <c r="B208" s="5" t="s">
        <v>22</v>
      </c>
      <c r="C208" s="5" t="s">
        <v>16</v>
      </c>
      <c r="D208" s="5" t="s">
        <v>60</v>
      </c>
      <c r="E208" s="5" t="s">
        <v>20</v>
      </c>
      <c r="F208" s="80">
        <v>0</v>
      </c>
      <c r="G208" s="80"/>
      <c r="H208" s="71">
        <f>F208+G208</f>
        <v>0</v>
      </c>
      <c r="I208" s="71"/>
      <c r="J208" s="71"/>
      <c r="K208" s="71">
        <f t="shared" si="43"/>
        <v>0</v>
      </c>
      <c r="L208" s="80">
        <v>0</v>
      </c>
      <c r="M208" s="80"/>
      <c r="N208" s="71">
        <f>L208+M208</f>
        <v>0</v>
      </c>
      <c r="O208" s="71"/>
      <c r="P208" s="71"/>
      <c r="Q208" s="71">
        <f t="shared" si="44"/>
        <v>0</v>
      </c>
    </row>
    <row r="209" spans="1:17" s="2" customFormat="1" ht="15">
      <c r="A209" s="18" t="s">
        <v>46</v>
      </c>
      <c r="B209" s="19" t="s">
        <v>23</v>
      </c>
      <c r="C209" s="19" t="s">
        <v>55</v>
      </c>
      <c r="D209" s="19" t="s">
        <v>128</v>
      </c>
      <c r="E209" s="19" t="s">
        <v>78</v>
      </c>
      <c r="F209" s="83">
        <f>F210+F215+F233+F248+F221</f>
        <v>0</v>
      </c>
      <c r="G209" s="83">
        <f>G210+G215+G233+G239+G221</f>
        <v>0</v>
      </c>
      <c r="H209" s="83">
        <f>H210+H215+H233+H239+H221</f>
        <v>0</v>
      </c>
      <c r="I209" s="83"/>
      <c r="J209" s="83">
        <f>J210+J215+J233+J239+J221</f>
        <v>0</v>
      </c>
      <c r="K209" s="71">
        <f t="shared" si="43"/>
        <v>0</v>
      </c>
      <c r="L209" s="83">
        <f>L210+L215+L233+L248+L221</f>
        <v>0</v>
      </c>
      <c r="M209" s="83">
        <f>M210+M215+M233+M239+M221</f>
        <v>0</v>
      </c>
      <c r="N209" s="83">
        <f>N210+N215+N233+N239+N221</f>
        <v>0</v>
      </c>
      <c r="O209" s="83"/>
      <c r="P209" s="83">
        <f>P210+P215+P233+P239+P221</f>
        <v>0</v>
      </c>
      <c r="Q209" s="71">
        <f t="shared" si="44"/>
        <v>0</v>
      </c>
    </row>
    <row r="210" spans="1:17" s="13" customFormat="1" ht="14.25">
      <c r="A210" s="38" t="s">
        <v>88</v>
      </c>
      <c r="B210" s="10" t="s">
        <v>23</v>
      </c>
      <c r="C210" s="10" t="s">
        <v>11</v>
      </c>
      <c r="D210" s="10" t="s">
        <v>128</v>
      </c>
      <c r="E210" s="10" t="s">
        <v>78</v>
      </c>
      <c r="F210" s="84">
        <f>F211</f>
        <v>0</v>
      </c>
      <c r="G210" s="84">
        <f>G211</f>
        <v>0</v>
      </c>
      <c r="H210" s="84">
        <f>H211</f>
        <v>0</v>
      </c>
      <c r="I210" s="84"/>
      <c r="J210" s="84">
        <f>J211</f>
        <v>0</v>
      </c>
      <c r="K210" s="71">
        <f t="shared" si="43"/>
        <v>0</v>
      </c>
      <c r="L210" s="84">
        <f>L211</f>
        <v>0</v>
      </c>
      <c r="M210" s="84">
        <f>M211</f>
        <v>0</v>
      </c>
      <c r="N210" s="84">
        <f>N211</f>
        <v>0</v>
      </c>
      <c r="O210" s="84"/>
      <c r="P210" s="84">
        <f>P211</f>
        <v>0</v>
      </c>
      <c r="Q210" s="71">
        <f t="shared" si="44"/>
        <v>0</v>
      </c>
    </row>
    <row r="211" spans="1:17" s="13" customFormat="1" ht="14.25">
      <c r="A211" s="38" t="s">
        <v>89</v>
      </c>
      <c r="B211" s="10" t="s">
        <v>23</v>
      </c>
      <c r="C211" s="10" t="s">
        <v>11</v>
      </c>
      <c r="D211" s="10" t="s">
        <v>197</v>
      </c>
      <c r="E211" s="10" t="s">
        <v>78</v>
      </c>
      <c r="F211" s="84">
        <f>F212</f>
        <v>0</v>
      </c>
      <c r="G211" s="84">
        <f>G213</f>
        <v>0</v>
      </c>
      <c r="H211" s="84">
        <f>H213</f>
        <v>0</v>
      </c>
      <c r="I211" s="84"/>
      <c r="J211" s="84">
        <f>J213</f>
        <v>0</v>
      </c>
      <c r="K211" s="71">
        <f t="shared" si="43"/>
        <v>0</v>
      </c>
      <c r="L211" s="84">
        <f>L212</f>
        <v>0</v>
      </c>
      <c r="M211" s="84">
        <f>M213</f>
        <v>0</v>
      </c>
      <c r="N211" s="84">
        <f>N213</f>
        <v>0</v>
      </c>
      <c r="O211" s="84"/>
      <c r="P211" s="84">
        <f>P213</f>
        <v>0</v>
      </c>
      <c r="Q211" s="71">
        <f t="shared" si="44"/>
        <v>0</v>
      </c>
    </row>
    <row r="212" spans="1:17" s="13" customFormat="1" ht="25.5">
      <c r="A212" s="38" t="s">
        <v>198</v>
      </c>
      <c r="B212" s="10" t="s">
        <v>23</v>
      </c>
      <c r="C212" s="10" t="s">
        <v>11</v>
      </c>
      <c r="D212" s="10" t="s">
        <v>199</v>
      </c>
      <c r="E212" s="10" t="s">
        <v>78</v>
      </c>
      <c r="F212" s="84">
        <f>F213</f>
        <v>0</v>
      </c>
      <c r="G212" s="84"/>
      <c r="H212" s="84"/>
      <c r="I212" s="84"/>
      <c r="J212" s="84"/>
      <c r="K212" s="71">
        <f t="shared" si="43"/>
        <v>0</v>
      </c>
      <c r="L212" s="84">
        <f>L213</f>
        <v>0</v>
      </c>
      <c r="M212" s="84"/>
      <c r="N212" s="84"/>
      <c r="O212" s="84"/>
      <c r="P212" s="84"/>
      <c r="Q212" s="71">
        <f t="shared" si="44"/>
        <v>0</v>
      </c>
    </row>
    <row r="213" spans="1:17" s="13" customFormat="1" ht="36">
      <c r="A213" s="43" t="s">
        <v>200</v>
      </c>
      <c r="B213" s="10" t="s">
        <v>23</v>
      </c>
      <c r="C213" s="10" t="s">
        <v>11</v>
      </c>
      <c r="D213" s="10" t="s">
        <v>201</v>
      </c>
      <c r="E213" s="10" t="s">
        <v>78</v>
      </c>
      <c r="F213" s="84">
        <f>F214</f>
        <v>0</v>
      </c>
      <c r="G213" s="84"/>
      <c r="H213" s="71">
        <f>F213+G213</f>
        <v>0</v>
      </c>
      <c r="I213" s="71"/>
      <c r="J213" s="71"/>
      <c r="K213" s="71">
        <f t="shared" si="43"/>
        <v>0</v>
      </c>
      <c r="L213" s="84">
        <f>L214</f>
        <v>0</v>
      </c>
      <c r="M213" s="84"/>
      <c r="N213" s="71">
        <f>L213+M213</f>
        <v>0</v>
      </c>
      <c r="O213" s="71"/>
      <c r="P213" s="71"/>
      <c r="Q213" s="71">
        <f t="shared" si="44"/>
        <v>0</v>
      </c>
    </row>
    <row r="214" spans="1:17" s="13" customFormat="1" ht="14.25">
      <c r="A214" s="43" t="s">
        <v>202</v>
      </c>
      <c r="B214" s="10" t="s">
        <v>23</v>
      </c>
      <c r="C214" s="10" t="s">
        <v>11</v>
      </c>
      <c r="D214" s="10" t="s">
        <v>201</v>
      </c>
      <c r="E214" s="10" t="s">
        <v>15</v>
      </c>
      <c r="F214" s="84"/>
      <c r="G214" s="84"/>
      <c r="H214" s="71"/>
      <c r="I214" s="71"/>
      <c r="J214" s="71"/>
      <c r="K214" s="71">
        <f t="shared" si="43"/>
        <v>0</v>
      </c>
      <c r="L214" s="84"/>
      <c r="M214" s="84"/>
      <c r="N214" s="71"/>
      <c r="O214" s="71"/>
      <c r="P214" s="71"/>
      <c r="Q214" s="71">
        <f t="shared" si="44"/>
        <v>0</v>
      </c>
    </row>
    <row r="215" spans="1:17" ht="14.25" hidden="1">
      <c r="A215" s="16" t="s">
        <v>47</v>
      </c>
      <c r="B215" s="3">
        <v>10</v>
      </c>
      <c r="C215" s="3" t="s">
        <v>21</v>
      </c>
      <c r="D215" s="3" t="s">
        <v>128</v>
      </c>
      <c r="E215" s="3" t="s">
        <v>78</v>
      </c>
      <c r="F215" s="80">
        <f aca="true" t="shared" si="45" ref="F215:H216">F216</f>
        <v>0</v>
      </c>
      <c r="G215" s="80">
        <f t="shared" si="45"/>
        <v>0</v>
      </c>
      <c r="H215" s="80">
        <f t="shared" si="45"/>
        <v>0</v>
      </c>
      <c r="I215" s="80"/>
      <c r="J215" s="80">
        <f>J216</f>
        <v>0</v>
      </c>
      <c r="K215" s="71">
        <f t="shared" si="43"/>
        <v>0</v>
      </c>
      <c r="L215" s="80">
        <f aca="true" t="shared" si="46" ref="L215:N216">L216</f>
        <v>0</v>
      </c>
      <c r="M215" s="80">
        <f t="shared" si="46"/>
        <v>0</v>
      </c>
      <c r="N215" s="80">
        <f t="shared" si="46"/>
        <v>0</v>
      </c>
      <c r="O215" s="80"/>
      <c r="P215" s="80">
        <f>P216</f>
        <v>0</v>
      </c>
      <c r="Q215" s="71">
        <f t="shared" si="44"/>
        <v>0</v>
      </c>
    </row>
    <row r="216" spans="1:17" ht="12.75" hidden="1">
      <c r="A216" s="37" t="s">
        <v>61</v>
      </c>
      <c r="B216" s="4" t="s">
        <v>23</v>
      </c>
      <c r="C216" s="4" t="s">
        <v>21</v>
      </c>
      <c r="D216" s="4" t="s">
        <v>203</v>
      </c>
      <c r="E216" s="4" t="s">
        <v>78</v>
      </c>
      <c r="F216" s="80">
        <f t="shared" si="45"/>
        <v>0</v>
      </c>
      <c r="G216" s="80">
        <f t="shared" si="45"/>
        <v>0</v>
      </c>
      <c r="H216" s="80">
        <f t="shared" si="45"/>
        <v>0</v>
      </c>
      <c r="I216" s="80"/>
      <c r="J216" s="80">
        <f>J217</f>
        <v>0</v>
      </c>
      <c r="K216" s="71">
        <f t="shared" si="43"/>
        <v>0</v>
      </c>
      <c r="L216" s="80">
        <f t="shared" si="46"/>
        <v>0</v>
      </c>
      <c r="M216" s="80">
        <f t="shared" si="46"/>
        <v>0</v>
      </c>
      <c r="N216" s="80">
        <f t="shared" si="46"/>
        <v>0</v>
      </c>
      <c r="O216" s="80"/>
      <c r="P216" s="80">
        <f>P217</f>
        <v>0</v>
      </c>
      <c r="Q216" s="71">
        <f t="shared" si="44"/>
        <v>0</v>
      </c>
    </row>
    <row r="217" spans="1:17" ht="25.5" hidden="1">
      <c r="A217" s="17" t="s">
        <v>19</v>
      </c>
      <c r="B217" s="5" t="s">
        <v>23</v>
      </c>
      <c r="C217" s="5" t="s">
        <v>21</v>
      </c>
      <c r="D217" s="5" t="s">
        <v>204</v>
      </c>
      <c r="E217" s="5" t="s">
        <v>78</v>
      </c>
      <c r="F217" s="80">
        <f>F220</f>
        <v>0</v>
      </c>
      <c r="G217" s="80">
        <f>G220</f>
        <v>0</v>
      </c>
      <c r="H217" s="80">
        <f>H220</f>
        <v>0</v>
      </c>
      <c r="I217" s="80"/>
      <c r="J217" s="80">
        <f>J220</f>
        <v>0</v>
      </c>
      <c r="K217" s="71">
        <f t="shared" si="43"/>
        <v>0</v>
      </c>
      <c r="L217" s="80">
        <f>L220</f>
        <v>0</v>
      </c>
      <c r="M217" s="80">
        <f>M220</f>
        <v>0</v>
      </c>
      <c r="N217" s="80">
        <f>N220</f>
        <v>0</v>
      </c>
      <c r="O217" s="80"/>
      <c r="P217" s="80">
        <f>P220</f>
        <v>0</v>
      </c>
      <c r="Q217" s="71">
        <f t="shared" si="44"/>
        <v>0</v>
      </c>
    </row>
    <row r="218" spans="1:17" ht="21.75" customHeight="1" hidden="1" thickBot="1">
      <c r="A218" s="37" t="s">
        <v>48</v>
      </c>
      <c r="B218" s="5" t="s">
        <v>23</v>
      </c>
      <c r="C218" s="5" t="s">
        <v>21</v>
      </c>
      <c r="D218" s="5" t="s">
        <v>49</v>
      </c>
      <c r="E218" s="5">
        <v>0</v>
      </c>
      <c r="F218" s="80"/>
      <c r="G218" s="80"/>
      <c r="H218" s="71">
        <f>F218+G218</f>
        <v>0</v>
      </c>
      <c r="I218" s="71"/>
      <c r="J218" s="71"/>
      <c r="K218" s="71">
        <f t="shared" si="43"/>
        <v>0</v>
      </c>
      <c r="L218" s="80"/>
      <c r="M218" s="80"/>
      <c r="N218" s="71">
        <f>L218+M218</f>
        <v>0</v>
      </c>
      <c r="O218" s="71"/>
      <c r="P218" s="71"/>
      <c r="Q218" s="71">
        <f t="shared" si="44"/>
        <v>0</v>
      </c>
    </row>
    <row r="219" spans="1:17" ht="49.5" customHeight="1" hidden="1" thickBot="1">
      <c r="A219" s="17" t="s">
        <v>50</v>
      </c>
      <c r="B219" s="4" t="s">
        <v>23</v>
      </c>
      <c r="C219" s="4" t="s">
        <v>21</v>
      </c>
      <c r="D219" s="4" t="s">
        <v>49</v>
      </c>
      <c r="E219" s="4" t="s">
        <v>51</v>
      </c>
      <c r="F219" s="80"/>
      <c r="G219" s="80"/>
      <c r="H219" s="71">
        <f>F219+G219</f>
        <v>0</v>
      </c>
      <c r="I219" s="71"/>
      <c r="J219" s="71"/>
      <c r="K219" s="71">
        <f t="shared" si="43"/>
        <v>0</v>
      </c>
      <c r="L219" s="80"/>
      <c r="M219" s="80"/>
      <c r="N219" s="71">
        <f>L219+M219</f>
        <v>0</v>
      </c>
      <c r="O219" s="71"/>
      <c r="P219" s="71"/>
      <c r="Q219" s="71">
        <f t="shared" si="44"/>
        <v>0</v>
      </c>
    </row>
    <row r="220" spans="1:17" ht="19.5" customHeight="1" hidden="1">
      <c r="A220" s="17" t="s">
        <v>161</v>
      </c>
      <c r="B220" s="4" t="s">
        <v>205</v>
      </c>
      <c r="C220" s="4" t="s">
        <v>21</v>
      </c>
      <c r="D220" s="4" t="s">
        <v>206</v>
      </c>
      <c r="E220" s="4" t="s">
        <v>162</v>
      </c>
      <c r="F220" s="80"/>
      <c r="G220" s="80"/>
      <c r="H220" s="71"/>
      <c r="I220" s="71"/>
      <c r="J220" s="71"/>
      <c r="K220" s="71">
        <f t="shared" si="43"/>
        <v>0</v>
      </c>
      <c r="L220" s="80"/>
      <c r="M220" s="80"/>
      <c r="N220" s="71"/>
      <c r="O220" s="71"/>
      <c r="P220" s="71"/>
      <c r="Q220" s="71">
        <f t="shared" si="44"/>
        <v>0</v>
      </c>
    </row>
    <row r="221" spans="1:17" ht="17.25" customHeight="1" hidden="1">
      <c r="A221" s="36" t="s">
        <v>109</v>
      </c>
      <c r="B221" s="4" t="s">
        <v>23</v>
      </c>
      <c r="C221" s="4" t="s">
        <v>68</v>
      </c>
      <c r="D221" s="4" t="s">
        <v>128</v>
      </c>
      <c r="E221" s="4" t="s">
        <v>78</v>
      </c>
      <c r="F221" s="80">
        <f>F228</f>
        <v>0</v>
      </c>
      <c r="G221" s="80">
        <f>G223+G226+G228+G230+G232</f>
        <v>0</v>
      </c>
      <c r="H221" s="80">
        <f>H223+H226+H228+H230+H232</f>
        <v>0</v>
      </c>
      <c r="I221" s="80"/>
      <c r="J221" s="80">
        <f>J223+J226+J228+J230+J232</f>
        <v>0</v>
      </c>
      <c r="K221" s="71">
        <f t="shared" si="43"/>
        <v>0</v>
      </c>
      <c r="L221" s="80">
        <f>L228</f>
        <v>0</v>
      </c>
      <c r="M221" s="80">
        <f>M223+M226+M228+M230+M232</f>
        <v>0</v>
      </c>
      <c r="N221" s="80">
        <f>N223+N226+N228+N230+N232</f>
        <v>0</v>
      </c>
      <c r="O221" s="80"/>
      <c r="P221" s="80">
        <f>P223+P226+P228+P230+P232</f>
        <v>0</v>
      </c>
      <c r="Q221" s="71">
        <f t="shared" si="44"/>
        <v>0</v>
      </c>
    </row>
    <row r="222" spans="1:17" ht="17.25" customHeight="1" hidden="1">
      <c r="A222" s="36"/>
      <c r="B222" s="4"/>
      <c r="C222" s="4"/>
      <c r="D222" s="4"/>
      <c r="E222" s="4"/>
      <c r="F222" s="80"/>
      <c r="G222" s="80"/>
      <c r="H222" s="80"/>
      <c r="I222" s="80"/>
      <c r="J222" s="80"/>
      <c r="K222" s="71"/>
      <c r="L222" s="80"/>
      <c r="M222" s="80"/>
      <c r="N222" s="80"/>
      <c r="O222" s="80"/>
      <c r="P222" s="80"/>
      <c r="Q222" s="71"/>
    </row>
    <row r="223" spans="1:17" ht="29.25" customHeight="1" hidden="1">
      <c r="A223" s="36"/>
      <c r="B223" s="4"/>
      <c r="C223" s="4"/>
      <c r="D223" s="4"/>
      <c r="E223" s="4"/>
      <c r="F223" s="80"/>
      <c r="G223" s="80"/>
      <c r="H223" s="80"/>
      <c r="I223" s="80"/>
      <c r="J223" s="80"/>
      <c r="K223" s="71"/>
      <c r="L223" s="80"/>
      <c r="M223" s="80"/>
      <c r="N223" s="80"/>
      <c r="O223" s="80"/>
      <c r="P223" s="80"/>
      <c r="Q223" s="71"/>
    </row>
    <row r="224" spans="1:17" ht="19.5" customHeight="1" hidden="1">
      <c r="A224" s="36"/>
      <c r="B224" s="4"/>
      <c r="C224" s="4"/>
      <c r="D224" s="4"/>
      <c r="E224" s="4"/>
      <c r="F224" s="80"/>
      <c r="G224" s="80"/>
      <c r="H224" s="80"/>
      <c r="I224" s="80"/>
      <c r="J224" s="80"/>
      <c r="K224" s="71"/>
      <c r="L224" s="80"/>
      <c r="M224" s="80"/>
      <c r="N224" s="80"/>
      <c r="O224" s="80"/>
      <c r="P224" s="80"/>
      <c r="Q224" s="71"/>
    </row>
    <row r="225" spans="1:17" ht="17.25" customHeight="1" hidden="1">
      <c r="A225" s="44"/>
      <c r="B225" s="4"/>
      <c r="C225" s="4"/>
      <c r="D225" s="4"/>
      <c r="E225" s="4"/>
      <c r="F225" s="80"/>
      <c r="G225" s="80"/>
      <c r="H225" s="71"/>
      <c r="I225" s="71"/>
      <c r="J225" s="71"/>
      <c r="K225" s="71"/>
      <c r="L225" s="80"/>
      <c r="M225" s="80"/>
      <c r="N225" s="71"/>
      <c r="O225" s="71"/>
      <c r="P225" s="71"/>
      <c r="Q225" s="71"/>
    </row>
    <row r="226" spans="1:17" ht="16.5" customHeight="1" hidden="1">
      <c r="A226" s="37"/>
      <c r="B226" s="4"/>
      <c r="C226" s="4"/>
      <c r="D226" s="4"/>
      <c r="E226" s="4"/>
      <c r="F226" s="80"/>
      <c r="G226" s="80"/>
      <c r="H226" s="71"/>
      <c r="I226" s="71"/>
      <c r="J226" s="71"/>
      <c r="K226" s="71"/>
      <c r="L226" s="80"/>
      <c r="M226" s="80"/>
      <c r="N226" s="71"/>
      <c r="O226" s="71"/>
      <c r="P226" s="71"/>
      <c r="Q226" s="71"/>
    </row>
    <row r="227" spans="1:17" ht="15.75" customHeight="1" hidden="1">
      <c r="A227" s="17"/>
      <c r="B227" s="4"/>
      <c r="C227" s="4"/>
      <c r="D227" s="4"/>
      <c r="E227" s="4"/>
      <c r="F227" s="80"/>
      <c r="G227" s="80"/>
      <c r="H227" s="71"/>
      <c r="I227" s="71"/>
      <c r="J227" s="71"/>
      <c r="K227" s="71"/>
      <c r="L227" s="80"/>
      <c r="M227" s="80"/>
      <c r="N227" s="71"/>
      <c r="O227" s="71"/>
      <c r="P227" s="71"/>
      <c r="Q227" s="71"/>
    </row>
    <row r="228" spans="1:17" s="55" customFormat="1" ht="33.75" customHeight="1" hidden="1">
      <c r="A228" s="53" t="s">
        <v>249</v>
      </c>
      <c r="B228" s="56" t="s">
        <v>23</v>
      </c>
      <c r="C228" s="56" t="s">
        <v>68</v>
      </c>
      <c r="D228" s="56" t="s">
        <v>121</v>
      </c>
      <c r="E228" s="56" t="s">
        <v>78</v>
      </c>
      <c r="F228" s="82">
        <f>F229</f>
        <v>0</v>
      </c>
      <c r="G228" s="82">
        <f>G229</f>
        <v>0</v>
      </c>
      <c r="H228" s="82">
        <f>H229</f>
        <v>0</v>
      </c>
      <c r="I228" s="82"/>
      <c r="J228" s="82">
        <f>J229</f>
        <v>0</v>
      </c>
      <c r="K228" s="71">
        <f aca="true" t="shared" si="47" ref="K228:K268">F228+I228+J228</f>
        <v>0</v>
      </c>
      <c r="L228" s="82">
        <f>L229</f>
        <v>0</v>
      </c>
      <c r="M228" s="82">
        <f>M229</f>
        <v>0</v>
      </c>
      <c r="N228" s="82">
        <f>N229</f>
        <v>0</v>
      </c>
      <c r="O228" s="82"/>
      <c r="P228" s="82">
        <f>P229</f>
        <v>0</v>
      </c>
      <c r="Q228" s="71">
        <f aca="true" t="shared" si="48" ref="Q228:Q268">L228+O228+P228</f>
        <v>0</v>
      </c>
    </row>
    <row r="229" spans="1:17" s="57" customFormat="1" ht="19.5" customHeight="1" hidden="1">
      <c r="A229" s="30" t="s">
        <v>122</v>
      </c>
      <c r="B229" s="24" t="s">
        <v>23</v>
      </c>
      <c r="C229" s="24" t="s">
        <v>68</v>
      </c>
      <c r="D229" s="24" t="s">
        <v>209</v>
      </c>
      <c r="E229" s="24" t="s">
        <v>78</v>
      </c>
      <c r="F229" s="87">
        <f>F230</f>
        <v>0</v>
      </c>
      <c r="G229" s="87"/>
      <c r="H229" s="88"/>
      <c r="I229" s="88"/>
      <c r="J229" s="88"/>
      <c r="K229" s="71">
        <f t="shared" si="47"/>
        <v>0</v>
      </c>
      <c r="L229" s="87">
        <f>L230</f>
        <v>0</v>
      </c>
      <c r="M229" s="87"/>
      <c r="N229" s="88"/>
      <c r="O229" s="88"/>
      <c r="P229" s="88"/>
      <c r="Q229" s="71">
        <f t="shared" si="48"/>
        <v>0</v>
      </c>
    </row>
    <row r="230" spans="1:17" s="11" customFormat="1" ht="19.5" customHeight="1" hidden="1">
      <c r="A230" s="33" t="s">
        <v>202</v>
      </c>
      <c r="B230" s="3" t="s">
        <v>23</v>
      </c>
      <c r="C230" s="3" t="s">
        <v>68</v>
      </c>
      <c r="D230" s="3" t="s">
        <v>209</v>
      </c>
      <c r="E230" s="3" t="s">
        <v>15</v>
      </c>
      <c r="F230" s="86"/>
      <c r="G230" s="86">
        <f>G231</f>
        <v>0</v>
      </c>
      <c r="H230" s="86">
        <f>H231</f>
        <v>0</v>
      </c>
      <c r="I230" s="86"/>
      <c r="J230" s="86">
        <f>J231</f>
        <v>0</v>
      </c>
      <c r="K230" s="71">
        <f t="shared" si="47"/>
        <v>0</v>
      </c>
      <c r="L230" s="86"/>
      <c r="M230" s="86">
        <f>M231</f>
        <v>0</v>
      </c>
      <c r="N230" s="86">
        <f>N231</f>
        <v>0</v>
      </c>
      <c r="O230" s="86"/>
      <c r="P230" s="86">
        <f>P231</f>
        <v>0</v>
      </c>
      <c r="Q230" s="71">
        <f t="shared" si="48"/>
        <v>0</v>
      </c>
    </row>
    <row r="231" spans="1:17" ht="29.25" customHeight="1" hidden="1">
      <c r="A231" s="17"/>
      <c r="B231" s="4"/>
      <c r="C231" s="4"/>
      <c r="D231" s="4"/>
      <c r="E231" s="4"/>
      <c r="F231" s="80"/>
      <c r="G231" s="80"/>
      <c r="H231" s="71"/>
      <c r="I231" s="71"/>
      <c r="J231" s="71"/>
      <c r="K231" s="71">
        <f t="shared" si="47"/>
        <v>0</v>
      </c>
      <c r="L231" s="80"/>
      <c r="M231" s="80"/>
      <c r="N231" s="71"/>
      <c r="O231" s="71"/>
      <c r="P231" s="71"/>
      <c r="Q231" s="71">
        <f t="shared" si="48"/>
        <v>0</v>
      </c>
    </row>
    <row r="232" spans="1:17" ht="66" customHeight="1" hidden="1">
      <c r="A232" s="17"/>
      <c r="B232" s="4"/>
      <c r="C232" s="4"/>
      <c r="D232" s="4"/>
      <c r="E232" s="4"/>
      <c r="F232" s="80"/>
      <c r="G232" s="80"/>
      <c r="H232" s="71"/>
      <c r="I232" s="71"/>
      <c r="J232" s="71"/>
      <c r="K232" s="71">
        <f t="shared" si="47"/>
        <v>0</v>
      </c>
      <c r="L232" s="80"/>
      <c r="M232" s="80"/>
      <c r="N232" s="71"/>
      <c r="O232" s="71"/>
      <c r="P232" s="71"/>
      <c r="Q232" s="71">
        <f t="shared" si="48"/>
        <v>0</v>
      </c>
    </row>
    <row r="233" spans="1:17" s="55" customFormat="1" ht="18.75" customHeight="1" hidden="1">
      <c r="A233" s="53" t="s">
        <v>210</v>
      </c>
      <c r="B233" s="54" t="s">
        <v>23</v>
      </c>
      <c r="C233" s="54" t="s">
        <v>16</v>
      </c>
      <c r="D233" s="54" t="s">
        <v>128</v>
      </c>
      <c r="E233" s="54" t="s">
        <v>78</v>
      </c>
      <c r="F233" s="82">
        <f>F234+F237</f>
        <v>0</v>
      </c>
      <c r="G233" s="82">
        <f>G234</f>
        <v>0</v>
      </c>
      <c r="H233" s="82">
        <f>H234</f>
        <v>0</v>
      </c>
      <c r="I233" s="82"/>
      <c r="J233" s="82">
        <f>J234</f>
        <v>0</v>
      </c>
      <c r="K233" s="71">
        <f t="shared" si="47"/>
        <v>0</v>
      </c>
      <c r="L233" s="82">
        <f>L234+L237</f>
        <v>0</v>
      </c>
      <c r="M233" s="82">
        <f>M234</f>
        <v>0</v>
      </c>
      <c r="N233" s="82">
        <f>N234</f>
        <v>0</v>
      </c>
      <c r="O233" s="82"/>
      <c r="P233" s="82">
        <f>P234</f>
        <v>0</v>
      </c>
      <c r="Q233" s="71">
        <f t="shared" si="48"/>
        <v>0</v>
      </c>
    </row>
    <row r="234" spans="1:17" s="11" customFormat="1" ht="21" customHeight="1" hidden="1">
      <c r="A234" s="47" t="s">
        <v>207</v>
      </c>
      <c r="B234" s="3" t="s">
        <v>23</v>
      </c>
      <c r="C234" s="3" t="s">
        <v>16</v>
      </c>
      <c r="D234" s="3" t="s">
        <v>208</v>
      </c>
      <c r="E234" s="3" t="s">
        <v>78</v>
      </c>
      <c r="F234" s="86">
        <f>F235</f>
        <v>0</v>
      </c>
      <c r="G234" s="86">
        <f>G235</f>
        <v>0</v>
      </c>
      <c r="H234" s="86">
        <f>H235</f>
        <v>0</v>
      </c>
      <c r="I234" s="86"/>
      <c r="J234" s="86">
        <f>J235</f>
        <v>0</v>
      </c>
      <c r="K234" s="71">
        <f t="shared" si="47"/>
        <v>0</v>
      </c>
      <c r="L234" s="86">
        <f>L235</f>
        <v>0</v>
      </c>
      <c r="M234" s="86">
        <f>M235</f>
        <v>0</v>
      </c>
      <c r="N234" s="86">
        <f>N235</f>
        <v>0</v>
      </c>
      <c r="O234" s="86"/>
      <c r="P234" s="86">
        <f>P235</f>
        <v>0</v>
      </c>
      <c r="Q234" s="71">
        <f t="shared" si="48"/>
        <v>0</v>
      </c>
    </row>
    <row r="235" spans="1:17" s="57" customFormat="1" ht="40.5" customHeight="1" hidden="1">
      <c r="A235" s="58" t="s">
        <v>211</v>
      </c>
      <c r="B235" s="24" t="s">
        <v>23</v>
      </c>
      <c r="C235" s="24" t="s">
        <v>16</v>
      </c>
      <c r="D235" s="24" t="s">
        <v>212</v>
      </c>
      <c r="E235" s="24" t="s">
        <v>78</v>
      </c>
      <c r="F235" s="87">
        <f>F236</f>
        <v>0</v>
      </c>
      <c r="G235" s="87"/>
      <c r="H235" s="81">
        <f>F235+G235</f>
        <v>0</v>
      </c>
      <c r="I235" s="81"/>
      <c r="J235" s="81"/>
      <c r="K235" s="71">
        <f t="shared" si="47"/>
        <v>0</v>
      </c>
      <c r="L235" s="87">
        <f>L236</f>
        <v>0</v>
      </c>
      <c r="M235" s="87"/>
      <c r="N235" s="81">
        <f>L235+M235</f>
        <v>0</v>
      </c>
      <c r="O235" s="81"/>
      <c r="P235" s="81"/>
      <c r="Q235" s="71">
        <f t="shared" si="48"/>
        <v>0</v>
      </c>
    </row>
    <row r="236" spans="1:17" s="9" customFormat="1" ht="18" customHeight="1" hidden="1">
      <c r="A236" s="46" t="s">
        <v>202</v>
      </c>
      <c r="B236" s="23" t="s">
        <v>205</v>
      </c>
      <c r="C236" s="23" t="s">
        <v>16</v>
      </c>
      <c r="D236" s="23" t="s">
        <v>212</v>
      </c>
      <c r="E236" s="23" t="s">
        <v>15</v>
      </c>
      <c r="F236" s="73"/>
      <c r="G236" s="73"/>
      <c r="H236" s="71"/>
      <c r="I236" s="71"/>
      <c r="J236" s="71"/>
      <c r="K236" s="71">
        <f t="shared" si="47"/>
        <v>0</v>
      </c>
      <c r="L236" s="73"/>
      <c r="M236" s="73"/>
      <c r="N236" s="71"/>
      <c r="O236" s="71"/>
      <c r="P236" s="71"/>
      <c r="Q236" s="71">
        <f t="shared" si="48"/>
        <v>0</v>
      </c>
    </row>
    <row r="237" spans="1:17" s="61" customFormat="1" ht="30.75" customHeight="1" hidden="1">
      <c r="A237" s="59" t="s">
        <v>115</v>
      </c>
      <c r="B237" s="60" t="s">
        <v>23</v>
      </c>
      <c r="C237" s="60" t="s">
        <v>16</v>
      </c>
      <c r="D237" s="60" t="s">
        <v>166</v>
      </c>
      <c r="E237" s="60" t="s">
        <v>78</v>
      </c>
      <c r="F237" s="89">
        <f>F238+F240</f>
        <v>0</v>
      </c>
      <c r="G237" s="89">
        <f>G238</f>
        <v>0</v>
      </c>
      <c r="H237" s="89">
        <f>H238</f>
        <v>0</v>
      </c>
      <c r="I237" s="89"/>
      <c r="J237" s="89">
        <f>J238</f>
        <v>0</v>
      </c>
      <c r="K237" s="71">
        <f t="shared" si="47"/>
        <v>0</v>
      </c>
      <c r="L237" s="89">
        <f>L238+L240</f>
        <v>0</v>
      </c>
      <c r="M237" s="89">
        <f>M238</f>
        <v>0</v>
      </c>
      <c r="N237" s="89">
        <f>N238</f>
        <v>0</v>
      </c>
      <c r="O237" s="89"/>
      <c r="P237" s="89">
        <f>P238</f>
        <v>0</v>
      </c>
      <c r="Q237" s="71">
        <f t="shared" si="48"/>
        <v>0</v>
      </c>
    </row>
    <row r="238" spans="1:17" s="57" customFormat="1" ht="78.75" customHeight="1" hidden="1">
      <c r="A238" s="47" t="s">
        <v>213</v>
      </c>
      <c r="B238" s="3" t="s">
        <v>23</v>
      </c>
      <c r="C238" s="3" t="s">
        <v>16</v>
      </c>
      <c r="D238" s="3" t="s">
        <v>214</v>
      </c>
      <c r="E238" s="3" t="s">
        <v>78</v>
      </c>
      <c r="F238" s="86">
        <f>F239</f>
        <v>0</v>
      </c>
      <c r="G238" s="86">
        <f>G239</f>
        <v>0</v>
      </c>
      <c r="H238" s="86">
        <f>H239</f>
        <v>0</v>
      </c>
      <c r="I238" s="86"/>
      <c r="J238" s="86">
        <f>J239</f>
        <v>0</v>
      </c>
      <c r="K238" s="71">
        <f t="shared" si="47"/>
        <v>0</v>
      </c>
      <c r="L238" s="86">
        <f>L239</f>
        <v>0</v>
      </c>
      <c r="M238" s="86">
        <f>M239</f>
        <v>0</v>
      </c>
      <c r="N238" s="86">
        <f>N239</f>
        <v>0</v>
      </c>
      <c r="O238" s="86"/>
      <c r="P238" s="86">
        <f>P239</f>
        <v>0</v>
      </c>
      <c r="Q238" s="71">
        <f t="shared" si="48"/>
        <v>0</v>
      </c>
    </row>
    <row r="239" spans="1:17" s="57" customFormat="1" ht="18.75" customHeight="1" hidden="1">
      <c r="A239" s="58" t="s">
        <v>202</v>
      </c>
      <c r="B239" s="24" t="s">
        <v>23</v>
      </c>
      <c r="C239" s="24" t="s">
        <v>16</v>
      </c>
      <c r="D239" s="24" t="s">
        <v>214</v>
      </c>
      <c r="E239" s="24" t="s">
        <v>15</v>
      </c>
      <c r="F239" s="87"/>
      <c r="G239" s="87"/>
      <c r="H239" s="81">
        <f>F239+G239</f>
        <v>0</v>
      </c>
      <c r="I239" s="81"/>
      <c r="J239" s="81"/>
      <c r="K239" s="71">
        <f t="shared" si="47"/>
        <v>0</v>
      </c>
      <c r="L239" s="87"/>
      <c r="M239" s="87"/>
      <c r="N239" s="81">
        <f>L239+M239</f>
        <v>0</v>
      </c>
      <c r="O239" s="81"/>
      <c r="P239" s="81"/>
      <c r="Q239" s="71">
        <f t="shared" si="48"/>
        <v>0</v>
      </c>
    </row>
    <row r="240" spans="1:17" s="55" customFormat="1" ht="48" customHeight="1" hidden="1">
      <c r="A240" s="59" t="s">
        <v>215</v>
      </c>
      <c r="B240" s="56" t="s">
        <v>23</v>
      </c>
      <c r="C240" s="56" t="s">
        <v>16</v>
      </c>
      <c r="D240" s="56" t="s">
        <v>220</v>
      </c>
      <c r="E240" s="56" t="s">
        <v>78</v>
      </c>
      <c r="F240" s="82">
        <f>F241+F246</f>
        <v>0</v>
      </c>
      <c r="G240" s="82"/>
      <c r="H240" s="90"/>
      <c r="I240" s="90"/>
      <c r="J240" s="90"/>
      <c r="K240" s="71">
        <f t="shared" si="47"/>
        <v>0</v>
      </c>
      <c r="L240" s="82">
        <f>L241+L246</f>
        <v>0</v>
      </c>
      <c r="M240" s="82"/>
      <c r="N240" s="90"/>
      <c r="O240" s="90"/>
      <c r="P240" s="90"/>
      <c r="Q240" s="71">
        <f t="shared" si="48"/>
        <v>0</v>
      </c>
    </row>
    <row r="241" spans="1:17" s="11" customFormat="1" ht="18.75" customHeight="1" hidden="1">
      <c r="A241" s="47" t="s">
        <v>216</v>
      </c>
      <c r="B241" s="3" t="s">
        <v>23</v>
      </c>
      <c r="C241" s="3" t="s">
        <v>16</v>
      </c>
      <c r="D241" s="3" t="s">
        <v>221</v>
      </c>
      <c r="E241" s="3" t="s">
        <v>78</v>
      </c>
      <c r="F241" s="86">
        <f>F242+F244</f>
        <v>0</v>
      </c>
      <c r="G241" s="86"/>
      <c r="H241" s="81"/>
      <c r="I241" s="81"/>
      <c r="J241" s="81"/>
      <c r="K241" s="71">
        <f t="shared" si="47"/>
        <v>0</v>
      </c>
      <c r="L241" s="86">
        <f>L242+L244</f>
        <v>0</v>
      </c>
      <c r="M241" s="86"/>
      <c r="N241" s="81"/>
      <c r="O241" s="81"/>
      <c r="P241" s="81"/>
      <c r="Q241" s="71">
        <f t="shared" si="48"/>
        <v>0</v>
      </c>
    </row>
    <row r="242" spans="1:17" s="57" customFormat="1" ht="27" customHeight="1" hidden="1">
      <c r="A242" s="58" t="s">
        <v>217</v>
      </c>
      <c r="B242" s="24" t="s">
        <v>23</v>
      </c>
      <c r="C242" s="24" t="s">
        <v>16</v>
      </c>
      <c r="D242" s="24" t="s">
        <v>222</v>
      </c>
      <c r="E242" s="24" t="s">
        <v>78</v>
      </c>
      <c r="F242" s="87">
        <f>F243</f>
        <v>0</v>
      </c>
      <c r="G242" s="87"/>
      <c r="H242" s="88"/>
      <c r="I242" s="88"/>
      <c r="J242" s="88"/>
      <c r="K242" s="71">
        <f t="shared" si="47"/>
        <v>0</v>
      </c>
      <c r="L242" s="87">
        <f>L243</f>
        <v>0</v>
      </c>
      <c r="M242" s="87"/>
      <c r="N242" s="88"/>
      <c r="O242" s="88"/>
      <c r="P242" s="88"/>
      <c r="Q242" s="71">
        <f t="shared" si="48"/>
        <v>0</v>
      </c>
    </row>
    <row r="243" spans="1:17" s="13" customFormat="1" ht="18.75" customHeight="1" hidden="1">
      <c r="A243" s="45" t="s">
        <v>202</v>
      </c>
      <c r="B243" s="4" t="s">
        <v>23</v>
      </c>
      <c r="C243" s="4" t="s">
        <v>16</v>
      </c>
      <c r="D243" s="4" t="s">
        <v>222</v>
      </c>
      <c r="E243" s="4" t="s">
        <v>15</v>
      </c>
      <c r="F243" s="74"/>
      <c r="G243" s="74"/>
      <c r="H243" s="71"/>
      <c r="I243" s="71"/>
      <c r="J243" s="71"/>
      <c r="K243" s="71">
        <f t="shared" si="47"/>
        <v>0</v>
      </c>
      <c r="L243" s="74"/>
      <c r="M243" s="74"/>
      <c r="N243" s="71"/>
      <c r="O243" s="71"/>
      <c r="P243" s="71"/>
      <c r="Q243" s="71">
        <f t="shared" si="48"/>
        <v>0</v>
      </c>
    </row>
    <row r="244" spans="1:17" s="11" customFormat="1" ht="18.75" customHeight="1" hidden="1">
      <c r="A244" s="47" t="s">
        <v>218</v>
      </c>
      <c r="B244" s="3" t="s">
        <v>23</v>
      </c>
      <c r="C244" s="3" t="s">
        <v>16</v>
      </c>
      <c r="D244" s="3" t="s">
        <v>223</v>
      </c>
      <c r="E244" s="3" t="s">
        <v>78</v>
      </c>
      <c r="F244" s="86">
        <f>F245</f>
        <v>0</v>
      </c>
      <c r="G244" s="86"/>
      <c r="H244" s="81"/>
      <c r="I244" s="81"/>
      <c r="J244" s="81"/>
      <c r="K244" s="71">
        <f t="shared" si="47"/>
        <v>0</v>
      </c>
      <c r="L244" s="86">
        <f>L245</f>
        <v>0</v>
      </c>
      <c r="M244" s="86"/>
      <c r="N244" s="81"/>
      <c r="O244" s="81"/>
      <c r="P244" s="81"/>
      <c r="Q244" s="71">
        <f t="shared" si="48"/>
        <v>0</v>
      </c>
    </row>
    <row r="245" spans="1:17" s="11" customFormat="1" ht="30.75" customHeight="1" hidden="1">
      <c r="A245" s="47" t="s">
        <v>161</v>
      </c>
      <c r="B245" s="3" t="s">
        <v>23</v>
      </c>
      <c r="C245" s="3" t="s">
        <v>16</v>
      </c>
      <c r="D245" s="3" t="s">
        <v>223</v>
      </c>
      <c r="E245" s="3" t="s">
        <v>162</v>
      </c>
      <c r="F245" s="86"/>
      <c r="G245" s="86"/>
      <c r="H245" s="81"/>
      <c r="I245" s="81"/>
      <c r="J245" s="81"/>
      <c r="K245" s="71">
        <f t="shared" si="47"/>
        <v>0</v>
      </c>
      <c r="L245" s="86"/>
      <c r="M245" s="86"/>
      <c r="N245" s="81"/>
      <c r="O245" s="81"/>
      <c r="P245" s="81"/>
      <c r="Q245" s="71">
        <f t="shared" si="48"/>
        <v>0</v>
      </c>
    </row>
    <row r="246" spans="1:17" s="57" customFormat="1" ht="28.5" customHeight="1" hidden="1">
      <c r="A246" s="58" t="s">
        <v>219</v>
      </c>
      <c r="B246" s="24" t="s">
        <v>23</v>
      </c>
      <c r="C246" s="24" t="s">
        <v>16</v>
      </c>
      <c r="D246" s="24" t="s">
        <v>250</v>
      </c>
      <c r="E246" s="24" t="s">
        <v>78</v>
      </c>
      <c r="F246" s="87">
        <f>F247</f>
        <v>0</v>
      </c>
      <c r="G246" s="87"/>
      <c r="H246" s="81"/>
      <c r="I246" s="81"/>
      <c r="J246" s="81"/>
      <c r="K246" s="71">
        <f t="shared" si="47"/>
        <v>0</v>
      </c>
      <c r="L246" s="87">
        <f>L247</f>
        <v>0</v>
      </c>
      <c r="M246" s="87"/>
      <c r="N246" s="81"/>
      <c r="O246" s="81"/>
      <c r="P246" s="81"/>
      <c r="Q246" s="71">
        <f t="shared" si="48"/>
        <v>0</v>
      </c>
    </row>
    <row r="247" spans="1:17" s="11" customFormat="1" ht="18.75" customHeight="1" hidden="1">
      <c r="A247" s="47" t="s">
        <v>202</v>
      </c>
      <c r="B247" s="3" t="s">
        <v>23</v>
      </c>
      <c r="C247" s="3" t="s">
        <v>16</v>
      </c>
      <c r="D247" s="3" t="s">
        <v>250</v>
      </c>
      <c r="E247" s="3" t="s">
        <v>15</v>
      </c>
      <c r="F247" s="86"/>
      <c r="G247" s="86"/>
      <c r="H247" s="81"/>
      <c r="I247" s="81"/>
      <c r="J247" s="81"/>
      <c r="K247" s="71">
        <f t="shared" si="47"/>
        <v>0</v>
      </c>
      <c r="L247" s="86"/>
      <c r="M247" s="86"/>
      <c r="N247" s="81"/>
      <c r="O247" s="81"/>
      <c r="P247" s="81"/>
      <c r="Q247" s="71">
        <f t="shared" si="48"/>
        <v>0</v>
      </c>
    </row>
    <row r="248" spans="1:17" s="55" customFormat="1" ht="35.25" customHeight="1" hidden="1">
      <c r="A248" s="59" t="s">
        <v>224</v>
      </c>
      <c r="B248" s="56" t="s">
        <v>23</v>
      </c>
      <c r="C248" s="56" t="s">
        <v>66</v>
      </c>
      <c r="D248" s="56" t="s">
        <v>128</v>
      </c>
      <c r="E248" s="56" t="s">
        <v>78</v>
      </c>
      <c r="F248" s="82">
        <f aca="true" t="shared" si="49" ref="F248:H250">F249</f>
        <v>0</v>
      </c>
      <c r="G248" s="82">
        <f t="shared" si="49"/>
        <v>1272</v>
      </c>
      <c r="H248" s="82">
        <f t="shared" si="49"/>
        <v>1272</v>
      </c>
      <c r="I248" s="82"/>
      <c r="J248" s="82">
        <f>J249</f>
        <v>0</v>
      </c>
      <c r="K248" s="71">
        <f t="shared" si="47"/>
        <v>0</v>
      </c>
      <c r="L248" s="82">
        <f aca="true" t="shared" si="50" ref="L248:N250">L249</f>
        <v>0</v>
      </c>
      <c r="M248" s="82">
        <f t="shared" si="50"/>
        <v>1272</v>
      </c>
      <c r="N248" s="82">
        <f t="shared" si="50"/>
        <v>1272</v>
      </c>
      <c r="O248" s="82"/>
      <c r="P248" s="82">
        <f>P249</f>
        <v>0</v>
      </c>
      <c r="Q248" s="71">
        <f t="shared" si="48"/>
        <v>0</v>
      </c>
    </row>
    <row r="249" spans="1:17" s="57" customFormat="1" ht="75" customHeight="1" hidden="1">
      <c r="A249" s="58" t="s">
        <v>129</v>
      </c>
      <c r="B249" s="24" t="s">
        <v>205</v>
      </c>
      <c r="C249" s="24" t="s">
        <v>66</v>
      </c>
      <c r="D249" s="24" t="s">
        <v>130</v>
      </c>
      <c r="E249" s="24" t="s">
        <v>78</v>
      </c>
      <c r="F249" s="87">
        <f t="shared" si="49"/>
        <v>0</v>
      </c>
      <c r="G249" s="87">
        <f t="shared" si="49"/>
        <v>1272</v>
      </c>
      <c r="H249" s="87">
        <f t="shared" si="49"/>
        <v>1272</v>
      </c>
      <c r="I249" s="87"/>
      <c r="J249" s="87">
        <f>J250</f>
        <v>0</v>
      </c>
      <c r="K249" s="71">
        <f t="shared" si="47"/>
        <v>0</v>
      </c>
      <c r="L249" s="87">
        <f t="shared" si="50"/>
        <v>0</v>
      </c>
      <c r="M249" s="87">
        <f t="shared" si="50"/>
        <v>1272</v>
      </c>
      <c r="N249" s="87">
        <f t="shared" si="50"/>
        <v>1272</v>
      </c>
      <c r="O249" s="87"/>
      <c r="P249" s="87">
        <f>P250</f>
        <v>0</v>
      </c>
      <c r="Q249" s="71">
        <f t="shared" si="48"/>
        <v>0</v>
      </c>
    </row>
    <row r="250" spans="1:17" s="11" customFormat="1" ht="18.75" customHeight="1" hidden="1">
      <c r="A250" s="47" t="s">
        <v>14</v>
      </c>
      <c r="B250" s="3" t="s">
        <v>23</v>
      </c>
      <c r="C250" s="3" t="s">
        <v>66</v>
      </c>
      <c r="D250" s="3" t="s">
        <v>133</v>
      </c>
      <c r="E250" s="3" t="s">
        <v>78</v>
      </c>
      <c r="F250" s="86">
        <f t="shared" si="49"/>
        <v>0</v>
      </c>
      <c r="G250" s="86">
        <f t="shared" si="49"/>
        <v>1272</v>
      </c>
      <c r="H250" s="86">
        <f t="shared" si="49"/>
        <v>1272</v>
      </c>
      <c r="I250" s="86"/>
      <c r="J250" s="86">
        <f>J251</f>
        <v>0</v>
      </c>
      <c r="K250" s="71">
        <f t="shared" si="47"/>
        <v>0</v>
      </c>
      <c r="L250" s="86">
        <f t="shared" si="50"/>
        <v>0</v>
      </c>
      <c r="M250" s="86">
        <f t="shared" si="50"/>
        <v>1272</v>
      </c>
      <c r="N250" s="86">
        <f t="shared" si="50"/>
        <v>1272</v>
      </c>
      <c r="O250" s="86"/>
      <c r="P250" s="86">
        <f>P251</f>
        <v>0</v>
      </c>
      <c r="Q250" s="71">
        <f t="shared" si="48"/>
        <v>0</v>
      </c>
    </row>
    <row r="251" spans="1:17" s="11" customFormat="1" ht="30.75" customHeight="1" hidden="1">
      <c r="A251" s="47" t="s">
        <v>134</v>
      </c>
      <c r="B251" s="3" t="s">
        <v>23</v>
      </c>
      <c r="C251" s="3" t="s">
        <v>66</v>
      </c>
      <c r="D251" s="3" t="s">
        <v>133</v>
      </c>
      <c r="E251" s="3" t="s">
        <v>136</v>
      </c>
      <c r="F251" s="86"/>
      <c r="G251" s="86">
        <v>1272</v>
      </c>
      <c r="H251" s="86">
        <v>1272</v>
      </c>
      <c r="I251" s="86"/>
      <c r="J251" s="86"/>
      <c r="K251" s="71">
        <f t="shared" si="47"/>
        <v>0</v>
      </c>
      <c r="L251" s="86"/>
      <c r="M251" s="86">
        <v>1272</v>
      </c>
      <c r="N251" s="86">
        <v>1272</v>
      </c>
      <c r="O251" s="86"/>
      <c r="P251" s="86"/>
      <c r="Q251" s="71">
        <f t="shared" si="48"/>
        <v>0</v>
      </c>
    </row>
    <row r="252" spans="1:17" s="9" customFormat="1" ht="18.75" customHeight="1" hidden="1">
      <c r="A252" s="46"/>
      <c r="B252" s="23"/>
      <c r="C252" s="23"/>
      <c r="D252" s="23"/>
      <c r="E252" s="23"/>
      <c r="F252" s="73"/>
      <c r="G252" s="73"/>
      <c r="H252" s="71"/>
      <c r="I252" s="71"/>
      <c r="J252" s="71"/>
      <c r="K252" s="71">
        <f t="shared" si="47"/>
        <v>0</v>
      </c>
      <c r="L252" s="73"/>
      <c r="M252" s="73"/>
      <c r="N252" s="71"/>
      <c r="O252" s="71"/>
      <c r="P252" s="71"/>
      <c r="Q252" s="71">
        <f t="shared" si="48"/>
        <v>0</v>
      </c>
    </row>
    <row r="253" spans="1:17" s="9" customFormat="1" ht="18.75" customHeight="1" hidden="1">
      <c r="A253" s="46"/>
      <c r="B253" s="23"/>
      <c r="C253" s="23"/>
      <c r="D253" s="23"/>
      <c r="E253" s="23"/>
      <c r="F253" s="73"/>
      <c r="G253" s="73"/>
      <c r="H253" s="71"/>
      <c r="I253" s="71"/>
      <c r="J253" s="71"/>
      <c r="K253" s="71">
        <f t="shared" si="47"/>
        <v>0</v>
      </c>
      <c r="L253" s="73"/>
      <c r="M253" s="73"/>
      <c r="N253" s="71"/>
      <c r="O253" s="71"/>
      <c r="P253" s="71"/>
      <c r="Q253" s="71">
        <f t="shared" si="48"/>
        <v>0</v>
      </c>
    </row>
    <row r="254" spans="1:17" s="9" customFormat="1" ht="18.75" customHeight="1" hidden="1">
      <c r="A254" s="46"/>
      <c r="B254" s="23"/>
      <c r="C254" s="23"/>
      <c r="D254" s="23"/>
      <c r="E254" s="23"/>
      <c r="F254" s="73"/>
      <c r="G254" s="73"/>
      <c r="H254" s="71"/>
      <c r="I254" s="71"/>
      <c r="J254" s="71"/>
      <c r="K254" s="71">
        <f t="shared" si="47"/>
        <v>0</v>
      </c>
      <c r="L254" s="73"/>
      <c r="M254" s="73"/>
      <c r="N254" s="71"/>
      <c r="O254" s="71"/>
      <c r="P254" s="71"/>
      <c r="Q254" s="71">
        <f t="shared" si="48"/>
        <v>0</v>
      </c>
    </row>
    <row r="255" spans="1:17" s="9" customFormat="1" ht="18.75" customHeight="1" hidden="1">
      <c r="A255" s="46"/>
      <c r="B255" s="23"/>
      <c r="C255" s="23"/>
      <c r="D255" s="23"/>
      <c r="E255" s="23"/>
      <c r="F255" s="73"/>
      <c r="G255" s="73"/>
      <c r="H255" s="71"/>
      <c r="I255" s="71"/>
      <c r="J255" s="71"/>
      <c r="K255" s="71">
        <f t="shared" si="47"/>
        <v>0</v>
      </c>
      <c r="L255" s="73"/>
      <c r="M255" s="73"/>
      <c r="N255" s="71"/>
      <c r="O255" s="71"/>
      <c r="P255" s="71"/>
      <c r="Q255" s="71">
        <f t="shared" si="48"/>
        <v>0</v>
      </c>
    </row>
    <row r="256" spans="1:17" ht="15" hidden="1">
      <c r="A256" s="18" t="s">
        <v>52</v>
      </c>
      <c r="B256" s="19">
        <v>11</v>
      </c>
      <c r="C256" s="19" t="s">
        <v>55</v>
      </c>
      <c r="D256" s="19" t="s">
        <v>128</v>
      </c>
      <c r="E256" s="19" t="s">
        <v>78</v>
      </c>
      <c r="F256" s="83">
        <f>F257+F262</f>
        <v>0</v>
      </c>
      <c r="G256" s="83">
        <f>G257+G262</f>
        <v>0</v>
      </c>
      <c r="H256" s="83">
        <f>H257+H262</f>
        <v>0</v>
      </c>
      <c r="I256" s="83"/>
      <c r="J256" s="83">
        <f>J257+J262</f>
        <v>0</v>
      </c>
      <c r="K256" s="71">
        <f t="shared" si="47"/>
        <v>0</v>
      </c>
      <c r="L256" s="83">
        <f>L257+L262</f>
        <v>0</v>
      </c>
      <c r="M256" s="83">
        <f>M257+M262</f>
        <v>0</v>
      </c>
      <c r="N256" s="83">
        <f>N257+N262</f>
        <v>0</v>
      </c>
      <c r="O256" s="83"/>
      <c r="P256" s="83">
        <f>P257+P262</f>
        <v>0</v>
      </c>
      <c r="Q256" s="71">
        <f t="shared" si="48"/>
        <v>0</v>
      </c>
    </row>
    <row r="257" spans="1:17" ht="30.75" customHeight="1" hidden="1">
      <c r="A257" s="16" t="s">
        <v>227</v>
      </c>
      <c r="B257" s="3">
        <v>11</v>
      </c>
      <c r="C257" s="3" t="s">
        <v>11</v>
      </c>
      <c r="D257" s="3" t="s">
        <v>128</v>
      </c>
      <c r="E257" s="3" t="s">
        <v>78</v>
      </c>
      <c r="F257" s="80">
        <f>F258</f>
        <v>0</v>
      </c>
      <c r="G257" s="80">
        <f>G258</f>
        <v>0</v>
      </c>
      <c r="H257" s="80">
        <f>H258</f>
        <v>0</v>
      </c>
      <c r="I257" s="80"/>
      <c r="J257" s="80">
        <f>J258</f>
        <v>0</v>
      </c>
      <c r="K257" s="71">
        <f t="shared" si="47"/>
        <v>0</v>
      </c>
      <c r="L257" s="80">
        <f>L258</f>
        <v>0</v>
      </c>
      <c r="M257" s="80">
        <f>M258</f>
        <v>0</v>
      </c>
      <c r="N257" s="80">
        <f>N258</f>
        <v>0</v>
      </c>
      <c r="O257" s="80"/>
      <c r="P257" s="80">
        <f>P258</f>
        <v>0</v>
      </c>
      <c r="Q257" s="71">
        <f t="shared" si="48"/>
        <v>0</v>
      </c>
    </row>
    <row r="258" spans="1:17" s="51" customFormat="1" ht="24" customHeight="1" hidden="1">
      <c r="A258" s="30" t="s">
        <v>228</v>
      </c>
      <c r="B258" s="39" t="s">
        <v>27</v>
      </c>
      <c r="C258" s="39" t="s">
        <v>11</v>
      </c>
      <c r="D258" s="39" t="s">
        <v>229</v>
      </c>
      <c r="E258" s="39" t="s">
        <v>78</v>
      </c>
      <c r="F258" s="86">
        <f>F259</f>
        <v>0</v>
      </c>
      <c r="G258" s="86">
        <f>G259+G260</f>
        <v>0</v>
      </c>
      <c r="H258" s="86">
        <f>H259+H260</f>
        <v>0</v>
      </c>
      <c r="I258" s="86"/>
      <c r="J258" s="86">
        <f>J259+J260</f>
        <v>0</v>
      </c>
      <c r="K258" s="71">
        <f t="shared" si="47"/>
        <v>0</v>
      </c>
      <c r="L258" s="86">
        <f>L259</f>
        <v>0</v>
      </c>
      <c r="M258" s="86">
        <f>M259+M260</f>
        <v>0</v>
      </c>
      <c r="N258" s="86">
        <f>N259+N260</f>
        <v>0</v>
      </c>
      <c r="O258" s="86"/>
      <c r="P258" s="86">
        <f>P259+P260</f>
        <v>0</v>
      </c>
      <c r="Q258" s="71">
        <f t="shared" si="48"/>
        <v>0</v>
      </c>
    </row>
    <row r="259" spans="1:17" s="7" customFormat="1" ht="21.75" customHeight="1" hidden="1">
      <c r="A259" s="17" t="s">
        <v>228</v>
      </c>
      <c r="B259" s="5" t="s">
        <v>27</v>
      </c>
      <c r="C259" s="5" t="s">
        <v>11</v>
      </c>
      <c r="D259" s="5" t="s">
        <v>230</v>
      </c>
      <c r="E259" s="5" t="s">
        <v>78</v>
      </c>
      <c r="F259" s="80">
        <f>F260</f>
        <v>0</v>
      </c>
      <c r="G259" s="80"/>
      <c r="H259" s="80"/>
      <c r="I259" s="80"/>
      <c r="J259" s="80"/>
      <c r="K259" s="71">
        <f t="shared" si="47"/>
        <v>0</v>
      </c>
      <c r="L259" s="80">
        <f>L260</f>
        <v>0</v>
      </c>
      <c r="M259" s="80"/>
      <c r="N259" s="80"/>
      <c r="O259" s="80"/>
      <c r="P259" s="80"/>
      <c r="Q259" s="71">
        <f t="shared" si="48"/>
        <v>0</v>
      </c>
    </row>
    <row r="260" spans="1:17" s="62" customFormat="1" ht="51" customHeight="1" hidden="1">
      <c r="A260" s="53" t="s">
        <v>232</v>
      </c>
      <c r="B260" s="54" t="s">
        <v>27</v>
      </c>
      <c r="C260" s="54" t="s">
        <v>11</v>
      </c>
      <c r="D260" s="54" t="s">
        <v>233</v>
      </c>
      <c r="E260" s="54" t="s">
        <v>78</v>
      </c>
      <c r="F260" s="82">
        <f>F261</f>
        <v>0</v>
      </c>
      <c r="G260" s="82"/>
      <c r="H260" s="82"/>
      <c r="I260" s="82"/>
      <c r="J260" s="82"/>
      <c r="K260" s="71">
        <f t="shared" si="47"/>
        <v>0</v>
      </c>
      <c r="L260" s="82">
        <f>L261</f>
        <v>0</v>
      </c>
      <c r="M260" s="82"/>
      <c r="N260" s="82"/>
      <c r="O260" s="82"/>
      <c r="P260" s="82"/>
      <c r="Q260" s="71">
        <f t="shared" si="48"/>
        <v>0</v>
      </c>
    </row>
    <row r="261" spans="1:17" s="51" customFormat="1" ht="21" customHeight="1" hidden="1">
      <c r="A261" s="33" t="s">
        <v>231</v>
      </c>
      <c r="B261" s="10" t="s">
        <v>27</v>
      </c>
      <c r="C261" s="10" t="s">
        <v>11</v>
      </c>
      <c r="D261" s="10" t="s">
        <v>233</v>
      </c>
      <c r="E261" s="10" t="s">
        <v>234</v>
      </c>
      <c r="F261" s="86"/>
      <c r="G261" s="86"/>
      <c r="H261" s="86"/>
      <c r="I261" s="86"/>
      <c r="J261" s="86"/>
      <c r="K261" s="71">
        <f t="shared" si="47"/>
        <v>0</v>
      </c>
      <c r="L261" s="86"/>
      <c r="M261" s="86"/>
      <c r="N261" s="86"/>
      <c r="O261" s="86"/>
      <c r="P261" s="86"/>
      <c r="Q261" s="71">
        <f t="shared" si="48"/>
        <v>0</v>
      </c>
    </row>
    <row r="262" spans="1:17" s="62" customFormat="1" ht="53.25" customHeight="1" hidden="1">
      <c r="A262" s="63" t="s">
        <v>235</v>
      </c>
      <c r="B262" s="64" t="s">
        <v>27</v>
      </c>
      <c r="C262" s="64" t="s">
        <v>68</v>
      </c>
      <c r="D262" s="64" t="s">
        <v>128</v>
      </c>
      <c r="E262" s="64" t="s">
        <v>78</v>
      </c>
      <c r="F262" s="82">
        <f>F263</f>
        <v>0</v>
      </c>
      <c r="G262" s="82">
        <f>G263</f>
        <v>0</v>
      </c>
      <c r="H262" s="82">
        <f>H263</f>
        <v>0</v>
      </c>
      <c r="I262" s="82"/>
      <c r="J262" s="82">
        <f>J263</f>
        <v>0</v>
      </c>
      <c r="K262" s="71">
        <f t="shared" si="47"/>
        <v>0</v>
      </c>
      <c r="L262" s="82">
        <f>L263</f>
        <v>0</v>
      </c>
      <c r="M262" s="82">
        <f>M263</f>
        <v>0</v>
      </c>
      <c r="N262" s="82">
        <f>N263</f>
        <v>0</v>
      </c>
      <c r="O262" s="82"/>
      <c r="P262" s="82">
        <f>P263</f>
        <v>0</v>
      </c>
      <c r="Q262" s="71">
        <f t="shared" si="48"/>
        <v>0</v>
      </c>
    </row>
    <row r="263" spans="1:17" s="51" customFormat="1" ht="29.25" customHeight="1" hidden="1">
      <c r="A263" s="30" t="s">
        <v>12</v>
      </c>
      <c r="B263" s="39" t="s">
        <v>27</v>
      </c>
      <c r="C263" s="39" t="s">
        <v>68</v>
      </c>
      <c r="D263" s="39" t="s">
        <v>236</v>
      </c>
      <c r="E263" s="39" t="s">
        <v>78</v>
      </c>
      <c r="F263" s="86">
        <f>F264+F266</f>
        <v>0</v>
      </c>
      <c r="G263" s="86">
        <f>G264+G266</f>
        <v>0</v>
      </c>
      <c r="H263" s="86">
        <f>H264+H266</f>
        <v>0</v>
      </c>
      <c r="I263" s="86"/>
      <c r="J263" s="86">
        <f>J264+J266</f>
        <v>0</v>
      </c>
      <c r="K263" s="71">
        <f t="shared" si="47"/>
        <v>0</v>
      </c>
      <c r="L263" s="86">
        <f>L264+L266</f>
        <v>0</v>
      </c>
      <c r="M263" s="86">
        <f>M264+M266</f>
        <v>0</v>
      </c>
      <c r="N263" s="86">
        <f>N264+N266</f>
        <v>0</v>
      </c>
      <c r="O263" s="86"/>
      <c r="P263" s="86">
        <f>P264+P266</f>
        <v>0</v>
      </c>
      <c r="Q263" s="71">
        <f t="shared" si="48"/>
        <v>0</v>
      </c>
    </row>
    <row r="264" spans="1:17" s="51" customFormat="1" ht="48" customHeight="1" hidden="1">
      <c r="A264" s="33" t="s">
        <v>237</v>
      </c>
      <c r="B264" s="10" t="s">
        <v>27</v>
      </c>
      <c r="C264" s="10" t="s">
        <v>68</v>
      </c>
      <c r="D264" s="10" t="s">
        <v>238</v>
      </c>
      <c r="E264" s="10" t="s">
        <v>78</v>
      </c>
      <c r="F264" s="86">
        <f>F265</f>
        <v>0</v>
      </c>
      <c r="G264" s="86">
        <f>G265</f>
        <v>0</v>
      </c>
      <c r="H264" s="86">
        <f>H265</f>
        <v>0</v>
      </c>
      <c r="I264" s="86"/>
      <c r="J264" s="86">
        <f>J265</f>
        <v>0</v>
      </c>
      <c r="K264" s="71">
        <f t="shared" si="47"/>
        <v>0</v>
      </c>
      <c r="L264" s="86">
        <f>L265</f>
        <v>0</v>
      </c>
      <c r="M264" s="86">
        <f>M265</f>
        <v>0</v>
      </c>
      <c r="N264" s="86">
        <f>N265</f>
        <v>0</v>
      </c>
      <c r="O264" s="86"/>
      <c r="P264" s="86">
        <f>P265</f>
        <v>0</v>
      </c>
      <c r="Q264" s="71">
        <f t="shared" si="48"/>
        <v>0</v>
      </c>
    </row>
    <row r="265" spans="1:17" s="7" customFormat="1" ht="17.25" customHeight="1" hidden="1">
      <c r="A265" s="17" t="s">
        <v>104</v>
      </c>
      <c r="B265" s="5" t="s">
        <v>27</v>
      </c>
      <c r="C265" s="5" t="s">
        <v>68</v>
      </c>
      <c r="D265" s="5" t="s">
        <v>238</v>
      </c>
      <c r="E265" s="5" t="s">
        <v>239</v>
      </c>
      <c r="F265" s="80"/>
      <c r="G265" s="80"/>
      <c r="H265" s="71">
        <f>F265+G265</f>
        <v>0</v>
      </c>
      <c r="I265" s="71"/>
      <c r="J265" s="71"/>
      <c r="K265" s="71">
        <f t="shared" si="47"/>
        <v>0</v>
      </c>
      <c r="L265" s="80"/>
      <c r="M265" s="80"/>
      <c r="N265" s="71">
        <f>L265+M265</f>
        <v>0</v>
      </c>
      <c r="O265" s="71"/>
      <c r="P265" s="71"/>
      <c r="Q265" s="71">
        <f t="shared" si="48"/>
        <v>0</v>
      </c>
    </row>
    <row r="266" spans="1:17" s="51" customFormat="1" ht="30" customHeight="1" hidden="1">
      <c r="A266" s="33" t="s">
        <v>240</v>
      </c>
      <c r="B266" s="10" t="s">
        <v>27</v>
      </c>
      <c r="C266" s="10" t="s">
        <v>68</v>
      </c>
      <c r="D266" s="10" t="s">
        <v>241</v>
      </c>
      <c r="E266" s="10" t="s">
        <v>78</v>
      </c>
      <c r="F266" s="86">
        <f>F267</f>
        <v>0</v>
      </c>
      <c r="G266" s="86">
        <f>G267</f>
        <v>0</v>
      </c>
      <c r="H266" s="86">
        <f>H267</f>
        <v>0</v>
      </c>
      <c r="I266" s="86"/>
      <c r="J266" s="86">
        <f>J267</f>
        <v>0</v>
      </c>
      <c r="K266" s="71">
        <f t="shared" si="47"/>
        <v>0</v>
      </c>
      <c r="L266" s="86">
        <f>L267</f>
        <v>0</v>
      </c>
      <c r="M266" s="86">
        <f>M267</f>
        <v>0</v>
      </c>
      <c r="N266" s="86">
        <f>N267</f>
        <v>0</v>
      </c>
      <c r="O266" s="86"/>
      <c r="P266" s="86">
        <f>P267</f>
        <v>0</v>
      </c>
      <c r="Q266" s="71">
        <f t="shared" si="48"/>
        <v>0</v>
      </c>
    </row>
    <row r="267" spans="1:17" s="51" customFormat="1" ht="17.25" customHeight="1" hidden="1">
      <c r="A267" s="30" t="s">
        <v>104</v>
      </c>
      <c r="B267" s="39" t="s">
        <v>27</v>
      </c>
      <c r="C267" s="39" t="s">
        <v>68</v>
      </c>
      <c r="D267" s="39" t="s">
        <v>241</v>
      </c>
      <c r="E267" s="39" t="s">
        <v>239</v>
      </c>
      <c r="F267" s="86"/>
      <c r="G267" s="86"/>
      <c r="H267" s="81"/>
      <c r="I267" s="81"/>
      <c r="J267" s="81"/>
      <c r="K267" s="71">
        <f t="shared" si="47"/>
        <v>0</v>
      </c>
      <c r="L267" s="86"/>
      <c r="M267" s="86"/>
      <c r="N267" s="81"/>
      <c r="O267" s="81"/>
      <c r="P267" s="81"/>
      <c r="Q267" s="71">
        <f t="shared" si="48"/>
        <v>0</v>
      </c>
    </row>
    <row r="268" spans="1:17" ht="15">
      <c r="A268" s="18" t="s">
        <v>54</v>
      </c>
      <c r="B268" s="19" t="s">
        <v>55</v>
      </c>
      <c r="C268" s="19" t="s">
        <v>55</v>
      </c>
      <c r="D268" s="19" t="s">
        <v>117</v>
      </c>
      <c r="E268" s="19" t="s">
        <v>78</v>
      </c>
      <c r="F268" s="91">
        <f>F13+F50+F63+F89+F107+F138+F164+F209+F256+F56</f>
        <v>1940.88</v>
      </c>
      <c r="G268" s="91">
        <f>G13+G50+G63+G89+G107+G138+G164+G209+G256+G56</f>
        <v>0</v>
      </c>
      <c r="H268" s="91">
        <f>H13+H50+H63+H89+H107+H138+H164+H209+H256+H56</f>
        <v>1355.8000000000002</v>
      </c>
      <c r="I268" s="91"/>
      <c r="J268" s="91">
        <f>J13+J50+J63+J89+J107+J138+J164+J209+J256+J56</f>
        <v>0</v>
      </c>
      <c r="K268" s="71">
        <f t="shared" si="47"/>
        <v>1940.88</v>
      </c>
      <c r="L268" s="91">
        <f>L13+L50+L63+L89+L107+L138+L164+L209+L256+L56</f>
        <v>2095.58</v>
      </c>
      <c r="M268" s="91">
        <f>M13+M50+M63+M89+M107+M138+M164+M209+M256+M56</f>
        <v>0</v>
      </c>
      <c r="N268" s="91">
        <f>N13+N50+N63+N89+N107+N138+N164+N209+N256+N56</f>
        <v>1413.4</v>
      </c>
      <c r="O268" s="91"/>
      <c r="P268" s="91">
        <f>P13+P50+P63+P89+P107+P138+P164+P209+P256+P56</f>
        <v>0</v>
      </c>
      <c r="Q268" s="71">
        <f t="shared" si="48"/>
        <v>2095.58</v>
      </c>
    </row>
    <row r="269" spans="6:11" s="7" customFormat="1" ht="12.75">
      <c r="F269" s="8"/>
      <c r="G269" s="8"/>
      <c r="H269" s="8"/>
      <c r="I269" s="8"/>
      <c r="J269" s="8"/>
      <c r="K269" s="8"/>
    </row>
    <row r="270" spans="6:11" s="7" customFormat="1" ht="12.75">
      <c r="F270" s="8"/>
      <c r="G270" s="8"/>
      <c r="H270" s="8"/>
      <c r="I270" s="8"/>
      <c r="J270" s="8"/>
      <c r="K270" s="8"/>
    </row>
    <row r="271" s="7" customFormat="1" ht="12.75"/>
    <row r="272" s="7" customFormat="1" ht="12.75"/>
    <row r="273" s="7" customFormat="1" ht="12.75"/>
    <row r="274" s="7" customFormat="1" ht="12.75"/>
    <row r="275" s="7" customFormat="1" ht="12.75"/>
    <row r="276" s="7" customFormat="1" ht="12.75"/>
    <row r="277" s="7" customFormat="1" ht="12.75"/>
    <row r="278" s="7" customFormat="1" ht="12.75"/>
    <row r="279" s="7" customFormat="1" ht="12.75"/>
    <row r="280" s="7" customFormat="1" ht="12.75"/>
    <row r="281" s="7" customFormat="1" ht="12.75"/>
    <row r="282" s="7" customFormat="1" ht="12.75"/>
    <row r="283" s="7" customFormat="1" ht="12.75"/>
    <row r="284" s="7" customFormat="1" ht="12.75"/>
    <row r="285" s="7" customFormat="1" ht="12.75"/>
    <row r="286" s="7" customFormat="1" ht="12.75"/>
    <row r="287" s="7" customFormat="1" ht="12.75"/>
    <row r="288" s="7" customFormat="1" ht="12.75"/>
    <row r="289" s="7" customFormat="1" ht="12.75"/>
    <row r="290" s="7" customFormat="1" ht="12.75"/>
    <row r="291" s="7" customFormat="1" ht="12.75"/>
    <row r="292" s="7" customFormat="1" ht="12.75"/>
    <row r="293" s="7" customFormat="1" ht="12.75"/>
  </sheetData>
  <autoFilter ref="A13:F268"/>
  <mergeCells count="21">
    <mergeCell ref="E10:E12"/>
    <mergeCell ref="I10:I12"/>
    <mergeCell ref="C10:C12"/>
    <mergeCell ref="P10:P12"/>
    <mergeCell ref="E1:K1"/>
    <mergeCell ref="G10:G12"/>
    <mergeCell ref="H10:H12"/>
    <mergeCell ref="A6:F7"/>
    <mergeCell ref="B10:B12"/>
    <mergeCell ref="A10:A12"/>
    <mergeCell ref="F10:F12"/>
    <mergeCell ref="D10:D12"/>
    <mergeCell ref="Q10:Q12"/>
    <mergeCell ref="F9:K9"/>
    <mergeCell ref="L9:Q9"/>
    <mergeCell ref="L10:L12"/>
    <mergeCell ref="M10:M12"/>
    <mergeCell ref="N10:N12"/>
    <mergeCell ref="O10:O12"/>
    <mergeCell ref="J10:J12"/>
    <mergeCell ref="K10:K12"/>
  </mergeCells>
  <printOptions/>
  <pageMargins left="0.84" right="0.31" top="0.51" bottom="0.33" header="0.26" footer="0.31"/>
  <pageSetup fitToHeight="100" fitToWidth="1" horizontalDpi="600" verticalDpi="600" orientation="portrait" paperSize="9" scale="77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0"/>
  <sheetViews>
    <sheetView showZeros="0" workbookViewId="0" topLeftCell="A1">
      <selection activeCell="L209" sqref="L209"/>
    </sheetView>
  </sheetViews>
  <sheetFormatPr defaultColWidth="9.140625" defaultRowHeight="12.75"/>
  <cols>
    <col min="1" max="1" width="49.57421875" style="0" customWidth="1"/>
    <col min="2" max="2" width="5.8515625" style="0" customWidth="1"/>
    <col min="3" max="3" width="6.7109375" style="0" customWidth="1"/>
    <col min="4" max="4" width="11.8515625" style="0" customWidth="1"/>
    <col min="5" max="5" width="7.7109375" style="0" customWidth="1"/>
    <col min="6" max="6" width="10.7109375" style="0" customWidth="1"/>
    <col min="7" max="9" width="9.7109375" style="0" hidden="1" customWidth="1"/>
    <col min="10" max="10" width="16.28125" style="0" hidden="1" customWidth="1"/>
    <col min="11" max="11" width="11.421875" style="0" hidden="1" customWidth="1"/>
    <col min="13" max="17" width="0" style="0" hidden="1" customWidth="1"/>
  </cols>
  <sheetData>
    <row r="1" spans="3:11" ht="12.75">
      <c r="C1" s="14" t="s">
        <v>96</v>
      </c>
      <c r="D1" s="14"/>
      <c r="E1" s="112" t="s">
        <v>271</v>
      </c>
      <c r="F1" s="112"/>
      <c r="G1" s="112"/>
      <c r="H1" s="112"/>
      <c r="I1" s="112"/>
      <c r="J1" s="112"/>
      <c r="K1" s="112"/>
    </row>
    <row r="2" spans="3:11" ht="12.75">
      <c r="C2" s="14" t="s">
        <v>273</v>
      </c>
      <c r="D2" s="14"/>
      <c r="E2" s="14"/>
      <c r="F2" s="14"/>
      <c r="G2" s="14"/>
      <c r="H2" s="14"/>
      <c r="I2" s="14"/>
      <c r="J2" s="14"/>
      <c r="K2" s="14"/>
    </row>
    <row r="3" spans="2:11" ht="12.75">
      <c r="B3" s="12"/>
      <c r="C3" s="14" t="s">
        <v>123</v>
      </c>
      <c r="D3" s="21"/>
      <c r="E3" s="21"/>
      <c r="F3" s="21"/>
      <c r="G3" s="21"/>
      <c r="H3" s="21"/>
      <c r="I3" s="21"/>
      <c r="J3" s="21"/>
      <c r="K3" s="21"/>
    </row>
    <row r="4" spans="2:11" ht="12.75">
      <c r="B4" s="12" t="s">
        <v>272</v>
      </c>
      <c r="D4" s="12"/>
      <c r="E4" s="12"/>
      <c r="F4" s="12"/>
      <c r="G4" s="12"/>
      <c r="H4" s="12"/>
      <c r="I4" s="12"/>
      <c r="J4" s="12"/>
      <c r="K4" s="12"/>
    </row>
    <row r="5" spans="4:11" ht="12.75">
      <c r="D5" s="12"/>
      <c r="E5" s="12"/>
      <c r="F5" s="12"/>
      <c r="G5" s="12"/>
      <c r="H5" s="12"/>
      <c r="I5" s="12"/>
      <c r="J5" s="12"/>
      <c r="K5" s="12"/>
    </row>
    <row r="6" spans="1:11" ht="29.25" customHeight="1">
      <c r="A6" s="113" t="s">
        <v>274</v>
      </c>
      <c r="B6" s="113"/>
      <c r="C6" s="113"/>
      <c r="D6" s="113"/>
      <c r="E6" s="113"/>
      <c r="F6" s="113"/>
      <c r="G6" s="15"/>
      <c r="H6" s="15"/>
      <c r="I6" s="15"/>
      <c r="J6" s="15"/>
      <c r="K6" s="15"/>
    </row>
    <row r="7" spans="1:11" ht="16.5" customHeight="1">
      <c r="A7" s="113"/>
      <c r="B7" s="113"/>
      <c r="C7" s="113"/>
      <c r="D7" s="113"/>
      <c r="E7" s="113"/>
      <c r="F7" s="113"/>
      <c r="G7" s="15"/>
      <c r="H7" s="15"/>
      <c r="I7" s="15"/>
      <c r="J7" s="15"/>
      <c r="K7" s="15"/>
    </row>
    <row r="8" spans="6:11" ht="12.75">
      <c r="F8" s="1" t="s">
        <v>0</v>
      </c>
      <c r="G8" s="1"/>
      <c r="H8" s="1"/>
      <c r="I8" s="1"/>
      <c r="J8" s="1"/>
      <c r="K8" s="1"/>
    </row>
    <row r="9" spans="1:17" ht="12.75">
      <c r="A9" s="70"/>
      <c r="B9" s="70"/>
      <c r="C9" s="70"/>
      <c r="D9" s="70"/>
      <c r="E9" s="70"/>
      <c r="F9" s="114" t="s">
        <v>269</v>
      </c>
      <c r="G9" s="114"/>
      <c r="H9" s="114"/>
      <c r="I9" s="114"/>
      <c r="J9" s="114"/>
      <c r="K9" s="114"/>
      <c r="L9" s="114" t="s">
        <v>270</v>
      </c>
      <c r="M9" s="114"/>
      <c r="N9" s="114"/>
      <c r="O9" s="114"/>
      <c r="P9" s="114"/>
      <c r="Q9" s="114"/>
    </row>
    <row r="10" spans="1:17" ht="13.5" customHeight="1">
      <c r="A10" s="111" t="s">
        <v>1</v>
      </c>
      <c r="B10" s="111" t="s">
        <v>2</v>
      </c>
      <c r="C10" s="111" t="s">
        <v>3</v>
      </c>
      <c r="D10" s="111" t="s">
        <v>4</v>
      </c>
      <c r="E10" s="111" t="s">
        <v>5</v>
      </c>
      <c r="F10" s="111" t="s">
        <v>124</v>
      </c>
      <c r="G10" s="111" t="s">
        <v>101</v>
      </c>
      <c r="H10" s="111" t="s">
        <v>102</v>
      </c>
      <c r="I10" s="111" t="s">
        <v>247</v>
      </c>
      <c r="J10" s="111" t="s">
        <v>125</v>
      </c>
      <c r="K10" s="111" t="s">
        <v>126</v>
      </c>
      <c r="L10" s="111" t="s">
        <v>124</v>
      </c>
      <c r="M10" s="111" t="s">
        <v>101</v>
      </c>
      <c r="N10" s="111" t="s">
        <v>102</v>
      </c>
      <c r="O10" s="111" t="s">
        <v>247</v>
      </c>
      <c r="P10" s="111" t="s">
        <v>125</v>
      </c>
      <c r="Q10" s="111" t="s">
        <v>126</v>
      </c>
    </row>
    <row r="11" spans="1:17" ht="15" customHeight="1">
      <c r="A11" s="111"/>
      <c r="B11" s="111" t="s">
        <v>6</v>
      </c>
      <c r="C11" s="111" t="s">
        <v>7</v>
      </c>
      <c r="D11" s="111" t="s">
        <v>8</v>
      </c>
      <c r="E11" s="111" t="s">
        <v>9</v>
      </c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</row>
    <row r="12" spans="1:17" ht="110.25" customHeight="1">
      <c r="A12" s="111"/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</row>
    <row r="13" spans="1:17" s="2" customFormat="1" ht="15" customHeight="1">
      <c r="A13" s="18" t="s">
        <v>10</v>
      </c>
      <c r="B13" s="19" t="s">
        <v>11</v>
      </c>
      <c r="C13" s="48" t="s">
        <v>55</v>
      </c>
      <c r="D13" s="48" t="s">
        <v>128</v>
      </c>
      <c r="E13" s="48" t="s">
        <v>78</v>
      </c>
      <c r="F13" s="71">
        <f aca="true" t="shared" si="0" ref="F13:Q13">F24+F38+F42</f>
        <v>548.61</v>
      </c>
      <c r="G13" s="71">
        <f t="shared" si="0"/>
        <v>0</v>
      </c>
      <c r="H13" s="71">
        <f t="shared" si="0"/>
        <v>2</v>
      </c>
      <c r="I13" s="71">
        <f t="shared" si="0"/>
        <v>0</v>
      </c>
      <c r="J13" s="71">
        <f t="shared" si="0"/>
        <v>0</v>
      </c>
      <c r="K13" s="71">
        <f t="shared" si="0"/>
        <v>548.61</v>
      </c>
      <c r="L13" s="71">
        <f t="shared" si="0"/>
        <v>554.01</v>
      </c>
      <c r="M13" s="71">
        <f t="shared" si="0"/>
        <v>0</v>
      </c>
      <c r="N13" s="71">
        <f t="shared" si="0"/>
        <v>0</v>
      </c>
      <c r="O13" s="71">
        <f t="shared" si="0"/>
        <v>0</v>
      </c>
      <c r="P13" s="71">
        <f t="shared" si="0"/>
        <v>0</v>
      </c>
      <c r="Q13" s="71">
        <f t="shared" si="0"/>
        <v>554.01</v>
      </c>
    </row>
    <row r="14" spans="1:17" s="22" customFormat="1" ht="48.75" customHeight="1" hidden="1">
      <c r="A14" s="26" t="s">
        <v>127</v>
      </c>
      <c r="B14" s="27" t="s">
        <v>11</v>
      </c>
      <c r="C14" s="49" t="s">
        <v>21</v>
      </c>
      <c r="D14" s="28" t="s">
        <v>128</v>
      </c>
      <c r="E14" s="28" t="s">
        <v>78</v>
      </c>
      <c r="F14" s="72">
        <f aca="true" t="shared" si="1" ref="F14:Q15">F15</f>
        <v>0</v>
      </c>
      <c r="G14" s="72">
        <f t="shared" si="1"/>
        <v>0</v>
      </c>
      <c r="H14" s="72">
        <f t="shared" si="1"/>
        <v>0</v>
      </c>
      <c r="I14" s="72">
        <f t="shared" si="1"/>
        <v>0</v>
      </c>
      <c r="J14" s="72">
        <f t="shared" si="1"/>
        <v>0</v>
      </c>
      <c r="K14" s="72">
        <f t="shared" si="1"/>
        <v>0</v>
      </c>
      <c r="L14" s="72">
        <f t="shared" si="1"/>
        <v>0</v>
      </c>
      <c r="M14" s="72">
        <f t="shared" si="1"/>
        <v>0</v>
      </c>
      <c r="N14" s="72">
        <f t="shared" si="1"/>
        <v>0</v>
      </c>
      <c r="O14" s="72">
        <f t="shared" si="1"/>
        <v>0</v>
      </c>
      <c r="P14" s="72">
        <f t="shared" si="1"/>
        <v>0</v>
      </c>
      <c r="Q14" s="72">
        <f t="shared" si="1"/>
        <v>0</v>
      </c>
    </row>
    <row r="15" spans="1:17" s="2" customFormat="1" ht="61.5" customHeight="1" hidden="1">
      <c r="A15" s="16" t="s">
        <v>129</v>
      </c>
      <c r="B15" s="19" t="s">
        <v>11</v>
      </c>
      <c r="C15" s="29" t="s">
        <v>21</v>
      </c>
      <c r="D15" s="29" t="s">
        <v>130</v>
      </c>
      <c r="E15" s="29" t="s">
        <v>78</v>
      </c>
      <c r="F15" s="71">
        <f t="shared" si="1"/>
        <v>0</v>
      </c>
      <c r="G15" s="71">
        <f t="shared" si="1"/>
        <v>0</v>
      </c>
      <c r="H15" s="71">
        <f t="shared" si="1"/>
        <v>0</v>
      </c>
      <c r="I15" s="71">
        <f t="shared" si="1"/>
        <v>0</v>
      </c>
      <c r="J15" s="71">
        <f t="shared" si="1"/>
        <v>0</v>
      </c>
      <c r="K15" s="71">
        <f t="shared" si="1"/>
        <v>0</v>
      </c>
      <c r="L15" s="71">
        <f t="shared" si="1"/>
        <v>0</v>
      </c>
      <c r="M15" s="71">
        <f t="shared" si="1"/>
        <v>0</v>
      </c>
      <c r="N15" s="71">
        <f t="shared" si="1"/>
        <v>0</v>
      </c>
      <c r="O15" s="71">
        <f t="shared" si="1"/>
        <v>0</v>
      </c>
      <c r="P15" s="71">
        <f t="shared" si="1"/>
        <v>0</v>
      </c>
      <c r="Q15" s="71">
        <f t="shared" si="1"/>
        <v>0</v>
      </c>
    </row>
    <row r="16" spans="1:17" s="2" customFormat="1" ht="17.25" customHeight="1" hidden="1">
      <c r="A16" s="16" t="s">
        <v>120</v>
      </c>
      <c r="B16" s="19" t="s">
        <v>11</v>
      </c>
      <c r="C16" s="29" t="s">
        <v>21</v>
      </c>
      <c r="D16" s="29" t="s">
        <v>131</v>
      </c>
      <c r="E16" s="29" t="s">
        <v>136</v>
      </c>
      <c r="F16" s="71"/>
      <c r="G16" s="71"/>
      <c r="H16" s="71"/>
      <c r="I16" s="71"/>
      <c r="J16" s="71"/>
      <c r="K16" s="71">
        <f>F16+I16+J16</f>
        <v>0</v>
      </c>
      <c r="L16" s="71"/>
      <c r="M16" s="71"/>
      <c r="N16" s="71"/>
      <c r="O16" s="71"/>
      <c r="P16" s="71"/>
      <c r="Q16" s="71">
        <f>L16+O16+P16</f>
        <v>0</v>
      </c>
    </row>
    <row r="17" spans="1:17" s="9" customFormat="1" ht="57" customHeight="1" hidden="1">
      <c r="A17" s="30" t="s">
        <v>132</v>
      </c>
      <c r="B17" s="5" t="s">
        <v>11</v>
      </c>
      <c r="C17" s="31" t="s">
        <v>68</v>
      </c>
      <c r="D17" s="32" t="s">
        <v>128</v>
      </c>
      <c r="E17" s="32">
        <v>0</v>
      </c>
      <c r="F17" s="73">
        <f aca="true" t="shared" si="2" ref="F17:Q18">F18</f>
        <v>0</v>
      </c>
      <c r="G17" s="73">
        <f t="shared" si="2"/>
        <v>0</v>
      </c>
      <c r="H17" s="73">
        <f t="shared" si="2"/>
        <v>0</v>
      </c>
      <c r="I17" s="73">
        <f t="shared" si="2"/>
        <v>0</v>
      </c>
      <c r="J17" s="73">
        <f t="shared" si="2"/>
        <v>0</v>
      </c>
      <c r="K17" s="73">
        <f t="shared" si="2"/>
        <v>0</v>
      </c>
      <c r="L17" s="73">
        <f t="shared" si="2"/>
        <v>0</v>
      </c>
      <c r="M17" s="73">
        <f t="shared" si="2"/>
        <v>0</v>
      </c>
      <c r="N17" s="73">
        <f t="shared" si="2"/>
        <v>0</v>
      </c>
      <c r="O17" s="73">
        <f t="shared" si="2"/>
        <v>0</v>
      </c>
      <c r="P17" s="73">
        <f t="shared" si="2"/>
        <v>0</v>
      </c>
      <c r="Q17" s="73">
        <f t="shared" si="2"/>
        <v>0</v>
      </c>
    </row>
    <row r="18" spans="1:17" s="2" customFormat="1" ht="60" customHeight="1" hidden="1">
      <c r="A18" s="33" t="s">
        <v>129</v>
      </c>
      <c r="B18" s="20" t="s">
        <v>11</v>
      </c>
      <c r="C18" s="34" t="s">
        <v>68</v>
      </c>
      <c r="D18" s="34" t="s">
        <v>130</v>
      </c>
      <c r="E18" s="35"/>
      <c r="F18" s="74">
        <f t="shared" si="2"/>
        <v>0</v>
      </c>
      <c r="G18" s="74">
        <f t="shared" si="2"/>
        <v>0</v>
      </c>
      <c r="H18" s="74">
        <f t="shared" si="2"/>
        <v>0</v>
      </c>
      <c r="I18" s="74">
        <f t="shared" si="2"/>
        <v>0</v>
      </c>
      <c r="J18" s="74">
        <f t="shared" si="2"/>
        <v>0</v>
      </c>
      <c r="K18" s="74">
        <f t="shared" si="2"/>
        <v>0</v>
      </c>
      <c r="L18" s="74">
        <f t="shared" si="2"/>
        <v>0</v>
      </c>
      <c r="M18" s="74">
        <f t="shared" si="2"/>
        <v>0</v>
      </c>
      <c r="N18" s="74">
        <f t="shared" si="2"/>
        <v>0</v>
      </c>
      <c r="O18" s="74">
        <f t="shared" si="2"/>
        <v>0</v>
      </c>
      <c r="P18" s="74">
        <f t="shared" si="2"/>
        <v>0</v>
      </c>
      <c r="Q18" s="74">
        <f t="shared" si="2"/>
        <v>0</v>
      </c>
    </row>
    <row r="19" spans="1:17" s="2" customFormat="1" ht="15.75" customHeight="1" hidden="1">
      <c r="A19" s="33" t="s">
        <v>14</v>
      </c>
      <c r="B19" s="20" t="s">
        <v>11</v>
      </c>
      <c r="C19" s="34" t="s">
        <v>68</v>
      </c>
      <c r="D19" s="34" t="s">
        <v>133</v>
      </c>
      <c r="E19" s="34" t="s">
        <v>78</v>
      </c>
      <c r="F19" s="74">
        <f aca="true" t="shared" si="3" ref="F19:Q19">F23</f>
        <v>0</v>
      </c>
      <c r="G19" s="74">
        <f t="shared" si="3"/>
        <v>0</v>
      </c>
      <c r="H19" s="74">
        <f t="shared" si="3"/>
        <v>0</v>
      </c>
      <c r="I19" s="74">
        <f t="shared" si="3"/>
        <v>0</v>
      </c>
      <c r="J19" s="74">
        <f t="shared" si="3"/>
        <v>0</v>
      </c>
      <c r="K19" s="74">
        <f t="shared" si="3"/>
        <v>0</v>
      </c>
      <c r="L19" s="74">
        <f t="shared" si="3"/>
        <v>0</v>
      </c>
      <c r="M19" s="74">
        <f t="shared" si="3"/>
        <v>0</v>
      </c>
      <c r="N19" s="74">
        <f t="shared" si="3"/>
        <v>0</v>
      </c>
      <c r="O19" s="74">
        <f t="shared" si="3"/>
        <v>0</v>
      </c>
      <c r="P19" s="74">
        <f t="shared" si="3"/>
        <v>0</v>
      </c>
      <c r="Q19" s="74">
        <f t="shared" si="3"/>
        <v>0</v>
      </c>
    </row>
    <row r="20" spans="1:17" s="2" customFormat="1" ht="33" customHeight="1" hidden="1" thickBot="1">
      <c r="A20" s="33" t="s">
        <v>90</v>
      </c>
      <c r="B20" s="20" t="s">
        <v>11</v>
      </c>
      <c r="C20" s="34" t="s">
        <v>68</v>
      </c>
      <c r="D20" s="34" t="s">
        <v>13</v>
      </c>
      <c r="E20" s="34" t="s">
        <v>107</v>
      </c>
      <c r="F20" s="74"/>
      <c r="G20" s="74"/>
      <c r="H20" s="71">
        <f>F20+G20</f>
        <v>0</v>
      </c>
      <c r="I20" s="71"/>
      <c r="J20" s="71"/>
      <c r="K20" s="71">
        <f>F20+I20+J20</f>
        <v>0</v>
      </c>
      <c r="L20" s="74"/>
      <c r="M20" s="74"/>
      <c r="N20" s="71">
        <f>L20+M20</f>
        <v>0</v>
      </c>
      <c r="O20" s="71"/>
      <c r="P20" s="71"/>
      <c r="Q20" s="71">
        <f>L20+O20+P20</f>
        <v>0</v>
      </c>
    </row>
    <row r="21" spans="1:17" s="2" customFormat="1" ht="15" customHeight="1" hidden="1">
      <c r="A21" s="18"/>
      <c r="B21" s="19"/>
      <c r="C21" s="29"/>
      <c r="D21" s="25"/>
      <c r="E21" s="25"/>
      <c r="F21" s="71"/>
      <c r="G21" s="71"/>
      <c r="H21" s="71">
        <f>F21+G21</f>
        <v>0</v>
      </c>
      <c r="I21" s="71"/>
      <c r="J21" s="71"/>
      <c r="K21" s="71">
        <f>F21+I21+J21</f>
        <v>0</v>
      </c>
      <c r="L21" s="71"/>
      <c r="M21" s="71"/>
      <c r="N21" s="71">
        <f>L21+M21</f>
        <v>0</v>
      </c>
      <c r="O21" s="71"/>
      <c r="P21" s="71"/>
      <c r="Q21" s="71">
        <f>L21+O21+P21</f>
        <v>0</v>
      </c>
    </row>
    <row r="22" spans="1:17" s="2" customFormat="1" ht="15" customHeight="1" hidden="1">
      <c r="A22" s="18"/>
      <c r="B22" s="19"/>
      <c r="C22" s="29"/>
      <c r="D22" s="25"/>
      <c r="E22" s="25"/>
      <c r="F22" s="71"/>
      <c r="G22" s="71"/>
      <c r="H22" s="71">
        <f>F22+G22</f>
        <v>0</v>
      </c>
      <c r="I22" s="71"/>
      <c r="J22" s="71"/>
      <c r="K22" s="71">
        <f>F22+I22+J22</f>
        <v>0</v>
      </c>
      <c r="L22" s="71"/>
      <c r="M22" s="71"/>
      <c r="N22" s="71">
        <f>L22+M22</f>
        <v>0</v>
      </c>
      <c r="O22" s="71"/>
      <c r="P22" s="71"/>
      <c r="Q22" s="71">
        <f>L22+O22+P22</f>
        <v>0</v>
      </c>
    </row>
    <row r="23" spans="1:17" s="2" customFormat="1" ht="33" customHeight="1" hidden="1">
      <c r="A23" s="16" t="s">
        <v>134</v>
      </c>
      <c r="B23" s="19" t="s">
        <v>11</v>
      </c>
      <c r="C23" s="29" t="s">
        <v>68</v>
      </c>
      <c r="D23" s="25" t="s">
        <v>133</v>
      </c>
      <c r="E23" s="50">
        <v>500</v>
      </c>
      <c r="F23" s="71"/>
      <c r="G23" s="71"/>
      <c r="H23" s="71"/>
      <c r="I23" s="71"/>
      <c r="J23" s="71"/>
      <c r="K23" s="71">
        <f>F23+I23+J23</f>
        <v>0</v>
      </c>
      <c r="L23" s="71"/>
      <c r="M23" s="71"/>
      <c r="N23" s="71"/>
      <c r="O23" s="71"/>
      <c r="P23" s="71"/>
      <c r="Q23" s="71">
        <f>L23+O23+P23</f>
        <v>0</v>
      </c>
    </row>
    <row r="24" spans="1:17" s="9" customFormat="1" ht="75" customHeight="1">
      <c r="A24" s="26" t="s">
        <v>135</v>
      </c>
      <c r="B24" s="24" t="s">
        <v>11</v>
      </c>
      <c r="C24" s="23" t="s">
        <v>16</v>
      </c>
      <c r="D24" s="24"/>
      <c r="E24" s="24" t="s">
        <v>78</v>
      </c>
      <c r="F24" s="73">
        <f aca="true" t="shared" si="4" ref="F24:Q24">F25</f>
        <v>543</v>
      </c>
      <c r="G24" s="73">
        <f t="shared" si="4"/>
        <v>0</v>
      </c>
      <c r="H24" s="73">
        <f t="shared" si="4"/>
        <v>0</v>
      </c>
      <c r="I24" s="73">
        <f t="shared" si="4"/>
        <v>0</v>
      </c>
      <c r="J24" s="73">
        <f t="shared" si="4"/>
        <v>0</v>
      </c>
      <c r="K24" s="73">
        <f t="shared" si="4"/>
        <v>543</v>
      </c>
      <c r="L24" s="73">
        <f t="shared" si="4"/>
        <v>548.4</v>
      </c>
      <c r="M24" s="73">
        <f t="shared" si="4"/>
        <v>0</v>
      </c>
      <c r="N24" s="73">
        <f t="shared" si="4"/>
        <v>0</v>
      </c>
      <c r="O24" s="73">
        <f t="shared" si="4"/>
        <v>0</v>
      </c>
      <c r="P24" s="73">
        <f t="shared" si="4"/>
        <v>0</v>
      </c>
      <c r="Q24" s="73">
        <f t="shared" si="4"/>
        <v>548.4</v>
      </c>
    </row>
    <row r="25" spans="1:17" ht="55.5" customHeight="1">
      <c r="A25" s="16" t="s">
        <v>253</v>
      </c>
      <c r="B25" s="4" t="s">
        <v>11</v>
      </c>
      <c r="C25" s="4" t="s">
        <v>16</v>
      </c>
      <c r="D25" s="4" t="s">
        <v>130</v>
      </c>
      <c r="E25" s="4" t="s">
        <v>78</v>
      </c>
      <c r="F25" s="75">
        <f aca="true" t="shared" si="5" ref="F25:Q25">F26+F33</f>
        <v>543</v>
      </c>
      <c r="G25" s="75">
        <f t="shared" si="5"/>
        <v>0</v>
      </c>
      <c r="H25" s="75">
        <f t="shared" si="5"/>
        <v>0</v>
      </c>
      <c r="I25" s="75">
        <f t="shared" si="5"/>
        <v>0</v>
      </c>
      <c r="J25" s="75">
        <f t="shared" si="5"/>
        <v>0</v>
      </c>
      <c r="K25" s="75">
        <f t="shared" si="5"/>
        <v>543</v>
      </c>
      <c r="L25" s="75">
        <f t="shared" si="5"/>
        <v>548.4</v>
      </c>
      <c r="M25" s="75">
        <f t="shared" si="5"/>
        <v>0</v>
      </c>
      <c r="N25" s="75">
        <f t="shared" si="5"/>
        <v>0</v>
      </c>
      <c r="O25" s="75">
        <f t="shared" si="5"/>
        <v>0</v>
      </c>
      <c r="P25" s="75">
        <f t="shared" si="5"/>
        <v>0</v>
      </c>
      <c r="Q25" s="75">
        <f t="shared" si="5"/>
        <v>548.4</v>
      </c>
    </row>
    <row r="26" spans="1:17" s="13" customFormat="1" ht="12.75">
      <c r="A26" s="38" t="s">
        <v>14</v>
      </c>
      <c r="B26" s="20" t="s">
        <v>11</v>
      </c>
      <c r="C26" s="20" t="s">
        <v>16</v>
      </c>
      <c r="D26" s="20" t="s">
        <v>133</v>
      </c>
      <c r="E26" s="20" t="s">
        <v>78</v>
      </c>
      <c r="F26" s="75">
        <f aca="true" t="shared" si="6" ref="F26:Q26">F27</f>
        <v>332.8</v>
      </c>
      <c r="G26" s="75">
        <f t="shared" si="6"/>
        <v>0</v>
      </c>
      <c r="H26" s="75">
        <f t="shared" si="6"/>
        <v>0</v>
      </c>
      <c r="I26" s="75">
        <f t="shared" si="6"/>
        <v>0</v>
      </c>
      <c r="J26" s="75">
        <f t="shared" si="6"/>
        <v>0</v>
      </c>
      <c r="K26" s="75">
        <f t="shared" si="6"/>
        <v>332.8</v>
      </c>
      <c r="L26" s="75">
        <f t="shared" si="6"/>
        <v>338.2</v>
      </c>
      <c r="M26" s="75">
        <f t="shared" si="6"/>
        <v>0</v>
      </c>
      <c r="N26" s="75">
        <f t="shared" si="6"/>
        <v>0</v>
      </c>
      <c r="O26" s="75">
        <f t="shared" si="6"/>
        <v>0</v>
      </c>
      <c r="P26" s="75">
        <f t="shared" si="6"/>
        <v>0</v>
      </c>
      <c r="Q26" s="75">
        <f t="shared" si="6"/>
        <v>338.2</v>
      </c>
    </row>
    <row r="27" spans="1:17" ht="28.5" customHeight="1">
      <c r="A27" s="37" t="s">
        <v>134</v>
      </c>
      <c r="B27" s="5" t="s">
        <v>11</v>
      </c>
      <c r="C27" s="5" t="s">
        <v>16</v>
      </c>
      <c r="D27" s="5" t="s">
        <v>133</v>
      </c>
      <c r="E27" s="5" t="s">
        <v>136</v>
      </c>
      <c r="F27" s="75">
        <v>332.8</v>
      </c>
      <c r="G27" s="75"/>
      <c r="H27" s="71"/>
      <c r="I27" s="71"/>
      <c r="J27" s="71"/>
      <c r="K27" s="71">
        <f aca="true" t="shared" si="7" ref="K27:K32">F27+I27+J27</f>
        <v>332.8</v>
      </c>
      <c r="L27" s="75">
        <v>338.2</v>
      </c>
      <c r="M27" s="75"/>
      <c r="N27" s="71"/>
      <c r="O27" s="71"/>
      <c r="P27" s="71"/>
      <c r="Q27" s="71">
        <f aca="true" t="shared" si="8" ref="Q27:Q32">L27+O27+P27</f>
        <v>338.2</v>
      </c>
    </row>
    <row r="28" spans="1:17" ht="12.75" hidden="1">
      <c r="A28" s="36" t="s">
        <v>103</v>
      </c>
      <c r="B28" s="5" t="s">
        <v>11</v>
      </c>
      <c r="C28" s="5" t="s">
        <v>17</v>
      </c>
      <c r="D28" s="5"/>
      <c r="E28" s="5"/>
      <c r="F28" s="75">
        <f>F29</f>
        <v>0</v>
      </c>
      <c r="G28" s="75">
        <f>G29</f>
        <v>0</v>
      </c>
      <c r="H28" s="71">
        <f>F28+G28</f>
        <v>0</v>
      </c>
      <c r="I28" s="71"/>
      <c r="J28" s="71"/>
      <c r="K28" s="71">
        <f t="shared" si="7"/>
        <v>0</v>
      </c>
      <c r="L28" s="75">
        <f>L29</f>
        <v>0</v>
      </c>
      <c r="M28" s="75">
        <f>M29</f>
        <v>0</v>
      </c>
      <c r="N28" s="71">
        <f>L28+M28</f>
        <v>0</v>
      </c>
      <c r="O28" s="71"/>
      <c r="P28" s="71"/>
      <c r="Q28" s="71">
        <f t="shared" si="8"/>
        <v>0</v>
      </c>
    </row>
    <row r="29" spans="1:17" ht="12.75" hidden="1">
      <c r="A29" s="37" t="s">
        <v>104</v>
      </c>
      <c r="B29" s="5" t="s">
        <v>11</v>
      </c>
      <c r="C29" s="5" t="s">
        <v>17</v>
      </c>
      <c r="D29" s="5" t="s">
        <v>53</v>
      </c>
      <c r="E29" s="5"/>
      <c r="F29" s="75">
        <f>F30</f>
        <v>0</v>
      </c>
      <c r="G29" s="75">
        <f>G30</f>
        <v>0</v>
      </c>
      <c r="H29" s="71">
        <f>F29+G29</f>
        <v>0</v>
      </c>
      <c r="I29" s="71"/>
      <c r="J29" s="71"/>
      <c r="K29" s="71">
        <f t="shared" si="7"/>
        <v>0</v>
      </c>
      <c r="L29" s="75">
        <f>L30</f>
        <v>0</v>
      </c>
      <c r="M29" s="75">
        <f>M30</f>
        <v>0</v>
      </c>
      <c r="N29" s="71">
        <f>L29+M29</f>
        <v>0</v>
      </c>
      <c r="O29" s="71"/>
      <c r="P29" s="71"/>
      <c r="Q29" s="71">
        <f t="shared" si="8"/>
        <v>0</v>
      </c>
    </row>
    <row r="30" spans="1:17" ht="37.5" customHeight="1" hidden="1">
      <c r="A30" s="17" t="s">
        <v>105</v>
      </c>
      <c r="B30" s="5" t="s">
        <v>11</v>
      </c>
      <c r="C30" s="5" t="s">
        <v>17</v>
      </c>
      <c r="D30" s="5" t="s">
        <v>53</v>
      </c>
      <c r="E30" s="5" t="s">
        <v>106</v>
      </c>
      <c r="F30" s="75"/>
      <c r="G30" s="75"/>
      <c r="H30" s="71">
        <f>F30+G30</f>
        <v>0</v>
      </c>
      <c r="I30" s="71"/>
      <c r="J30" s="71"/>
      <c r="K30" s="71">
        <f t="shared" si="7"/>
        <v>0</v>
      </c>
      <c r="L30" s="75"/>
      <c r="M30" s="75"/>
      <c r="N30" s="71">
        <f>L30+M30</f>
        <v>0</v>
      </c>
      <c r="O30" s="71"/>
      <c r="P30" s="71"/>
      <c r="Q30" s="71">
        <f t="shared" si="8"/>
        <v>0</v>
      </c>
    </row>
    <row r="31" spans="1:17" ht="45.75" customHeight="1" hidden="1">
      <c r="A31" s="33"/>
      <c r="B31" s="5" t="s">
        <v>11</v>
      </c>
      <c r="C31" s="5" t="s">
        <v>66</v>
      </c>
      <c r="D31" s="5" t="s">
        <v>128</v>
      </c>
      <c r="E31" s="5" t="s">
        <v>78</v>
      </c>
      <c r="F31" s="75">
        <f>F32</f>
        <v>210.2</v>
      </c>
      <c r="G31" s="75">
        <f>G32</f>
        <v>0</v>
      </c>
      <c r="H31" s="75">
        <f>H32</f>
        <v>0</v>
      </c>
      <c r="I31" s="75">
        <f>I32</f>
        <v>0</v>
      </c>
      <c r="J31" s="75">
        <f>J32</f>
        <v>0</v>
      </c>
      <c r="K31" s="71">
        <f t="shared" si="7"/>
        <v>210.2</v>
      </c>
      <c r="L31" s="75">
        <f>L32</f>
        <v>210.2</v>
      </c>
      <c r="M31" s="75">
        <f>M32</f>
        <v>0</v>
      </c>
      <c r="N31" s="75">
        <f>N32</f>
        <v>0</v>
      </c>
      <c r="O31" s="75">
        <f>O32</f>
        <v>0</v>
      </c>
      <c r="P31" s="75">
        <f>P32</f>
        <v>0</v>
      </c>
      <c r="Q31" s="71">
        <f t="shared" si="8"/>
        <v>210.2</v>
      </c>
    </row>
    <row r="32" spans="1:17" ht="51" hidden="1">
      <c r="A32" s="38" t="s">
        <v>129</v>
      </c>
      <c r="B32" s="5" t="s">
        <v>11</v>
      </c>
      <c r="C32" s="5" t="s">
        <v>16</v>
      </c>
      <c r="D32" s="5" t="s">
        <v>130</v>
      </c>
      <c r="E32" s="5" t="s">
        <v>78</v>
      </c>
      <c r="F32" s="75">
        <f aca="true" t="shared" si="9" ref="F32:H33">F33</f>
        <v>210.2</v>
      </c>
      <c r="G32" s="75">
        <f t="shared" si="9"/>
        <v>0</v>
      </c>
      <c r="H32" s="75">
        <f t="shared" si="9"/>
        <v>0</v>
      </c>
      <c r="I32" s="75"/>
      <c r="J32" s="75">
        <f>J33</f>
        <v>0</v>
      </c>
      <c r="K32" s="71">
        <f t="shared" si="7"/>
        <v>210.2</v>
      </c>
      <c r="L32" s="75">
        <f aca="true" t="shared" si="10" ref="L32:N33">L33</f>
        <v>210.2</v>
      </c>
      <c r="M32" s="75">
        <f t="shared" si="10"/>
        <v>0</v>
      </c>
      <c r="N32" s="75">
        <f t="shared" si="10"/>
        <v>0</v>
      </c>
      <c r="O32" s="75"/>
      <c r="P32" s="75">
        <f>P33</f>
        <v>0</v>
      </c>
      <c r="Q32" s="71">
        <f t="shared" si="8"/>
        <v>210.2</v>
      </c>
    </row>
    <row r="33" spans="1:17" s="13" customFormat="1" ht="25.5">
      <c r="A33" s="38" t="s">
        <v>252</v>
      </c>
      <c r="B33" s="20" t="s">
        <v>11</v>
      </c>
      <c r="C33" s="20" t="s">
        <v>16</v>
      </c>
      <c r="D33" s="20" t="s">
        <v>251</v>
      </c>
      <c r="E33" s="20" t="s">
        <v>78</v>
      </c>
      <c r="F33" s="75">
        <f t="shared" si="9"/>
        <v>210.2</v>
      </c>
      <c r="G33" s="75">
        <f t="shared" si="9"/>
        <v>0</v>
      </c>
      <c r="H33" s="75">
        <f t="shared" si="9"/>
        <v>0</v>
      </c>
      <c r="I33" s="75">
        <f>I34</f>
        <v>0</v>
      </c>
      <c r="J33" s="75">
        <f>J34</f>
        <v>0</v>
      </c>
      <c r="K33" s="75">
        <f>K34</f>
        <v>210.2</v>
      </c>
      <c r="L33" s="75">
        <f t="shared" si="10"/>
        <v>210.2</v>
      </c>
      <c r="M33" s="75">
        <f t="shared" si="10"/>
        <v>0</v>
      </c>
      <c r="N33" s="75">
        <f t="shared" si="10"/>
        <v>0</v>
      </c>
      <c r="O33" s="75">
        <f>O34</f>
        <v>0</v>
      </c>
      <c r="P33" s="75">
        <f>P34</f>
        <v>0</v>
      </c>
      <c r="Q33" s="75">
        <f>Q34</f>
        <v>210.2</v>
      </c>
    </row>
    <row r="34" spans="1:17" s="13" customFormat="1" ht="25.5">
      <c r="A34" s="38" t="s">
        <v>134</v>
      </c>
      <c r="B34" s="20" t="s">
        <v>11</v>
      </c>
      <c r="C34" s="20" t="s">
        <v>16</v>
      </c>
      <c r="D34" s="20" t="s">
        <v>251</v>
      </c>
      <c r="E34" s="20" t="s">
        <v>136</v>
      </c>
      <c r="F34" s="75">
        <v>210.2</v>
      </c>
      <c r="G34" s="75"/>
      <c r="H34" s="71"/>
      <c r="I34" s="71"/>
      <c r="J34" s="71"/>
      <c r="K34" s="71">
        <f aca="true" t="shared" si="11" ref="K34:K62">F34+I34+J34</f>
        <v>210.2</v>
      </c>
      <c r="L34" s="75">
        <v>210.2</v>
      </c>
      <c r="M34" s="75"/>
      <c r="N34" s="71"/>
      <c r="O34" s="71"/>
      <c r="P34" s="71"/>
      <c r="Q34" s="71">
        <f aca="true" t="shared" si="12" ref="Q34:Q62">L34+O34+P34</f>
        <v>210.2</v>
      </c>
    </row>
    <row r="35" spans="1:17" s="11" customFormat="1" ht="27" customHeight="1" hidden="1">
      <c r="A35" s="16" t="s">
        <v>91</v>
      </c>
      <c r="B35" s="39" t="s">
        <v>11</v>
      </c>
      <c r="C35" s="39" t="s">
        <v>18</v>
      </c>
      <c r="D35" s="39"/>
      <c r="E35" s="39"/>
      <c r="F35" s="76">
        <f>F36</f>
        <v>0</v>
      </c>
      <c r="G35" s="76">
        <f>G36</f>
        <v>0</v>
      </c>
      <c r="H35" s="71">
        <f>F35+G35</f>
        <v>0</v>
      </c>
      <c r="I35" s="71"/>
      <c r="J35" s="71"/>
      <c r="K35" s="71">
        <f t="shared" si="11"/>
        <v>0</v>
      </c>
      <c r="L35" s="76">
        <f>L36</f>
        <v>0</v>
      </c>
      <c r="M35" s="76">
        <f>M36</f>
        <v>0</v>
      </c>
      <c r="N35" s="71">
        <f>L35+M35</f>
        <v>0</v>
      </c>
      <c r="O35" s="71"/>
      <c r="P35" s="71"/>
      <c r="Q35" s="71">
        <f t="shared" si="12"/>
        <v>0</v>
      </c>
    </row>
    <row r="36" spans="1:17" ht="38.25" hidden="1">
      <c r="A36" s="17" t="s">
        <v>92</v>
      </c>
      <c r="B36" s="5" t="s">
        <v>11</v>
      </c>
      <c r="C36" s="5" t="s">
        <v>18</v>
      </c>
      <c r="D36" s="5" t="s">
        <v>93</v>
      </c>
      <c r="E36" s="5" t="s">
        <v>94</v>
      </c>
      <c r="F36" s="75"/>
      <c r="G36" s="75"/>
      <c r="H36" s="71">
        <f>F36+G36</f>
        <v>0</v>
      </c>
      <c r="I36" s="71"/>
      <c r="J36" s="71"/>
      <c r="K36" s="71">
        <f t="shared" si="11"/>
        <v>0</v>
      </c>
      <c r="L36" s="75"/>
      <c r="M36" s="75"/>
      <c r="N36" s="71">
        <f>L36+M36</f>
        <v>0</v>
      </c>
      <c r="O36" s="71"/>
      <c r="P36" s="71"/>
      <c r="Q36" s="71">
        <f t="shared" si="12"/>
        <v>0</v>
      </c>
    </row>
    <row r="37" spans="1:17" ht="12.75" hidden="1">
      <c r="A37" s="17"/>
      <c r="B37" s="5"/>
      <c r="C37" s="5"/>
      <c r="D37" s="5"/>
      <c r="E37" s="5"/>
      <c r="F37" s="75"/>
      <c r="G37" s="75"/>
      <c r="H37" s="71">
        <f>F37+G37</f>
        <v>0</v>
      </c>
      <c r="I37" s="71"/>
      <c r="J37" s="71"/>
      <c r="K37" s="71">
        <f t="shared" si="11"/>
        <v>0</v>
      </c>
      <c r="L37" s="75"/>
      <c r="M37" s="75"/>
      <c r="N37" s="71">
        <f>L37+M37</f>
        <v>0</v>
      </c>
      <c r="O37" s="71"/>
      <c r="P37" s="71"/>
      <c r="Q37" s="71">
        <f t="shared" si="12"/>
        <v>0</v>
      </c>
    </row>
    <row r="38" spans="1:17" s="11" customFormat="1" ht="14.25">
      <c r="A38" s="33" t="s">
        <v>62</v>
      </c>
      <c r="B38" s="10" t="s">
        <v>11</v>
      </c>
      <c r="C38" s="10" t="s">
        <v>137</v>
      </c>
      <c r="D38" s="10" t="s">
        <v>128</v>
      </c>
      <c r="E38" s="10" t="s">
        <v>78</v>
      </c>
      <c r="F38" s="76">
        <f aca="true" t="shared" si="13" ref="F38:G40">F39</f>
        <v>2</v>
      </c>
      <c r="G38" s="76">
        <f t="shared" si="13"/>
        <v>0</v>
      </c>
      <c r="H38" s="71">
        <f>F38+G38</f>
        <v>2</v>
      </c>
      <c r="I38" s="71"/>
      <c r="J38" s="71"/>
      <c r="K38" s="71">
        <f t="shared" si="11"/>
        <v>2</v>
      </c>
      <c r="L38" s="76">
        <f aca="true" t="shared" si="14" ref="L38:M40">L39</f>
        <v>2</v>
      </c>
      <c r="M38" s="76">
        <f t="shared" si="14"/>
        <v>0</v>
      </c>
      <c r="N38" s="71"/>
      <c r="O38" s="71"/>
      <c r="P38" s="71"/>
      <c r="Q38" s="71">
        <f t="shared" si="12"/>
        <v>2</v>
      </c>
    </row>
    <row r="39" spans="1:17" s="13" customFormat="1" ht="12.75">
      <c r="A39" s="38" t="s">
        <v>62</v>
      </c>
      <c r="B39" s="20" t="s">
        <v>11</v>
      </c>
      <c r="C39" s="20" t="s">
        <v>137</v>
      </c>
      <c r="D39" s="20" t="s">
        <v>138</v>
      </c>
      <c r="E39" s="20" t="s">
        <v>78</v>
      </c>
      <c r="F39" s="75">
        <f t="shared" si="13"/>
        <v>2</v>
      </c>
      <c r="G39" s="75">
        <f t="shared" si="13"/>
        <v>0</v>
      </c>
      <c r="H39" s="71">
        <f>F39+G39</f>
        <v>2</v>
      </c>
      <c r="I39" s="71"/>
      <c r="J39" s="71"/>
      <c r="K39" s="71">
        <f t="shared" si="11"/>
        <v>2</v>
      </c>
      <c r="L39" s="75">
        <f t="shared" si="14"/>
        <v>2</v>
      </c>
      <c r="M39" s="75">
        <f t="shared" si="14"/>
        <v>0</v>
      </c>
      <c r="N39" s="71"/>
      <c r="O39" s="71"/>
      <c r="P39" s="71"/>
      <c r="Q39" s="71">
        <f t="shared" si="12"/>
        <v>2</v>
      </c>
    </row>
    <row r="40" spans="1:17" s="13" customFormat="1" ht="18" customHeight="1">
      <c r="A40" s="16" t="s">
        <v>139</v>
      </c>
      <c r="B40" s="20" t="s">
        <v>11</v>
      </c>
      <c r="C40" s="20" t="s">
        <v>137</v>
      </c>
      <c r="D40" s="20" t="s">
        <v>140</v>
      </c>
      <c r="E40" s="20" t="s">
        <v>78</v>
      </c>
      <c r="F40" s="75">
        <f t="shared" si="13"/>
        <v>2</v>
      </c>
      <c r="G40" s="75">
        <f t="shared" si="13"/>
        <v>0</v>
      </c>
      <c r="H40" s="75">
        <f>H41</f>
        <v>0</v>
      </c>
      <c r="I40" s="75"/>
      <c r="J40" s="75">
        <f>J41</f>
        <v>0</v>
      </c>
      <c r="K40" s="71">
        <f t="shared" si="11"/>
        <v>2</v>
      </c>
      <c r="L40" s="75">
        <f t="shared" si="14"/>
        <v>2</v>
      </c>
      <c r="M40" s="75">
        <f t="shared" si="14"/>
        <v>0</v>
      </c>
      <c r="N40" s="75">
        <f>N41</f>
        <v>0</v>
      </c>
      <c r="O40" s="75"/>
      <c r="P40" s="75">
        <f>P41</f>
        <v>0</v>
      </c>
      <c r="Q40" s="71">
        <f t="shared" si="12"/>
        <v>2</v>
      </c>
    </row>
    <row r="41" spans="1:17" s="13" customFormat="1" ht="18" customHeight="1">
      <c r="A41" s="16" t="s">
        <v>141</v>
      </c>
      <c r="B41" s="20" t="s">
        <v>11</v>
      </c>
      <c r="C41" s="20" t="s">
        <v>137</v>
      </c>
      <c r="D41" s="20" t="s">
        <v>142</v>
      </c>
      <c r="E41" s="20" t="s">
        <v>143</v>
      </c>
      <c r="F41" s="75">
        <v>2</v>
      </c>
      <c r="G41" s="75"/>
      <c r="H41" s="71"/>
      <c r="I41" s="71"/>
      <c r="J41" s="71"/>
      <c r="K41" s="71">
        <f t="shared" si="11"/>
        <v>2</v>
      </c>
      <c r="L41" s="75">
        <v>2</v>
      </c>
      <c r="M41" s="75"/>
      <c r="N41" s="71"/>
      <c r="O41" s="71"/>
      <c r="P41" s="71"/>
      <c r="Q41" s="71">
        <f t="shared" si="12"/>
        <v>2</v>
      </c>
    </row>
    <row r="42" spans="1:17" s="55" customFormat="1" ht="18.75" customHeight="1">
      <c r="A42" s="53" t="s">
        <v>97</v>
      </c>
      <c r="B42" s="64" t="s">
        <v>11</v>
      </c>
      <c r="C42" s="64" t="s">
        <v>144</v>
      </c>
      <c r="D42" s="64" t="s">
        <v>128</v>
      </c>
      <c r="E42" s="64" t="s">
        <v>78</v>
      </c>
      <c r="F42" s="77">
        <f>F43+F45+F48</f>
        <v>3.6100000000000003</v>
      </c>
      <c r="G42" s="77">
        <f>G43+G45+G48</f>
        <v>0</v>
      </c>
      <c r="H42" s="77">
        <f>H43+H45+H48</f>
        <v>0</v>
      </c>
      <c r="I42" s="77"/>
      <c r="J42" s="77">
        <f>J43+J45+J48</f>
        <v>0</v>
      </c>
      <c r="K42" s="71">
        <f t="shared" si="11"/>
        <v>3.6100000000000003</v>
      </c>
      <c r="L42" s="77">
        <f>L43+L45+L48</f>
        <v>3.6100000000000003</v>
      </c>
      <c r="M42" s="77">
        <f>M43+M45+M48</f>
        <v>0</v>
      </c>
      <c r="N42" s="77">
        <f>N43+N45+N48</f>
        <v>0</v>
      </c>
      <c r="O42" s="77"/>
      <c r="P42" s="77">
        <f>P43+P45+P48</f>
        <v>0</v>
      </c>
      <c r="Q42" s="71">
        <f t="shared" si="12"/>
        <v>3.6100000000000003</v>
      </c>
    </row>
    <row r="43" spans="1:17" s="11" customFormat="1" ht="28.5" customHeight="1">
      <c r="A43" s="33" t="s">
        <v>240</v>
      </c>
      <c r="B43" s="39" t="s">
        <v>11</v>
      </c>
      <c r="C43" s="39" t="s">
        <v>144</v>
      </c>
      <c r="D43" s="39" t="s">
        <v>241</v>
      </c>
      <c r="E43" s="39" t="s">
        <v>78</v>
      </c>
      <c r="F43" s="76">
        <f>F44</f>
        <v>1.61</v>
      </c>
      <c r="G43" s="76"/>
      <c r="H43" s="76"/>
      <c r="I43" s="76"/>
      <c r="J43" s="76">
        <f>J44</f>
        <v>0</v>
      </c>
      <c r="K43" s="71">
        <f t="shared" si="11"/>
        <v>1.61</v>
      </c>
      <c r="L43" s="76">
        <f>L44</f>
        <v>1.61</v>
      </c>
      <c r="M43" s="76"/>
      <c r="N43" s="76"/>
      <c r="O43" s="76"/>
      <c r="P43" s="76">
        <f>P44</f>
        <v>0</v>
      </c>
      <c r="Q43" s="71">
        <f t="shared" si="12"/>
        <v>1.61</v>
      </c>
    </row>
    <row r="44" spans="1:17" s="2" customFormat="1" ht="33.75" customHeight="1">
      <c r="A44" s="26" t="s">
        <v>134</v>
      </c>
      <c r="B44" s="40" t="s">
        <v>11</v>
      </c>
      <c r="C44" s="40" t="s">
        <v>144</v>
      </c>
      <c r="D44" s="40" t="s">
        <v>241</v>
      </c>
      <c r="E44" s="40" t="s">
        <v>136</v>
      </c>
      <c r="F44" s="78">
        <v>1.61</v>
      </c>
      <c r="G44" s="78"/>
      <c r="H44" s="78"/>
      <c r="I44" s="78"/>
      <c r="J44" s="78"/>
      <c r="K44" s="71">
        <f t="shared" si="11"/>
        <v>1.61</v>
      </c>
      <c r="L44" s="78">
        <v>1.61</v>
      </c>
      <c r="M44" s="78"/>
      <c r="N44" s="78"/>
      <c r="O44" s="78"/>
      <c r="P44" s="78"/>
      <c r="Q44" s="71">
        <f t="shared" si="12"/>
        <v>1.61</v>
      </c>
    </row>
    <row r="45" spans="1:17" s="55" customFormat="1" ht="75" customHeight="1" hidden="1">
      <c r="A45" s="53" t="s">
        <v>129</v>
      </c>
      <c r="B45" s="54" t="s">
        <v>11</v>
      </c>
      <c r="C45" s="54" t="s">
        <v>144</v>
      </c>
      <c r="D45" s="54" t="s">
        <v>130</v>
      </c>
      <c r="E45" s="54" t="s">
        <v>78</v>
      </c>
      <c r="F45" s="77">
        <f aca="true" t="shared" si="15" ref="F45:H46">F46</f>
        <v>0</v>
      </c>
      <c r="G45" s="77">
        <f t="shared" si="15"/>
        <v>0</v>
      </c>
      <c r="H45" s="77">
        <f t="shared" si="15"/>
        <v>0</v>
      </c>
      <c r="I45" s="77"/>
      <c r="J45" s="77">
        <f>J46</f>
        <v>0</v>
      </c>
      <c r="K45" s="71">
        <f t="shared" si="11"/>
        <v>0</v>
      </c>
      <c r="L45" s="77">
        <f aca="true" t="shared" si="16" ref="L45:N46">L46</f>
        <v>0</v>
      </c>
      <c r="M45" s="77">
        <f t="shared" si="16"/>
        <v>0</v>
      </c>
      <c r="N45" s="77">
        <f t="shared" si="16"/>
        <v>0</v>
      </c>
      <c r="O45" s="77"/>
      <c r="P45" s="77">
        <f>P46</f>
        <v>0</v>
      </c>
      <c r="Q45" s="71">
        <f t="shared" si="12"/>
        <v>0</v>
      </c>
    </row>
    <row r="46" spans="1:17" ht="14.25" customHeight="1" hidden="1">
      <c r="A46" s="33" t="s">
        <v>14</v>
      </c>
      <c r="B46" s="5" t="s">
        <v>11</v>
      </c>
      <c r="C46" s="5" t="s">
        <v>144</v>
      </c>
      <c r="D46" s="5" t="s">
        <v>145</v>
      </c>
      <c r="E46" s="5" t="s">
        <v>78</v>
      </c>
      <c r="F46" s="75">
        <f t="shared" si="15"/>
        <v>0</v>
      </c>
      <c r="G46" s="75">
        <f t="shared" si="15"/>
        <v>0</v>
      </c>
      <c r="H46" s="75">
        <f t="shared" si="15"/>
        <v>0</v>
      </c>
      <c r="I46" s="75"/>
      <c r="J46" s="75">
        <f>J47</f>
        <v>0</v>
      </c>
      <c r="K46" s="71">
        <f t="shared" si="11"/>
        <v>0</v>
      </c>
      <c r="L46" s="75">
        <f t="shared" si="16"/>
        <v>0</v>
      </c>
      <c r="M46" s="75">
        <f t="shared" si="16"/>
        <v>0</v>
      </c>
      <c r="N46" s="75">
        <f t="shared" si="16"/>
        <v>0</v>
      </c>
      <c r="O46" s="75"/>
      <c r="P46" s="75">
        <f>P47</f>
        <v>0</v>
      </c>
      <c r="Q46" s="71">
        <f t="shared" si="12"/>
        <v>0</v>
      </c>
    </row>
    <row r="47" spans="1:17" s="9" customFormat="1" ht="28.5" customHeight="1" hidden="1">
      <c r="A47" s="30" t="s">
        <v>134</v>
      </c>
      <c r="B47" s="5" t="s">
        <v>11</v>
      </c>
      <c r="C47" s="5" t="s">
        <v>144</v>
      </c>
      <c r="D47" s="5" t="s">
        <v>133</v>
      </c>
      <c r="E47" s="5" t="s">
        <v>136</v>
      </c>
      <c r="F47" s="79"/>
      <c r="G47" s="79"/>
      <c r="H47" s="79"/>
      <c r="I47" s="79"/>
      <c r="J47" s="79"/>
      <c r="K47" s="71">
        <f t="shared" si="11"/>
        <v>0</v>
      </c>
      <c r="L47" s="79"/>
      <c r="M47" s="79"/>
      <c r="N47" s="79"/>
      <c r="O47" s="79"/>
      <c r="P47" s="79"/>
      <c r="Q47" s="71">
        <f t="shared" si="12"/>
        <v>0</v>
      </c>
    </row>
    <row r="48" spans="1:17" ht="38.25" customHeight="1">
      <c r="A48" s="33" t="s">
        <v>63</v>
      </c>
      <c r="B48" s="5" t="s">
        <v>11</v>
      </c>
      <c r="C48" s="5" t="s">
        <v>144</v>
      </c>
      <c r="D48" s="5" t="s">
        <v>225</v>
      </c>
      <c r="E48" s="5" t="s">
        <v>78</v>
      </c>
      <c r="F48" s="75">
        <f>F49</f>
        <v>2</v>
      </c>
      <c r="G48" s="75">
        <f>G49</f>
        <v>0</v>
      </c>
      <c r="H48" s="75">
        <f>H49</f>
        <v>0</v>
      </c>
      <c r="I48" s="75"/>
      <c r="J48" s="75">
        <f>J49</f>
        <v>0</v>
      </c>
      <c r="K48" s="71">
        <f t="shared" si="11"/>
        <v>2</v>
      </c>
      <c r="L48" s="75">
        <f>L49</f>
        <v>2</v>
      </c>
      <c r="M48" s="75">
        <f>M49</f>
        <v>0</v>
      </c>
      <c r="N48" s="75">
        <f>N49</f>
        <v>0</v>
      </c>
      <c r="O48" s="75"/>
      <c r="P48" s="75">
        <f>P49</f>
        <v>0</v>
      </c>
      <c r="Q48" s="71">
        <f t="shared" si="12"/>
        <v>2</v>
      </c>
    </row>
    <row r="49" spans="1:17" ht="12.75">
      <c r="A49" s="38" t="s">
        <v>64</v>
      </c>
      <c r="B49" s="5" t="s">
        <v>11</v>
      </c>
      <c r="C49" s="5" t="s">
        <v>144</v>
      </c>
      <c r="D49" s="5" t="s">
        <v>226</v>
      </c>
      <c r="E49" s="5" t="s">
        <v>78</v>
      </c>
      <c r="F49" s="75">
        <f>F54</f>
        <v>2</v>
      </c>
      <c r="G49" s="75">
        <f>G54</f>
        <v>0</v>
      </c>
      <c r="H49" s="75">
        <f>H54</f>
        <v>0</v>
      </c>
      <c r="I49" s="75"/>
      <c r="J49" s="75">
        <f>J54</f>
        <v>0</v>
      </c>
      <c r="K49" s="71">
        <f t="shared" si="11"/>
        <v>2</v>
      </c>
      <c r="L49" s="75">
        <f>L54</f>
        <v>2</v>
      </c>
      <c r="M49" s="75">
        <f>M54</f>
        <v>0</v>
      </c>
      <c r="N49" s="75">
        <f>N54</f>
        <v>0</v>
      </c>
      <c r="O49" s="75"/>
      <c r="P49" s="75">
        <f>P54</f>
        <v>0</v>
      </c>
      <c r="Q49" s="71">
        <f t="shared" si="12"/>
        <v>2</v>
      </c>
    </row>
    <row r="50" spans="1:17" s="2" customFormat="1" ht="30" hidden="1">
      <c r="A50" s="18" t="s">
        <v>67</v>
      </c>
      <c r="B50" s="40" t="s">
        <v>68</v>
      </c>
      <c r="C50" s="40"/>
      <c r="D50" s="40"/>
      <c r="E50" s="40"/>
      <c r="F50" s="78">
        <f>F51</f>
        <v>0</v>
      </c>
      <c r="G50" s="78"/>
      <c r="H50" s="71">
        <f>F50+G50</f>
        <v>0</v>
      </c>
      <c r="I50" s="71"/>
      <c r="J50" s="71"/>
      <c r="K50" s="71">
        <f t="shared" si="11"/>
        <v>0</v>
      </c>
      <c r="L50" s="78">
        <f>L51</f>
        <v>0</v>
      </c>
      <c r="M50" s="78"/>
      <c r="N50" s="71">
        <f>L50+M50</f>
        <v>0</v>
      </c>
      <c r="O50" s="71"/>
      <c r="P50" s="71"/>
      <c r="Q50" s="71">
        <f t="shared" si="12"/>
        <v>0</v>
      </c>
    </row>
    <row r="51" spans="1:17" ht="12.75" hidden="1">
      <c r="A51" s="38" t="s">
        <v>71</v>
      </c>
      <c r="B51" s="5" t="s">
        <v>68</v>
      </c>
      <c r="C51" s="5" t="s">
        <v>21</v>
      </c>
      <c r="D51" s="5"/>
      <c r="E51" s="5"/>
      <c r="F51" s="75">
        <f>F52</f>
        <v>0</v>
      </c>
      <c r="G51" s="75"/>
      <c r="H51" s="71">
        <f>F51+G51</f>
        <v>0</v>
      </c>
      <c r="I51" s="71"/>
      <c r="J51" s="71"/>
      <c r="K51" s="71">
        <f t="shared" si="11"/>
        <v>0</v>
      </c>
      <c r="L51" s="75">
        <f>L52</f>
        <v>0</v>
      </c>
      <c r="M51" s="75"/>
      <c r="N51" s="71">
        <f>L51+M51</f>
        <v>0</v>
      </c>
      <c r="O51" s="71"/>
      <c r="P51" s="71"/>
      <c r="Q51" s="71">
        <f t="shared" si="12"/>
        <v>0</v>
      </c>
    </row>
    <row r="52" spans="1:17" ht="12.75" hidden="1">
      <c r="A52" s="17" t="s">
        <v>70</v>
      </c>
      <c r="B52" s="5" t="s">
        <v>68</v>
      </c>
      <c r="C52" s="5" t="s">
        <v>21</v>
      </c>
      <c r="D52" s="5" t="s">
        <v>72</v>
      </c>
      <c r="E52" s="5"/>
      <c r="F52" s="75">
        <f>F53</f>
        <v>0</v>
      </c>
      <c r="G52" s="75"/>
      <c r="H52" s="71">
        <f>F52+G52</f>
        <v>0</v>
      </c>
      <c r="I52" s="71"/>
      <c r="J52" s="71"/>
      <c r="K52" s="71">
        <f t="shared" si="11"/>
        <v>0</v>
      </c>
      <c r="L52" s="75">
        <f>L53</f>
        <v>0</v>
      </c>
      <c r="M52" s="75"/>
      <c r="N52" s="71">
        <f>L52+M52</f>
        <v>0</v>
      </c>
      <c r="O52" s="71"/>
      <c r="P52" s="71"/>
      <c r="Q52" s="71">
        <f t="shared" si="12"/>
        <v>0</v>
      </c>
    </row>
    <row r="53" spans="1:17" ht="38.25" hidden="1">
      <c r="A53" s="17" t="s">
        <v>69</v>
      </c>
      <c r="B53" s="5" t="s">
        <v>68</v>
      </c>
      <c r="C53" s="5" t="s">
        <v>21</v>
      </c>
      <c r="D53" s="5" t="s">
        <v>72</v>
      </c>
      <c r="E53" s="5" t="s">
        <v>73</v>
      </c>
      <c r="F53" s="75"/>
      <c r="G53" s="75"/>
      <c r="H53" s="71">
        <f>F53+G53</f>
        <v>0</v>
      </c>
      <c r="I53" s="71"/>
      <c r="J53" s="71"/>
      <c r="K53" s="71">
        <f t="shared" si="11"/>
        <v>0</v>
      </c>
      <c r="L53" s="75"/>
      <c r="M53" s="75"/>
      <c r="N53" s="71">
        <f>L53+M53</f>
        <v>0</v>
      </c>
      <c r="O53" s="71"/>
      <c r="P53" s="71"/>
      <c r="Q53" s="71">
        <f t="shared" si="12"/>
        <v>0</v>
      </c>
    </row>
    <row r="54" spans="1:17" ht="25.5">
      <c r="A54" s="17" t="s">
        <v>134</v>
      </c>
      <c r="B54" s="5" t="s">
        <v>11</v>
      </c>
      <c r="C54" s="5" t="s">
        <v>144</v>
      </c>
      <c r="D54" s="5" t="s">
        <v>226</v>
      </c>
      <c r="E54" s="5" t="s">
        <v>136</v>
      </c>
      <c r="F54" s="75">
        <v>2</v>
      </c>
      <c r="G54" s="75">
        <f>G55</f>
        <v>0</v>
      </c>
      <c r="H54" s="75">
        <f>H55</f>
        <v>0</v>
      </c>
      <c r="I54" s="75"/>
      <c r="J54" s="75">
        <f>J55</f>
        <v>0</v>
      </c>
      <c r="K54" s="71">
        <f t="shared" si="11"/>
        <v>2</v>
      </c>
      <c r="L54" s="75">
        <v>2</v>
      </c>
      <c r="M54" s="75">
        <f>M55</f>
        <v>0</v>
      </c>
      <c r="N54" s="75">
        <f>N55</f>
        <v>0</v>
      </c>
      <c r="O54" s="75"/>
      <c r="P54" s="75">
        <f>P55</f>
        <v>0</v>
      </c>
      <c r="Q54" s="71">
        <f t="shared" si="12"/>
        <v>2</v>
      </c>
    </row>
    <row r="55" spans="1:17" ht="12.75">
      <c r="A55" s="17"/>
      <c r="B55" s="5"/>
      <c r="C55" s="5"/>
      <c r="D55" s="5"/>
      <c r="E55" s="5"/>
      <c r="F55" s="75"/>
      <c r="G55" s="75"/>
      <c r="H55" s="71"/>
      <c r="I55" s="71"/>
      <c r="J55" s="71"/>
      <c r="K55" s="71">
        <f t="shared" si="11"/>
        <v>0</v>
      </c>
      <c r="L55" s="75"/>
      <c r="M55" s="75"/>
      <c r="N55" s="71"/>
      <c r="O55" s="71"/>
      <c r="P55" s="71"/>
      <c r="Q55" s="71">
        <f t="shared" si="12"/>
        <v>0</v>
      </c>
    </row>
    <row r="56" spans="1:17" ht="30" hidden="1">
      <c r="A56" s="41" t="s">
        <v>67</v>
      </c>
      <c r="B56" s="5" t="s">
        <v>68</v>
      </c>
      <c r="C56" s="5" t="s">
        <v>55</v>
      </c>
      <c r="D56" s="5" t="s">
        <v>128</v>
      </c>
      <c r="E56" s="5" t="s">
        <v>78</v>
      </c>
      <c r="F56" s="75">
        <f>F57+F60</f>
        <v>0</v>
      </c>
      <c r="G56" s="75">
        <f>G57+G60</f>
        <v>0</v>
      </c>
      <c r="H56" s="75">
        <f>H57+H60</f>
        <v>0</v>
      </c>
      <c r="I56" s="75"/>
      <c r="J56" s="75">
        <f>J57+J60</f>
        <v>0</v>
      </c>
      <c r="K56" s="71">
        <f t="shared" si="11"/>
        <v>0</v>
      </c>
      <c r="L56" s="75">
        <f>L57+L60</f>
        <v>0</v>
      </c>
      <c r="M56" s="75">
        <f>M57+M60</f>
        <v>0</v>
      </c>
      <c r="N56" s="75">
        <f>N57+N60</f>
        <v>0</v>
      </c>
      <c r="O56" s="75"/>
      <c r="P56" s="75">
        <f>P57+P60</f>
        <v>0</v>
      </c>
      <c r="Q56" s="71">
        <f t="shared" si="12"/>
        <v>0</v>
      </c>
    </row>
    <row r="57" spans="1:17" ht="12.75" hidden="1">
      <c r="A57" s="37" t="s">
        <v>71</v>
      </c>
      <c r="B57" s="5" t="s">
        <v>68</v>
      </c>
      <c r="C57" s="5" t="s">
        <v>21</v>
      </c>
      <c r="D57" s="5" t="s">
        <v>128</v>
      </c>
      <c r="E57" s="5" t="s">
        <v>78</v>
      </c>
      <c r="F57" s="75">
        <f aca="true" t="shared" si="17" ref="F57:H58">F58</f>
        <v>0</v>
      </c>
      <c r="G57" s="75">
        <f t="shared" si="17"/>
        <v>0</v>
      </c>
      <c r="H57" s="75">
        <f t="shared" si="17"/>
        <v>0</v>
      </c>
      <c r="I57" s="75"/>
      <c r="J57" s="75">
        <f>J58</f>
        <v>0</v>
      </c>
      <c r="K57" s="71">
        <f t="shared" si="11"/>
        <v>0</v>
      </c>
      <c r="L57" s="75">
        <f aca="true" t="shared" si="18" ref="L57:N58">L58</f>
        <v>0</v>
      </c>
      <c r="M57" s="75">
        <f t="shared" si="18"/>
        <v>0</v>
      </c>
      <c r="N57" s="75">
        <f t="shared" si="18"/>
        <v>0</v>
      </c>
      <c r="O57" s="75"/>
      <c r="P57" s="75">
        <f>P58</f>
        <v>0</v>
      </c>
      <c r="Q57" s="71">
        <f t="shared" si="12"/>
        <v>0</v>
      </c>
    </row>
    <row r="58" spans="1:17" ht="25.5" hidden="1">
      <c r="A58" s="37" t="s">
        <v>146</v>
      </c>
      <c r="B58" s="5" t="s">
        <v>68</v>
      </c>
      <c r="C58" s="5" t="s">
        <v>21</v>
      </c>
      <c r="D58" s="5" t="s">
        <v>147</v>
      </c>
      <c r="E58" s="5" t="s">
        <v>78</v>
      </c>
      <c r="F58" s="75">
        <f t="shared" si="17"/>
        <v>0</v>
      </c>
      <c r="G58" s="75">
        <f t="shared" si="17"/>
        <v>0</v>
      </c>
      <c r="H58" s="75">
        <f t="shared" si="17"/>
        <v>0</v>
      </c>
      <c r="I58" s="75"/>
      <c r="J58" s="75">
        <f>J59</f>
        <v>0</v>
      </c>
      <c r="K58" s="71">
        <f t="shared" si="11"/>
        <v>0</v>
      </c>
      <c r="L58" s="75">
        <f t="shared" si="18"/>
        <v>0</v>
      </c>
      <c r="M58" s="75">
        <f t="shared" si="18"/>
        <v>0</v>
      </c>
      <c r="N58" s="75">
        <f t="shared" si="18"/>
        <v>0</v>
      </c>
      <c r="O58" s="75"/>
      <c r="P58" s="75">
        <f>P59</f>
        <v>0</v>
      </c>
      <c r="Q58" s="71">
        <f t="shared" si="12"/>
        <v>0</v>
      </c>
    </row>
    <row r="59" spans="1:17" ht="38.25" hidden="1">
      <c r="A59" s="17" t="s">
        <v>148</v>
      </c>
      <c r="B59" s="5" t="s">
        <v>68</v>
      </c>
      <c r="C59" s="5" t="s">
        <v>21</v>
      </c>
      <c r="D59" s="5" t="s">
        <v>149</v>
      </c>
      <c r="E59" s="5" t="s">
        <v>150</v>
      </c>
      <c r="F59" s="75"/>
      <c r="G59" s="75"/>
      <c r="H59" s="71">
        <f>F59+G59</f>
        <v>0</v>
      </c>
      <c r="I59" s="71"/>
      <c r="J59" s="71"/>
      <c r="K59" s="71">
        <f t="shared" si="11"/>
        <v>0</v>
      </c>
      <c r="L59" s="75"/>
      <c r="M59" s="75"/>
      <c r="N59" s="71">
        <f>L59+M59</f>
        <v>0</v>
      </c>
      <c r="O59" s="71"/>
      <c r="P59" s="71"/>
      <c r="Q59" s="71">
        <f t="shared" si="12"/>
        <v>0</v>
      </c>
    </row>
    <row r="60" spans="1:17" ht="12.75" hidden="1">
      <c r="A60" s="36" t="s">
        <v>110</v>
      </c>
      <c r="B60" s="5" t="s">
        <v>68</v>
      </c>
      <c r="C60" s="5" t="s">
        <v>16</v>
      </c>
      <c r="D60" s="5"/>
      <c r="E60" s="5"/>
      <c r="F60" s="75">
        <f aca="true" t="shared" si="19" ref="F60:H61">F61</f>
        <v>0</v>
      </c>
      <c r="G60" s="75">
        <f t="shared" si="19"/>
        <v>0</v>
      </c>
      <c r="H60" s="75">
        <f t="shared" si="19"/>
        <v>0</v>
      </c>
      <c r="I60" s="75"/>
      <c r="J60" s="75"/>
      <c r="K60" s="71">
        <f t="shared" si="11"/>
        <v>0</v>
      </c>
      <c r="L60" s="75">
        <f aca="true" t="shared" si="20" ref="L60:N61">L61</f>
        <v>0</v>
      </c>
      <c r="M60" s="75">
        <f t="shared" si="20"/>
        <v>0</v>
      </c>
      <c r="N60" s="75">
        <f t="shared" si="20"/>
        <v>0</v>
      </c>
      <c r="O60" s="75"/>
      <c r="P60" s="75"/>
      <c r="Q60" s="71">
        <f t="shared" si="12"/>
        <v>0</v>
      </c>
    </row>
    <row r="61" spans="1:17" ht="12.75" hidden="1">
      <c r="A61" s="37" t="s">
        <v>104</v>
      </c>
      <c r="B61" s="5" t="s">
        <v>68</v>
      </c>
      <c r="C61" s="5" t="s">
        <v>16</v>
      </c>
      <c r="D61" s="5" t="s">
        <v>53</v>
      </c>
      <c r="E61" s="5"/>
      <c r="F61" s="75">
        <f t="shared" si="19"/>
        <v>0</v>
      </c>
      <c r="G61" s="75">
        <f t="shared" si="19"/>
        <v>0</v>
      </c>
      <c r="H61" s="75">
        <f t="shared" si="19"/>
        <v>0</v>
      </c>
      <c r="I61" s="75"/>
      <c r="J61" s="75"/>
      <c r="K61" s="71">
        <f t="shared" si="11"/>
        <v>0</v>
      </c>
      <c r="L61" s="75">
        <f t="shared" si="20"/>
        <v>0</v>
      </c>
      <c r="M61" s="75">
        <f t="shared" si="20"/>
        <v>0</v>
      </c>
      <c r="N61" s="75">
        <f t="shared" si="20"/>
        <v>0</v>
      </c>
      <c r="O61" s="75"/>
      <c r="P61" s="75"/>
      <c r="Q61" s="71">
        <f t="shared" si="12"/>
        <v>0</v>
      </c>
    </row>
    <row r="62" spans="1:17" ht="25.5" hidden="1">
      <c r="A62" s="17" t="s">
        <v>111</v>
      </c>
      <c r="B62" s="5" t="s">
        <v>68</v>
      </c>
      <c r="C62" s="5" t="s">
        <v>16</v>
      </c>
      <c r="D62" s="5" t="s">
        <v>53</v>
      </c>
      <c r="E62" s="5" t="s">
        <v>112</v>
      </c>
      <c r="F62" s="75"/>
      <c r="G62" s="75"/>
      <c r="H62" s="71">
        <f>F62+G62</f>
        <v>0</v>
      </c>
      <c r="I62" s="71"/>
      <c r="J62" s="71"/>
      <c r="K62" s="71">
        <f t="shared" si="11"/>
        <v>0</v>
      </c>
      <c r="L62" s="75"/>
      <c r="M62" s="75"/>
      <c r="N62" s="71">
        <f>L62+M62</f>
        <v>0</v>
      </c>
      <c r="O62" s="71"/>
      <c r="P62" s="71"/>
      <c r="Q62" s="71">
        <f t="shared" si="12"/>
        <v>0</v>
      </c>
    </row>
    <row r="63" spans="1:17" s="6" customFormat="1" ht="18" customHeight="1">
      <c r="A63" s="18" t="s">
        <v>254</v>
      </c>
      <c r="B63" s="19" t="s">
        <v>21</v>
      </c>
      <c r="C63" s="29" t="s">
        <v>68</v>
      </c>
      <c r="D63" s="29" t="s">
        <v>128</v>
      </c>
      <c r="E63" s="29" t="s">
        <v>78</v>
      </c>
      <c r="F63" s="71">
        <f aca="true" t="shared" si="21" ref="F63:Q63">F65</f>
        <v>30.6</v>
      </c>
      <c r="G63" s="71">
        <f t="shared" si="21"/>
        <v>0</v>
      </c>
      <c r="H63" s="71">
        <f t="shared" si="21"/>
        <v>30.6</v>
      </c>
      <c r="I63" s="71">
        <f t="shared" si="21"/>
        <v>0</v>
      </c>
      <c r="J63" s="71">
        <f t="shared" si="21"/>
        <v>0</v>
      </c>
      <c r="K63" s="71">
        <f t="shared" si="21"/>
        <v>30.6</v>
      </c>
      <c r="L63" s="71">
        <f t="shared" si="21"/>
        <v>32.5</v>
      </c>
      <c r="M63" s="71">
        <f t="shared" si="21"/>
        <v>0</v>
      </c>
      <c r="N63" s="71">
        <f t="shared" si="21"/>
        <v>32.5</v>
      </c>
      <c r="O63" s="71">
        <f t="shared" si="21"/>
        <v>0</v>
      </c>
      <c r="P63" s="71">
        <f t="shared" si="21"/>
        <v>0</v>
      </c>
      <c r="Q63" s="71">
        <f t="shared" si="21"/>
        <v>32.5</v>
      </c>
    </row>
    <row r="64" spans="1:17" s="7" customFormat="1" ht="15.75" customHeight="1" hidden="1">
      <c r="A64" s="16"/>
      <c r="B64" s="3" t="s">
        <v>16</v>
      </c>
      <c r="C64" s="3" t="s">
        <v>17</v>
      </c>
      <c r="D64" s="3" t="s">
        <v>128</v>
      </c>
      <c r="E64" s="3" t="s">
        <v>78</v>
      </c>
      <c r="F64" s="80">
        <f>F65+F68</f>
        <v>30.6</v>
      </c>
      <c r="G64" s="80">
        <f>G65+G68</f>
        <v>0</v>
      </c>
      <c r="H64" s="80">
        <f>H65+H68</f>
        <v>30.6</v>
      </c>
      <c r="I64" s="80"/>
      <c r="J64" s="80">
        <f>J65+J68</f>
        <v>0</v>
      </c>
      <c r="K64" s="71">
        <f aca="true" t="shared" si="22" ref="K64:K88">F64+I64+J64</f>
        <v>30.6</v>
      </c>
      <c r="L64" s="80">
        <f>L65+L68</f>
        <v>32.5</v>
      </c>
      <c r="M64" s="80">
        <f>M65+M68</f>
        <v>0</v>
      </c>
      <c r="N64" s="80">
        <f>N65+N68</f>
        <v>32.5</v>
      </c>
      <c r="O64" s="80"/>
      <c r="P64" s="80">
        <f>P65+P68</f>
        <v>0</v>
      </c>
      <c r="Q64" s="71">
        <f aca="true" t="shared" si="23" ref="Q64:Q88">L64+O64+P64</f>
        <v>32.5</v>
      </c>
    </row>
    <row r="65" spans="1:17" s="7" customFormat="1" ht="57" customHeight="1">
      <c r="A65" s="16" t="s">
        <v>129</v>
      </c>
      <c r="B65" s="3" t="s">
        <v>21</v>
      </c>
      <c r="C65" s="3" t="s">
        <v>68</v>
      </c>
      <c r="D65" s="3" t="s">
        <v>13</v>
      </c>
      <c r="E65" s="3" t="s">
        <v>78</v>
      </c>
      <c r="F65" s="80">
        <f>F66</f>
        <v>30.6</v>
      </c>
      <c r="G65" s="80">
        <f>G66</f>
        <v>0</v>
      </c>
      <c r="H65" s="80">
        <f>H66</f>
        <v>30.6</v>
      </c>
      <c r="I65" s="80"/>
      <c r="J65" s="80">
        <f>J66</f>
        <v>0</v>
      </c>
      <c r="K65" s="71">
        <f t="shared" si="22"/>
        <v>30.6</v>
      </c>
      <c r="L65" s="80">
        <f>L66</f>
        <v>32.5</v>
      </c>
      <c r="M65" s="80">
        <f>M66</f>
        <v>0</v>
      </c>
      <c r="N65" s="80">
        <f>N66</f>
        <v>32.5</v>
      </c>
      <c r="O65" s="80"/>
      <c r="P65" s="80">
        <f>P66</f>
        <v>0</v>
      </c>
      <c r="Q65" s="71">
        <f t="shared" si="23"/>
        <v>32.5</v>
      </c>
    </row>
    <row r="66" spans="1:17" s="69" customFormat="1" ht="33.75" customHeight="1">
      <c r="A66" s="38" t="s">
        <v>255</v>
      </c>
      <c r="B66" s="3" t="s">
        <v>21</v>
      </c>
      <c r="C66" s="3" t="s">
        <v>68</v>
      </c>
      <c r="D66" s="3" t="s">
        <v>256</v>
      </c>
      <c r="E66" s="3" t="s">
        <v>78</v>
      </c>
      <c r="F66" s="74">
        <f>F80</f>
        <v>30.6</v>
      </c>
      <c r="G66" s="74"/>
      <c r="H66" s="71">
        <f aca="true" t="shared" si="24" ref="H66:H75">F66+G66</f>
        <v>30.6</v>
      </c>
      <c r="I66" s="71"/>
      <c r="J66" s="71"/>
      <c r="K66" s="71">
        <f t="shared" si="22"/>
        <v>30.6</v>
      </c>
      <c r="L66" s="74">
        <f>L80</f>
        <v>32.5</v>
      </c>
      <c r="M66" s="74"/>
      <c r="N66" s="71">
        <f aca="true" t="shared" si="25" ref="N66:N75">L66+M66</f>
        <v>32.5</v>
      </c>
      <c r="O66" s="71"/>
      <c r="P66" s="71"/>
      <c r="Q66" s="71">
        <f t="shared" si="23"/>
        <v>32.5</v>
      </c>
    </row>
    <row r="67" spans="1:17" s="7" customFormat="1" ht="25.5" customHeight="1" hidden="1">
      <c r="A67" s="30" t="s">
        <v>75</v>
      </c>
      <c r="B67" s="3" t="s">
        <v>16</v>
      </c>
      <c r="C67" s="3" t="s">
        <v>17</v>
      </c>
      <c r="D67" s="3" t="s">
        <v>77</v>
      </c>
      <c r="E67" s="3" t="s">
        <v>74</v>
      </c>
      <c r="F67" s="80"/>
      <c r="G67" s="80"/>
      <c r="H67" s="71">
        <f t="shared" si="24"/>
        <v>0</v>
      </c>
      <c r="I67" s="71"/>
      <c r="J67" s="71"/>
      <c r="K67" s="71">
        <f t="shared" si="22"/>
        <v>0</v>
      </c>
      <c r="L67" s="80"/>
      <c r="M67" s="80"/>
      <c r="N67" s="71">
        <f t="shared" si="25"/>
        <v>0</v>
      </c>
      <c r="O67" s="71"/>
      <c r="P67" s="71"/>
      <c r="Q67" s="71">
        <f t="shared" si="23"/>
        <v>0</v>
      </c>
    </row>
    <row r="68" spans="1:17" s="7" customFormat="1" ht="16.5" customHeight="1" hidden="1">
      <c r="A68" s="33" t="s">
        <v>24</v>
      </c>
      <c r="B68" s="3" t="s">
        <v>16</v>
      </c>
      <c r="C68" s="3" t="s">
        <v>17</v>
      </c>
      <c r="D68" s="3" t="s">
        <v>28</v>
      </c>
      <c r="E68" s="3" t="s">
        <v>78</v>
      </c>
      <c r="F68" s="80">
        <f>F69</f>
        <v>0</v>
      </c>
      <c r="G68" s="80"/>
      <c r="H68" s="71">
        <f t="shared" si="24"/>
        <v>0</v>
      </c>
      <c r="I68" s="71"/>
      <c r="J68" s="71"/>
      <c r="K68" s="71">
        <f t="shared" si="22"/>
        <v>0</v>
      </c>
      <c r="L68" s="80">
        <f>L69</f>
        <v>0</v>
      </c>
      <c r="M68" s="80"/>
      <c r="N68" s="71">
        <f t="shared" si="25"/>
        <v>0</v>
      </c>
      <c r="O68" s="71"/>
      <c r="P68" s="71"/>
      <c r="Q68" s="71">
        <f t="shared" si="23"/>
        <v>0</v>
      </c>
    </row>
    <row r="69" spans="1:17" s="7" customFormat="1" ht="26.25" customHeight="1" hidden="1">
      <c r="A69" s="17" t="s">
        <v>75</v>
      </c>
      <c r="B69" s="4" t="s">
        <v>16</v>
      </c>
      <c r="C69" s="4" t="s">
        <v>17</v>
      </c>
      <c r="D69" s="4">
        <v>2600000</v>
      </c>
      <c r="E69" s="4" t="s">
        <v>74</v>
      </c>
      <c r="F69" s="75"/>
      <c r="G69" s="75"/>
      <c r="H69" s="71">
        <f t="shared" si="24"/>
        <v>0</v>
      </c>
      <c r="I69" s="71"/>
      <c r="J69" s="71"/>
      <c r="K69" s="71">
        <f t="shared" si="22"/>
        <v>0</v>
      </c>
      <c r="L69" s="75"/>
      <c r="M69" s="75"/>
      <c r="N69" s="71">
        <f t="shared" si="25"/>
        <v>0</v>
      </c>
      <c r="O69" s="71"/>
      <c r="P69" s="71"/>
      <c r="Q69" s="71">
        <f t="shared" si="23"/>
        <v>0</v>
      </c>
    </row>
    <row r="70" spans="1:17" s="7" customFormat="1" ht="26.25" customHeight="1" hidden="1">
      <c r="A70" s="33" t="s">
        <v>26</v>
      </c>
      <c r="B70" s="4" t="s">
        <v>16</v>
      </c>
      <c r="C70" s="4" t="s">
        <v>27</v>
      </c>
      <c r="D70" s="4"/>
      <c r="E70" s="4"/>
      <c r="F70" s="75">
        <f>F71+F73</f>
        <v>0</v>
      </c>
      <c r="G70" s="75"/>
      <c r="H70" s="71">
        <f t="shared" si="24"/>
        <v>0</v>
      </c>
      <c r="I70" s="71"/>
      <c r="J70" s="71"/>
      <c r="K70" s="71">
        <f t="shared" si="22"/>
        <v>0</v>
      </c>
      <c r="L70" s="75">
        <f>L71+L73</f>
        <v>0</v>
      </c>
      <c r="M70" s="75"/>
      <c r="N70" s="71">
        <f t="shared" si="25"/>
        <v>0</v>
      </c>
      <c r="O70" s="71"/>
      <c r="P70" s="71"/>
      <c r="Q70" s="71">
        <f t="shared" si="23"/>
        <v>0</v>
      </c>
    </row>
    <row r="71" spans="1:17" s="7" customFormat="1" ht="15.75" customHeight="1" hidden="1">
      <c r="A71" s="16" t="s">
        <v>76</v>
      </c>
      <c r="B71" s="4" t="s">
        <v>16</v>
      </c>
      <c r="C71" s="4" t="s">
        <v>27</v>
      </c>
      <c r="D71" s="4" t="s">
        <v>77</v>
      </c>
      <c r="E71" s="4">
        <v>0</v>
      </c>
      <c r="F71" s="75">
        <f>F72</f>
        <v>0</v>
      </c>
      <c r="G71" s="75"/>
      <c r="H71" s="71">
        <f t="shared" si="24"/>
        <v>0</v>
      </c>
      <c r="I71" s="71"/>
      <c r="J71" s="71"/>
      <c r="K71" s="71">
        <f t="shared" si="22"/>
        <v>0</v>
      </c>
      <c r="L71" s="75">
        <f>L72</f>
        <v>0</v>
      </c>
      <c r="M71" s="75"/>
      <c r="N71" s="71">
        <f t="shared" si="25"/>
        <v>0</v>
      </c>
      <c r="O71" s="71"/>
      <c r="P71" s="71"/>
      <c r="Q71" s="71">
        <f t="shared" si="23"/>
        <v>0</v>
      </c>
    </row>
    <row r="72" spans="1:17" s="7" customFormat="1" ht="12.75" hidden="1">
      <c r="A72" s="17" t="s">
        <v>80</v>
      </c>
      <c r="B72" s="5" t="s">
        <v>16</v>
      </c>
      <c r="C72" s="5" t="s">
        <v>27</v>
      </c>
      <c r="D72" s="5" t="s">
        <v>77</v>
      </c>
      <c r="E72" s="5" t="s">
        <v>79</v>
      </c>
      <c r="F72" s="75"/>
      <c r="G72" s="75"/>
      <c r="H72" s="71">
        <f t="shared" si="24"/>
        <v>0</v>
      </c>
      <c r="I72" s="71"/>
      <c r="J72" s="71"/>
      <c r="K72" s="71">
        <f t="shared" si="22"/>
        <v>0</v>
      </c>
      <c r="L72" s="75"/>
      <c r="M72" s="75"/>
      <c r="N72" s="71">
        <f t="shared" si="25"/>
        <v>0</v>
      </c>
      <c r="O72" s="71"/>
      <c r="P72" s="71"/>
      <c r="Q72" s="71">
        <f t="shared" si="23"/>
        <v>0</v>
      </c>
    </row>
    <row r="73" spans="1:17" s="7" customFormat="1" ht="28.5" hidden="1">
      <c r="A73" s="33" t="s">
        <v>81</v>
      </c>
      <c r="B73" s="5" t="s">
        <v>16</v>
      </c>
      <c r="C73" s="5" t="s">
        <v>27</v>
      </c>
      <c r="D73" s="5" t="s">
        <v>82</v>
      </c>
      <c r="E73" s="5" t="s">
        <v>78</v>
      </c>
      <c r="F73" s="75">
        <f>F74+F75</f>
        <v>0</v>
      </c>
      <c r="G73" s="75"/>
      <c r="H73" s="71">
        <f t="shared" si="24"/>
        <v>0</v>
      </c>
      <c r="I73" s="71"/>
      <c r="J73" s="71"/>
      <c r="K73" s="71">
        <f t="shared" si="22"/>
        <v>0</v>
      </c>
      <c r="L73" s="75">
        <f>L74+L75</f>
        <v>0</v>
      </c>
      <c r="M73" s="75"/>
      <c r="N73" s="71">
        <f t="shared" si="25"/>
        <v>0</v>
      </c>
      <c r="O73" s="71"/>
      <c r="P73" s="71"/>
      <c r="Q73" s="71">
        <f t="shared" si="23"/>
        <v>0</v>
      </c>
    </row>
    <row r="74" spans="1:17" s="7" customFormat="1" ht="12.75" hidden="1">
      <c r="A74" s="17" t="s">
        <v>64</v>
      </c>
      <c r="B74" s="5" t="s">
        <v>16</v>
      </c>
      <c r="C74" s="5" t="s">
        <v>27</v>
      </c>
      <c r="D74" s="5" t="s">
        <v>82</v>
      </c>
      <c r="E74" s="5" t="s">
        <v>65</v>
      </c>
      <c r="F74" s="75"/>
      <c r="G74" s="75"/>
      <c r="H74" s="71">
        <f t="shared" si="24"/>
        <v>0</v>
      </c>
      <c r="I74" s="71"/>
      <c r="J74" s="71"/>
      <c r="K74" s="71">
        <f t="shared" si="22"/>
        <v>0</v>
      </c>
      <c r="L74" s="75"/>
      <c r="M74" s="75"/>
      <c r="N74" s="71">
        <f t="shared" si="25"/>
        <v>0</v>
      </c>
      <c r="O74" s="71"/>
      <c r="P74" s="71"/>
      <c r="Q74" s="71">
        <f t="shared" si="23"/>
        <v>0</v>
      </c>
    </row>
    <row r="75" spans="1:17" s="7" customFormat="1" ht="25.5" hidden="1">
      <c r="A75" s="17" t="s">
        <v>29</v>
      </c>
      <c r="B75" s="5" t="s">
        <v>16</v>
      </c>
      <c r="C75" s="5" t="s">
        <v>27</v>
      </c>
      <c r="D75" s="5" t="s">
        <v>82</v>
      </c>
      <c r="E75" s="5" t="s">
        <v>30</v>
      </c>
      <c r="F75" s="75"/>
      <c r="G75" s="75"/>
      <c r="H75" s="71">
        <f t="shared" si="24"/>
        <v>0</v>
      </c>
      <c r="I75" s="71"/>
      <c r="J75" s="71"/>
      <c r="K75" s="71">
        <f t="shared" si="22"/>
        <v>0</v>
      </c>
      <c r="L75" s="75"/>
      <c r="M75" s="75"/>
      <c r="N75" s="71">
        <f t="shared" si="25"/>
        <v>0</v>
      </c>
      <c r="O75" s="71"/>
      <c r="P75" s="71"/>
      <c r="Q75" s="71">
        <f t="shared" si="23"/>
        <v>0</v>
      </c>
    </row>
    <row r="76" spans="1:17" s="7" customFormat="1" ht="26.25" customHeight="1" hidden="1" thickBot="1">
      <c r="A76" s="36" t="s">
        <v>26</v>
      </c>
      <c r="B76" s="5" t="s">
        <v>16</v>
      </c>
      <c r="C76" s="5" t="s">
        <v>27</v>
      </c>
      <c r="D76" s="5"/>
      <c r="E76" s="5"/>
      <c r="F76" s="75">
        <f>F77</f>
        <v>0</v>
      </c>
      <c r="G76" s="75">
        <f>G77</f>
        <v>0</v>
      </c>
      <c r="H76" s="75">
        <f>H77</f>
        <v>0</v>
      </c>
      <c r="I76" s="75"/>
      <c r="J76" s="75"/>
      <c r="K76" s="71">
        <f t="shared" si="22"/>
        <v>0</v>
      </c>
      <c r="L76" s="75">
        <f>L77</f>
        <v>0</v>
      </c>
      <c r="M76" s="75">
        <f>M77</f>
        <v>0</v>
      </c>
      <c r="N76" s="75">
        <f>N77</f>
        <v>0</v>
      </c>
      <c r="O76" s="75"/>
      <c r="P76" s="75"/>
      <c r="Q76" s="71">
        <f t="shared" si="23"/>
        <v>0</v>
      </c>
    </row>
    <row r="77" spans="1:17" s="7" customFormat="1" ht="25.5" hidden="1">
      <c r="A77" s="37" t="s">
        <v>81</v>
      </c>
      <c r="B77" s="5" t="s">
        <v>16</v>
      </c>
      <c r="C77" s="5" t="s">
        <v>27</v>
      </c>
      <c r="D77" s="5" t="s">
        <v>82</v>
      </c>
      <c r="E77" s="5"/>
      <c r="F77" s="75">
        <f>F78</f>
        <v>0</v>
      </c>
      <c r="G77" s="75">
        <f>G78</f>
        <v>0</v>
      </c>
      <c r="H77" s="71">
        <f>F77+G77</f>
        <v>0</v>
      </c>
      <c r="I77" s="71"/>
      <c r="J77" s="71"/>
      <c r="K77" s="71">
        <f t="shared" si="22"/>
        <v>0</v>
      </c>
      <c r="L77" s="75">
        <f>L78</f>
        <v>0</v>
      </c>
      <c r="M77" s="75">
        <f>M78</f>
        <v>0</v>
      </c>
      <c r="N77" s="71">
        <f>L77+M77</f>
        <v>0</v>
      </c>
      <c r="O77" s="71"/>
      <c r="P77" s="71"/>
      <c r="Q77" s="71">
        <f t="shared" si="23"/>
        <v>0</v>
      </c>
    </row>
    <row r="78" spans="1:17" s="7" customFormat="1" ht="12.75" hidden="1">
      <c r="A78" s="17" t="s">
        <v>64</v>
      </c>
      <c r="B78" s="5" t="s">
        <v>16</v>
      </c>
      <c r="C78" s="5" t="s">
        <v>27</v>
      </c>
      <c r="D78" s="5" t="s">
        <v>82</v>
      </c>
      <c r="E78" s="5" t="s">
        <v>65</v>
      </c>
      <c r="F78" s="75"/>
      <c r="G78" s="75"/>
      <c r="H78" s="71">
        <f>F78+G78</f>
        <v>0</v>
      </c>
      <c r="I78" s="71"/>
      <c r="J78" s="71"/>
      <c r="K78" s="71">
        <f t="shared" si="22"/>
        <v>0</v>
      </c>
      <c r="L78" s="75"/>
      <c r="M78" s="75"/>
      <c r="N78" s="71">
        <f>L78+M78</f>
        <v>0</v>
      </c>
      <c r="O78" s="71"/>
      <c r="P78" s="71"/>
      <c r="Q78" s="71">
        <f t="shared" si="23"/>
        <v>0</v>
      </c>
    </row>
    <row r="79" spans="1:17" s="7" customFormat="1" ht="12.75" hidden="1">
      <c r="A79" s="17"/>
      <c r="B79" s="5"/>
      <c r="C79" s="5"/>
      <c r="D79" s="5"/>
      <c r="E79" s="5"/>
      <c r="F79" s="75"/>
      <c r="G79" s="75"/>
      <c r="H79" s="71"/>
      <c r="I79" s="71"/>
      <c r="J79" s="71"/>
      <c r="K79" s="71">
        <f t="shared" si="22"/>
        <v>0</v>
      </c>
      <c r="L79" s="75"/>
      <c r="M79" s="75"/>
      <c r="N79" s="71"/>
      <c r="O79" s="71"/>
      <c r="P79" s="71"/>
      <c r="Q79" s="71">
        <f t="shared" si="23"/>
        <v>0</v>
      </c>
    </row>
    <row r="80" spans="1:17" s="7" customFormat="1" ht="25.5">
      <c r="A80" s="17" t="s">
        <v>134</v>
      </c>
      <c r="B80" s="5" t="s">
        <v>21</v>
      </c>
      <c r="C80" s="5" t="s">
        <v>68</v>
      </c>
      <c r="D80" s="5" t="s">
        <v>256</v>
      </c>
      <c r="E80" s="5" t="s">
        <v>136</v>
      </c>
      <c r="F80" s="75">
        <v>30.6</v>
      </c>
      <c r="G80" s="75"/>
      <c r="H80" s="71"/>
      <c r="I80" s="71"/>
      <c r="J80" s="71"/>
      <c r="K80" s="71">
        <f t="shared" si="22"/>
        <v>30.6</v>
      </c>
      <c r="L80" s="75">
        <v>32.5</v>
      </c>
      <c r="M80" s="75"/>
      <c r="N80" s="71"/>
      <c r="O80" s="71"/>
      <c r="P80" s="71"/>
      <c r="Q80" s="71">
        <f t="shared" si="23"/>
        <v>32.5</v>
      </c>
    </row>
    <row r="81" spans="1:17" s="51" customFormat="1" ht="15" hidden="1">
      <c r="A81" s="33" t="s">
        <v>152</v>
      </c>
      <c r="B81" s="10" t="s">
        <v>16</v>
      </c>
      <c r="C81" s="10" t="s">
        <v>25</v>
      </c>
      <c r="D81" s="10" t="s">
        <v>128</v>
      </c>
      <c r="E81" s="10" t="s">
        <v>78</v>
      </c>
      <c r="F81" s="76"/>
      <c r="G81" s="76"/>
      <c r="H81" s="81"/>
      <c r="I81" s="81"/>
      <c r="J81" s="81"/>
      <c r="K81" s="71">
        <f t="shared" si="22"/>
        <v>0</v>
      </c>
      <c r="L81" s="76"/>
      <c r="M81" s="76"/>
      <c r="N81" s="81"/>
      <c r="O81" s="81"/>
      <c r="P81" s="81"/>
      <c r="Q81" s="71">
        <f t="shared" si="23"/>
        <v>0</v>
      </c>
    </row>
    <row r="82" spans="1:17" s="7" customFormat="1" ht="12.75" hidden="1">
      <c r="A82" s="17" t="s">
        <v>153</v>
      </c>
      <c r="B82" s="5" t="s">
        <v>16</v>
      </c>
      <c r="C82" s="5" t="s">
        <v>25</v>
      </c>
      <c r="D82" s="5" t="s">
        <v>154</v>
      </c>
      <c r="E82" s="5" t="s">
        <v>78</v>
      </c>
      <c r="F82" s="75">
        <f>F83</f>
        <v>0</v>
      </c>
      <c r="G82" s="75"/>
      <c r="H82" s="71"/>
      <c r="I82" s="71"/>
      <c r="J82" s="71"/>
      <c r="K82" s="71">
        <f t="shared" si="22"/>
        <v>0</v>
      </c>
      <c r="L82" s="75">
        <f>L83</f>
        <v>0</v>
      </c>
      <c r="M82" s="75"/>
      <c r="N82" s="71"/>
      <c r="O82" s="71"/>
      <c r="P82" s="71"/>
      <c r="Q82" s="71">
        <f t="shared" si="23"/>
        <v>0</v>
      </c>
    </row>
    <row r="83" spans="1:17" s="7" customFormat="1" ht="25.5" hidden="1">
      <c r="A83" s="17" t="s">
        <v>155</v>
      </c>
      <c r="B83" s="5" t="s">
        <v>16</v>
      </c>
      <c r="C83" s="5" t="s">
        <v>25</v>
      </c>
      <c r="D83" s="5" t="s">
        <v>156</v>
      </c>
      <c r="E83" s="5" t="s">
        <v>78</v>
      </c>
      <c r="F83" s="75">
        <f>F84</f>
        <v>0</v>
      </c>
      <c r="G83" s="75"/>
      <c r="H83" s="71"/>
      <c r="I83" s="71"/>
      <c r="J83" s="71"/>
      <c r="K83" s="71">
        <f t="shared" si="22"/>
        <v>0</v>
      </c>
      <c r="L83" s="75">
        <f>L84</f>
        <v>0</v>
      </c>
      <c r="M83" s="75"/>
      <c r="N83" s="71"/>
      <c r="O83" s="71"/>
      <c r="P83" s="71"/>
      <c r="Q83" s="71">
        <f t="shared" si="23"/>
        <v>0</v>
      </c>
    </row>
    <row r="84" spans="1:17" s="7" customFormat="1" ht="12.75" hidden="1">
      <c r="A84" s="17" t="s">
        <v>157</v>
      </c>
      <c r="B84" s="5" t="s">
        <v>158</v>
      </c>
      <c r="C84" s="5" t="s">
        <v>25</v>
      </c>
      <c r="D84" s="5" t="s">
        <v>156</v>
      </c>
      <c r="E84" s="5" t="s">
        <v>159</v>
      </c>
      <c r="F84" s="75"/>
      <c r="G84" s="75"/>
      <c r="H84" s="71"/>
      <c r="I84" s="71"/>
      <c r="J84" s="71"/>
      <c r="K84" s="71">
        <f t="shared" si="22"/>
        <v>0</v>
      </c>
      <c r="L84" s="75"/>
      <c r="M84" s="75"/>
      <c r="N84" s="71"/>
      <c r="O84" s="71"/>
      <c r="P84" s="71"/>
      <c r="Q84" s="71">
        <f t="shared" si="23"/>
        <v>0</v>
      </c>
    </row>
    <row r="85" spans="1:17" s="51" customFormat="1" ht="25.5" customHeight="1" hidden="1">
      <c r="A85" s="33" t="s">
        <v>26</v>
      </c>
      <c r="B85" s="10" t="s">
        <v>16</v>
      </c>
      <c r="C85" s="10" t="s">
        <v>137</v>
      </c>
      <c r="D85" s="10" t="s">
        <v>128</v>
      </c>
      <c r="E85" s="10" t="s">
        <v>78</v>
      </c>
      <c r="F85" s="76">
        <f>F86</f>
        <v>0</v>
      </c>
      <c r="G85" s="76">
        <f>G86</f>
        <v>0</v>
      </c>
      <c r="H85" s="76">
        <f>H86</f>
        <v>0</v>
      </c>
      <c r="I85" s="76"/>
      <c r="J85" s="76">
        <f>J86</f>
        <v>0</v>
      </c>
      <c r="K85" s="71">
        <f t="shared" si="22"/>
        <v>0</v>
      </c>
      <c r="L85" s="76">
        <f>L86</f>
        <v>0</v>
      </c>
      <c r="M85" s="76">
        <f>M86</f>
        <v>0</v>
      </c>
      <c r="N85" s="76">
        <f>N86</f>
        <v>0</v>
      </c>
      <c r="O85" s="76"/>
      <c r="P85" s="76">
        <f>P86</f>
        <v>0</v>
      </c>
      <c r="Q85" s="71">
        <f t="shared" si="23"/>
        <v>0</v>
      </c>
    </row>
    <row r="86" spans="1:17" s="7" customFormat="1" ht="51" hidden="1">
      <c r="A86" s="17" t="s">
        <v>129</v>
      </c>
      <c r="B86" s="5" t="s">
        <v>16</v>
      </c>
      <c r="C86" s="5" t="s">
        <v>137</v>
      </c>
      <c r="D86" s="5" t="s">
        <v>130</v>
      </c>
      <c r="E86" s="5" t="s">
        <v>78</v>
      </c>
      <c r="F86" s="75">
        <f>F87</f>
        <v>0</v>
      </c>
      <c r="G86" s="75"/>
      <c r="H86" s="71"/>
      <c r="I86" s="71"/>
      <c r="J86" s="71"/>
      <c r="K86" s="71">
        <f t="shared" si="22"/>
        <v>0</v>
      </c>
      <c r="L86" s="75">
        <f>L87</f>
        <v>0</v>
      </c>
      <c r="M86" s="75"/>
      <c r="N86" s="71"/>
      <c r="O86" s="71"/>
      <c r="P86" s="71"/>
      <c r="Q86" s="71">
        <f t="shared" si="23"/>
        <v>0</v>
      </c>
    </row>
    <row r="87" spans="1:17" s="7" customFormat="1" ht="16.5" customHeight="1" hidden="1">
      <c r="A87" s="17" t="s">
        <v>14</v>
      </c>
      <c r="B87" s="5" t="s">
        <v>16</v>
      </c>
      <c r="C87" s="5" t="s">
        <v>137</v>
      </c>
      <c r="D87" s="5" t="s">
        <v>133</v>
      </c>
      <c r="E87" s="5" t="s">
        <v>78</v>
      </c>
      <c r="F87" s="75">
        <f>F88</f>
        <v>0</v>
      </c>
      <c r="G87" s="75"/>
      <c r="H87" s="71"/>
      <c r="I87" s="71"/>
      <c r="J87" s="71"/>
      <c r="K87" s="71">
        <f t="shared" si="22"/>
        <v>0</v>
      </c>
      <c r="L87" s="75">
        <f>L88</f>
        <v>0</v>
      </c>
      <c r="M87" s="75"/>
      <c r="N87" s="71"/>
      <c r="O87" s="71"/>
      <c r="P87" s="71"/>
      <c r="Q87" s="71">
        <f t="shared" si="23"/>
        <v>0</v>
      </c>
    </row>
    <row r="88" spans="1:17" s="7" customFormat="1" ht="26.25" customHeight="1" hidden="1">
      <c r="A88" s="17" t="s">
        <v>134</v>
      </c>
      <c r="B88" s="5" t="s">
        <v>16</v>
      </c>
      <c r="C88" s="5" t="s">
        <v>137</v>
      </c>
      <c r="D88" s="5" t="s">
        <v>133</v>
      </c>
      <c r="E88" s="5" t="s">
        <v>136</v>
      </c>
      <c r="F88" s="75"/>
      <c r="G88" s="75"/>
      <c r="H88" s="71"/>
      <c r="I88" s="71"/>
      <c r="J88" s="71"/>
      <c r="K88" s="71">
        <f t="shared" si="22"/>
        <v>0</v>
      </c>
      <c r="L88" s="75"/>
      <c r="M88" s="75"/>
      <c r="N88" s="71"/>
      <c r="O88" s="71"/>
      <c r="P88" s="71"/>
      <c r="Q88" s="71">
        <f t="shared" si="23"/>
        <v>0</v>
      </c>
    </row>
    <row r="89" spans="1:17" s="6" customFormat="1" ht="14.25" customHeight="1">
      <c r="A89" s="18" t="s">
        <v>31</v>
      </c>
      <c r="B89" s="19" t="s">
        <v>17</v>
      </c>
      <c r="C89" s="52" t="s">
        <v>151</v>
      </c>
      <c r="D89" s="52" t="s">
        <v>128</v>
      </c>
      <c r="E89" s="29" t="s">
        <v>78</v>
      </c>
      <c r="F89" s="71">
        <f aca="true" t="shared" si="26" ref="F89:Q89">F90+F99</f>
        <v>60</v>
      </c>
      <c r="G89" s="71">
        <f t="shared" si="26"/>
        <v>0</v>
      </c>
      <c r="H89" s="71">
        <f t="shared" si="26"/>
        <v>0</v>
      </c>
      <c r="I89" s="71">
        <f t="shared" si="26"/>
        <v>0</v>
      </c>
      <c r="J89" s="71">
        <f t="shared" si="26"/>
        <v>0</v>
      </c>
      <c r="K89" s="71">
        <f t="shared" si="26"/>
        <v>60</v>
      </c>
      <c r="L89" s="71">
        <f t="shared" si="26"/>
        <v>195</v>
      </c>
      <c r="M89" s="71">
        <f t="shared" si="26"/>
        <v>0</v>
      </c>
      <c r="N89" s="71">
        <f t="shared" si="26"/>
        <v>50</v>
      </c>
      <c r="O89" s="71">
        <f t="shared" si="26"/>
        <v>0</v>
      </c>
      <c r="P89" s="71">
        <f t="shared" si="26"/>
        <v>0</v>
      </c>
      <c r="Q89" s="71">
        <f t="shared" si="26"/>
        <v>195</v>
      </c>
    </row>
    <row r="90" spans="1:17" s="6" customFormat="1" ht="14.25" customHeight="1">
      <c r="A90" s="33" t="s">
        <v>257</v>
      </c>
      <c r="B90" s="10" t="s">
        <v>17</v>
      </c>
      <c r="C90" s="42" t="s">
        <v>21</v>
      </c>
      <c r="D90" s="42" t="s">
        <v>128</v>
      </c>
      <c r="E90" s="34" t="s">
        <v>78</v>
      </c>
      <c r="F90" s="74">
        <f>F91</f>
        <v>0</v>
      </c>
      <c r="G90" s="74">
        <f>G91</f>
        <v>0</v>
      </c>
      <c r="H90" s="71">
        <f>F90+G90</f>
        <v>0</v>
      </c>
      <c r="I90" s="71"/>
      <c r="J90" s="71"/>
      <c r="K90" s="71">
        <f aca="true" t="shared" si="27" ref="K90:K121">F90+I90+J90</f>
        <v>0</v>
      </c>
      <c r="L90" s="74">
        <f>L91</f>
        <v>50</v>
      </c>
      <c r="M90" s="74">
        <f>M91</f>
        <v>0</v>
      </c>
      <c r="N90" s="71">
        <f>L90+M90</f>
        <v>50</v>
      </c>
      <c r="O90" s="71"/>
      <c r="P90" s="71"/>
      <c r="Q90" s="71">
        <f aca="true" t="shared" si="28" ref="Q90:Q121">L90+O90+P90</f>
        <v>50</v>
      </c>
    </row>
    <row r="91" spans="1:17" s="6" customFormat="1" ht="14.25" customHeight="1">
      <c r="A91" s="38" t="s">
        <v>259</v>
      </c>
      <c r="B91" s="10" t="s">
        <v>17</v>
      </c>
      <c r="C91" s="42" t="s">
        <v>21</v>
      </c>
      <c r="D91" s="42" t="s">
        <v>258</v>
      </c>
      <c r="E91" s="34" t="s">
        <v>78</v>
      </c>
      <c r="F91" s="74">
        <f>F92</f>
        <v>0</v>
      </c>
      <c r="G91" s="74">
        <f>G92+G93</f>
        <v>0</v>
      </c>
      <c r="H91" s="74">
        <f>H92+H93</f>
        <v>0</v>
      </c>
      <c r="I91" s="74"/>
      <c r="J91" s="74"/>
      <c r="K91" s="71">
        <f t="shared" si="27"/>
        <v>0</v>
      </c>
      <c r="L91" s="74">
        <f>L92</f>
        <v>50</v>
      </c>
      <c r="M91" s="74">
        <f>M92+M93</f>
        <v>0</v>
      </c>
      <c r="N91" s="74">
        <f>N92+N93</f>
        <v>50</v>
      </c>
      <c r="O91" s="74"/>
      <c r="P91" s="74"/>
      <c r="Q91" s="71">
        <f t="shared" si="28"/>
        <v>50</v>
      </c>
    </row>
    <row r="92" spans="1:17" s="6" customFormat="1" ht="39" customHeight="1">
      <c r="A92" s="38" t="s">
        <v>246</v>
      </c>
      <c r="B92" s="10" t="s">
        <v>17</v>
      </c>
      <c r="C92" s="42" t="s">
        <v>21</v>
      </c>
      <c r="D92" s="42" t="s">
        <v>258</v>
      </c>
      <c r="E92" s="34" t="s">
        <v>78</v>
      </c>
      <c r="F92" s="74">
        <f>F93</f>
        <v>0</v>
      </c>
      <c r="G92" s="74"/>
      <c r="H92" s="71">
        <f>F92+G92</f>
        <v>0</v>
      </c>
      <c r="I92" s="71"/>
      <c r="J92" s="71"/>
      <c r="K92" s="71">
        <f t="shared" si="27"/>
        <v>0</v>
      </c>
      <c r="L92" s="74">
        <f>L93</f>
        <v>50</v>
      </c>
      <c r="M92" s="74"/>
      <c r="N92" s="71">
        <f>L92+M92</f>
        <v>50</v>
      </c>
      <c r="O92" s="71"/>
      <c r="P92" s="71"/>
      <c r="Q92" s="71">
        <f t="shared" si="28"/>
        <v>50</v>
      </c>
    </row>
    <row r="93" spans="1:17" s="6" customFormat="1" ht="32.25" customHeight="1">
      <c r="A93" s="17" t="s">
        <v>134</v>
      </c>
      <c r="B93" s="10" t="s">
        <v>17</v>
      </c>
      <c r="C93" s="42" t="s">
        <v>21</v>
      </c>
      <c r="D93" s="42" t="s">
        <v>258</v>
      </c>
      <c r="E93" s="68">
        <v>500</v>
      </c>
      <c r="F93" s="74"/>
      <c r="G93" s="74"/>
      <c r="H93" s="71"/>
      <c r="I93" s="71"/>
      <c r="J93" s="71"/>
      <c r="K93" s="71">
        <f t="shared" si="27"/>
        <v>0</v>
      </c>
      <c r="L93" s="74">
        <v>50</v>
      </c>
      <c r="M93" s="74"/>
      <c r="N93" s="71"/>
      <c r="O93" s="71"/>
      <c r="P93" s="71"/>
      <c r="Q93" s="71">
        <f t="shared" si="28"/>
        <v>50</v>
      </c>
    </row>
    <row r="94" spans="1:17" s="6" customFormat="1" ht="14.25" customHeight="1" hidden="1">
      <c r="A94" s="33"/>
      <c r="B94" s="10"/>
      <c r="C94" s="42"/>
      <c r="D94" s="42"/>
      <c r="E94" s="34"/>
      <c r="F94" s="74"/>
      <c r="G94" s="74"/>
      <c r="H94" s="74"/>
      <c r="I94" s="74"/>
      <c r="J94" s="74"/>
      <c r="K94" s="71">
        <f t="shared" si="27"/>
        <v>0</v>
      </c>
      <c r="L94" s="74"/>
      <c r="M94" s="74"/>
      <c r="N94" s="74"/>
      <c r="O94" s="74"/>
      <c r="P94" s="74"/>
      <c r="Q94" s="71">
        <f t="shared" si="28"/>
        <v>0</v>
      </c>
    </row>
    <row r="95" spans="1:17" s="6" customFormat="1" ht="31.5" customHeight="1" hidden="1">
      <c r="A95" s="33"/>
      <c r="B95" s="10"/>
      <c r="C95" s="42"/>
      <c r="D95" s="42"/>
      <c r="E95" s="34"/>
      <c r="F95" s="74"/>
      <c r="G95" s="74"/>
      <c r="H95" s="74"/>
      <c r="I95" s="74"/>
      <c r="J95" s="74"/>
      <c r="K95" s="71">
        <f t="shared" si="27"/>
        <v>0</v>
      </c>
      <c r="L95" s="74"/>
      <c r="M95" s="74"/>
      <c r="N95" s="74"/>
      <c r="O95" s="74"/>
      <c r="P95" s="74"/>
      <c r="Q95" s="71">
        <f t="shared" si="28"/>
        <v>0</v>
      </c>
    </row>
    <row r="96" spans="1:17" s="6" customFormat="1" ht="18" customHeight="1" hidden="1">
      <c r="A96" s="33"/>
      <c r="B96" s="10"/>
      <c r="C96" s="42"/>
      <c r="D96" s="42"/>
      <c r="E96" s="34"/>
      <c r="F96" s="74"/>
      <c r="G96" s="74"/>
      <c r="H96" s="74"/>
      <c r="I96" s="74"/>
      <c r="J96" s="74"/>
      <c r="K96" s="71">
        <f t="shared" si="27"/>
        <v>0</v>
      </c>
      <c r="L96" s="74"/>
      <c r="M96" s="74"/>
      <c r="N96" s="74"/>
      <c r="O96" s="74"/>
      <c r="P96" s="74"/>
      <c r="Q96" s="71">
        <f t="shared" si="28"/>
        <v>0</v>
      </c>
    </row>
    <row r="97" spans="1:17" s="66" customFormat="1" ht="32.25" customHeight="1" hidden="1">
      <c r="A97" s="53"/>
      <c r="B97" s="54"/>
      <c r="C97" s="65"/>
      <c r="D97" s="65"/>
      <c r="E97" s="67"/>
      <c r="F97" s="82"/>
      <c r="G97" s="82"/>
      <c r="H97" s="82"/>
      <c r="I97" s="82"/>
      <c r="J97" s="82"/>
      <c r="K97" s="71">
        <f t="shared" si="27"/>
        <v>0</v>
      </c>
      <c r="L97" s="82"/>
      <c r="M97" s="82"/>
      <c r="N97" s="82"/>
      <c r="O97" s="82"/>
      <c r="P97" s="82"/>
      <c r="Q97" s="71">
        <f t="shared" si="28"/>
        <v>0</v>
      </c>
    </row>
    <row r="98" spans="1:17" s="6" customFormat="1" ht="16.5" customHeight="1" hidden="1">
      <c r="A98" s="17"/>
      <c r="B98" s="10"/>
      <c r="C98" s="42"/>
      <c r="D98" s="42"/>
      <c r="E98" s="34"/>
      <c r="F98" s="74"/>
      <c r="G98" s="74"/>
      <c r="H98" s="71"/>
      <c r="I98" s="71"/>
      <c r="J98" s="71"/>
      <c r="K98" s="71">
        <f t="shared" si="27"/>
        <v>0</v>
      </c>
      <c r="L98" s="74"/>
      <c r="M98" s="74"/>
      <c r="N98" s="71"/>
      <c r="O98" s="71"/>
      <c r="P98" s="71"/>
      <c r="Q98" s="71">
        <f t="shared" si="28"/>
        <v>0</v>
      </c>
    </row>
    <row r="99" spans="1:17" s="6" customFormat="1" ht="16.5" customHeight="1">
      <c r="A99" s="17" t="s">
        <v>260</v>
      </c>
      <c r="B99" s="10" t="s">
        <v>17</v>
      </c>
      <c r="C99" s="42" t="s">
        <v>68</v>
      </c>
      <c r="D99" s="42"/>
      <c r="E99" s="34"/>
      <c r="F99" s="74">
        <f>F100</f>
        <v>60</v>
      </c>
      <c r="G99" s="74">
        <f>G100</f>
        <v>0</v>
      </c>
      <c r="H99" s="74">
        <f>H100</f>
        <v>0</v>
      </c>
      <c r="I99" s="74">
        <f>I100</f>
        <v>0</v>
      </c>
      <c r="J99" s="74">
        <f>J100</f>
        <v>0</v>
      </c>
      <c r="K99" s="71">
        <f t="shared" si="27"/>
        <v>60</v>
      </c>
      <c r="L99" s="74">
        <f>L100</f>
        <v>145</v>
      </c>
      <c r="M99" s="74">
        <f>M100</f>
        <v>0</v>
      </c>
      <c r="N99" s="74">
        <f>N100</f>
        <v>0</v>
      </c>
      <c r="O99" s="74">
        <f>O100</f>
        <v>0</v>
      </c>
      <c r="P99" s="74">
        <f>P100</f>
        <v>0</v>
      </c>
      <c r="Q99" s="71">
        <f t="shared" si="28"/>
        <v>145</v>
      </c>
    </row>
    <row r="100" spans="1:17" s="6" customFormat="1" ht="16.5" customHeight="1">
      <c r="A100" s="17" t="s">
        <v>261</v>
      </c>
      <c r="B100" s="10" t="s">
        <v>17</v>
      </c>
      <c r="C100" s="42" t="s">
        <v>68</v>
      </c>
      <c r="D100" s="42" t="s">
        <v>262</v>
      </c>
      <c r="E100" s="34" t="s">
        <v>78</v>
      </c>
      <c r="F100" s="74">
        <f>F101+F103+F105</f>
        <v>60</v>
      </c>
      <c r="G100" s="74"/>
      <c r="H100" s="71"/>
      <c r="I100" s="71"/>
      <c r="J100" s="71"/>
      <c r="K100" s="71">
        <f t="shared" si="27"/>
        <v>60</v>
      </c>
      <c r="L100" s="74">
        <f>L101+L103+L105</f>
        <v>145</v>
      </c>
      <c r="M100" s="74"/>
      <c r="N100" s="71"/>
      <c r="O100" s="71"/>
      <c r="P100" s="71"/>
      <c r="Q100" s="71">
        <f t="shared" si="28"/>
        <v>145</v>
      </c>
    </row>
    <row r="101" spans="1:17" s="6" customFormat="1" ht="51">
      <c r="A101" s="17" t="s">
        <v>263</v>
      </c>
      <c r="B101" s="10" t="s">
        <v>17</v>
      </c>
      <c r="C101" s="42" t="s">
        <v>68</v>
      </c>
      <c r="D101" s="42" t="s">
        <v>264</v>
      </c>
      <c r="E101" s="34" t="s">
        <v>78</v>
      </c>
      <c r="F101" s="74">
        <f>F102</f>
        <v>45</v>
      </c>
      <c r="G101" s="74">
        <f>G102</f>
        <v>0</v>
      </c>
      <c r="H101" s="74">
        <f>H102</f>
        <v>0</v>
      </c>
      <c r="I101" s="74">
        <f>I102</f>
        <v>0</v>
      </c>
      <c r="J101" s="74">
        <f>J102</f>
        <v>0</v>
      </c>
      <c r="K101" s="71">
        <f t="shared" si="27"/>
        <v>45</v>
      </c>
      <c r="L101" s="74">
        <f>L102</f>
        <v>20</v>
      </c>
      <c r="M101" s="74">
        <f>M102</f>
        <v>0</v>
      </c>
      <c r="N101" s="74">
        <f>N102</f>
        <v>0</v>
      </c>
      <c r="O101" s="74">
        <f>O102</f>
        <v>0</v>
      </c>
      <c r="P101" s="74">
        <f>P102</f>
        <v>0</v>
      </c>
      <c r="Q101" s="71">
        <f t="shared" si="28"/>
        <v>20</v>
      </c>
    </row>
    <row r="102" spans="1:17" s="6" customFormat="1" ht="25.5">
      <c r="A102" s="17" t="s">
        <v>134</v>
      </c>
      <c r="B102" s="10" t="s">
        <v>17</v>
      </c>
      <c r="C102" s="42" t="s">
        <v>68</v>
      </c>
      <c r="D102" s="42" t="s">
        <v>264</v>
      </c>
      <c r="E102" s="34" t="s">
        <v>136</v>
      </c>
      <c r="F102" s="74">
        <v>45</v>
      </c>
      <c r="G102" s="74"/>
      <c r="H102" s="71"/>
      <c r="I102" s="71"/>
      <c r="J102" s="71"/>
      <c r="K102" s="71">
        <f t="shared" si="27"/>
        <v>45</v>
      </c>
      <c r="L102" s="74">
        <v>20</v>
      </c>
      <c r="M102" s="74"/>
      <c r="N102" s="71"/>
      <c r="O102" s="71"/>
      <c r="P102" s="71"/>
      <c r="Q102" s="71">
        <f t="shared" si="28"/>
        <v>20</v>
      </c>
    </row>
    <row r="103" spans="1:17" s="6" customFormat="1" ht="16.5" customHeight="1">
      <c r="A103" s="17" t="s">
        <v>265</v>
      </c>
      <c r="B103" s="10" t="s">
        <v>17</v>
      </c>
      <c r="C103" s="42" t="s">
        <v>68</v>
      </c>
      <c r="D103" s="42" t="s">
        <v>266</v>
      </c>
      <c r="E103" s="34" t="s">
        <v>78</v>
      </c>
      <c r="F103" s="74">
        <f>F104</f>
        <v>5</v>
      </c>
      <c r="G103" s="74">
        <f>G104</f>
        <v>0</v>
      </c>
      <c r="H103" s="74">
        <f>H104</f>
        <v>0</v>
      </c>
      <c r="I103" s="74">
        <f>I104</f>
        <v>0</v>
      </c>
      <c r="J103" s="74">
        <f>J104</f>
        <v>0</v>
      </c>
      <c r="K103" s="71">
        <f t="shared" si="27"/>
        <v>5</v>
      </c>
      <c r="L103" s="74">
        <f>L104</f>
        <v>20</v>
      </c>
      <c r="M103" s="74">
        <f>M104</f>
        <v>0</v>
      </c>
      <c r="N103" s="74">
        <f>N104</f>
        <v>0</v>
      </c>
      <c r="O103" s="74">
        <f>O104</f>
        <v>0</v>
      </c>
      <c r="P103" s="74">
        <f>P104</f>
        <v>0</v>
      </c>
      <c r="Q103" s="71">
        <f t="shared" si="28"/>
        <v>20</v>
      </c>
    </row>
    <row r="104" spans="1:17" s="6" customFormat="1" ht="27" customHeight="1">
      <c r="A104" s="17" t="s">
        <v>134</v>
      </c>
      <c r="B104" s="10" t="s">
        <v>17</v>
      </c>
      <c r="C104" s="42" t="s">
        <v>68</v>
      </c>
      <c r="D104" s="42" t="s">
        <v>266</v>
      </c>
      <c r="E104" s="34" t="s">
        <v>136</v>
      </c>
      <c r="F104" s="74">
        <v>5</v>
      </c>
      <c r="G104" s="74"/>
      <c r="H104" s="71"/>
      <c r="I104" s="71"/>
      <c r="J104" s="71"/>
      <c r="K104" s="71">
        <f t="shared" si="27"/>
        <v>5</v>
      </c>
      <c r="L104" s="74">
        <v>20</v>
      </c>
      <c r="M104" s="74"/>
      <c r="N104" s="71"/>
      <c r="O104" s="71"/>
      <c r="P104" s="71"/>
      <c r="Q104" s="71">
        <f t="shared" si="28"/>
        <v>20</v>
      </c>
    </row>
    <row r="105" spans="1:17" s="6" customFormat="1" ht="29.25" customHeight="1">
      <c r="A105" s="17" t="s">
        <v>267</v>
      </c>
      <c r="B105" s="10" t="s">
        <v>17</v>
      </c>
      <c r="C105" s="42" t="s">
        <v>68</v>
      </c>
      <c r="D105" s="42" t="s">
        <v>268</v>
      </c>
      <c r="E105" s="34" t="s">
        <v>78</v>
      </c>
      <c r="F105" s="74">
        <f>F106</f>
        <v>10</v>
      </c>
      <c r="G105" s="74">
        <f>G106</f>
        <v>0</v>
      </c>
      <c r="H105" s="74">
        <f>H106</f>
        <v>0</v>
      </c>
      <c r="I105" s="74">
        <f>I106</f>
        <v>0</v>
      </c>
      <c r="J105" s="74">
        <f>J106</f>
        <v>0</v>
      </c>
      <c r="K105" s="71">
        <f t="shared" si="27"/>
        <v>10</v>
      </c>
      <c r="L105" s="74">
        <f>L106</f>
        <v>105</v>
      </c>
      <c r="M105" s="74">
        <f>M106</f>
        <v>0</v>
      </c>
      <c r="N105" s="74">
        <f>N106</f>
        <v>0</v>
      </c>
      <c r="O105" s="74">
        <f>O106</f>
        <v>0</v>
      </c>
      <c r="P105" s="74">
        <f>P106</f>
        <v>0</v>
      </c>
      <c r="Q105" s="71">
        <f t="shared" si="28"/>
        <v>105</v>
      </c>
    </row>
    <row r="106" spans="1:17" s="6" customFormat="1" ht="23.25" customHeight="1">
      <c r="A106" s="17" t="s">
        <v>134</v>
      </c>
      <c r="B106" s="10" t="s">
        <v>17</v>
      </c>
      <c r="C106" s="42" t="s">
        <v>68</v>
      </c>
      <c r="D106" s="42" t="s">
        <v>268</v>
      </c>
      <c r="E106" s="34" t="s">
        <v>136</v>
      </c>
      <c r="F106" s="74">
        <v>10</v>
      </c>
      <c r="G106" s="74"/>
      <c r="H106" s="71"/>
      <c r="I106" s="71"/>
      <c r="J106" s="71"/>
      <c r="K106" s="71">
        <f t="shared" si="27"/>
        <v>10</v>
      </c>
      <c r="L106" s="74">
        <v>105</v>
      </c>
      <c r="M106" s="74"/>
      <c r="N106" s="71"/>
      <c r="O106" s="71"/>
      <c r="P106" s="71"/>
      <c r="Q106" s="71">
        <f t="shared" si="28"/>
        <v>105</v>
      </c>
    </row>
    <row r="107" spans="1:17" ht="15" hidden="1">
      <c r="A107" s="18" t="s">
        <v>32</v>
      </c>
      <c r="B107" s="19" t="s">
        <v>18</v>
      </c>
      <c r="C107" s="19" t="s">
        <v>55</v>
      </c>
      <c r="D107" s="19" t="s">
        <v>128</v>
      </c>
      <c r="E107" s="19" t="s">
        <v>78</v>
      </c>
      <c r="F107" s="83">
        <f>F108+F112+F125+F132</f>
        <v>0</v>
      </c>
      <c r="G107" s="83">
        <f>G108+G112+G125+G132</f>
        <v>0</v>
      </c>
      <c r="H107" s="83">
        <f>H108+H112+H125+H132</f>
        <v>0</v>
      </c>
      <c r="I107" s="83"/>
      <c r="J107" s="83">
        <f>J108+J112+J125+J132</f>
        <v>0</v>
      </c>
      <c r="K107" s="71">
        <f t="shared" si="27"/>
        <v>0</v>
      </c>
      <c r="L107" s="83">
        <f>L108+L112+L125+L132</f>
        <v>0</v>
      </c>
      <c r="M107" s="83">
        <f>M108+M112+M125+M132</f>
        <v>0</v>
      </c>
      <c r="N107" s="83">
        <f>N108+N112+N125+N132</f>
        <v>0</v>
      </c>
      <c r="O107" s="83"/>
      <c r="P107" s="83">
        <f>P108+P112+P125+P132</f>
        <v>0</v>
      </c>
      <c r="Q107" s="71">
        <f t="shared" si="28"/>
        <v>0</v>
      </c>
    </row>
    <row r="108" spans="1:17" s="13" customFormat="1" ht="14.25" hidden="1">
      <c r="A108" s="33" t="s">
        <v>56</v>
      </c>
      <c r="B108" s="10" t="s">
        <v>18</v>
      </c>
      <c r="C108" s="10" t="s">
        <v>11</v>
      </c>
      <c r="D108" s="10" t="s">
        <v>128</v>
      </c>
      <c r="E108" s="10" t="s">
        <v>78</v>
      </c>
      <c r="F108" s="84">
        <f aca="true" t="shared" si="29" ref="F108:H109">F109</f>
        <v>0</v>
      </c>
      <c r="G108" s="84">
        <f t="shared" si="29"/>
        <v>0</v>
      </c>
      <c r="H108" s="84">
        <f t="shared" si="29"/>
        <v>0</v>
      </c>
      <c r="I108" s="84"/>
      <c r="J108" s="84">
        <f>J109</f>
        <v>0</v>
      </c>
      <c r="K108" s="71">
        <f t="shared" si="27"/>
        <v>0</v>
      </c>
      <c r="L108" s="84">
        <f aca="true" t="shared" si="30" ref="L108:N109">L109</f>
        <v>0</v>
      </c>
      <c r="M108" s="84">
        <f t="shared" si="30"/>
        <v>0</v>
      </c>
      <c r="N108" s="84">
        <f t="shared" si="30"/>
        <v>0</v>
      </c>
      <c r="O108" s="84"/>
      <c r="P108" s="84">
        <f>P109</f>
        <v>0</v>
      </c>
      <c r="Q108" s="71">
        <f t="shared" si="28"/>
        <v>0</v>
      </c>
    </row>
    <row r="109" spans="1:17" s="13" customFormat="1" ht="12.75" hidden="1">
      <c r="A109" s="38" t="s">
        <v>98</v>
      </c>
      <c r="B109" s="20" t="s">
        <v>18</v>
      </c>
      <c r="C109" s="20" t="s">
        <v>11</v>
      </c>
      <c r="D109" s="20" t="s">
        <v>57</v>
      </c>
      <c r="E109" s="20" t="s">
        <v>78</v>
      </c>
      <c r="F109" s="84">
        <f t="shared" si="29"/>
        <v>0</v>
      </c>
      <c r="G109" s="84">
        <f t="shared" si="29"/>
        <v>0</v>
      </c>
      <c r="H109" s="84">
        <f t="shared" si="29"/>
        <v>0</v>
      </c>
      <c r="I109" s="84"/>
      <c r="J109" s="84">
        <f>J110</f>
        <v>0</v>
      </c>
      <c r="K109" s="71">
        <f t="shared" si="27"/>
        <v>0</v>
      </c>
      <c r="L109" s="84">
        <f t="shared" si="30"/>
        <v>0</v>
      </c>
      <c r="M109" s="84">
        <f t="shared" si="30"/>
        <v>0</v>
      </c>
      <c r="N109" s="84">
        <f t="shared" si="30"/>
        <v>0</v>
      </c>
      <c r="O109" s="84"/>
      <c r="P109" s="84">
        <f>P110</f>
        <v>0</v>
      </c>
      <c r="Q109" s="71">
        <f t="shared" si="28"/>
        <v>0</v>
      </c>
    </row>
    <row r="110" spans="1:17" s="9" customFormat="1" ht="25.5" hidden="1">
      <c r="A110" s="17" t="s">
        <v>19</v>
      </c>
      <c r="B110" s="5" t="s">
        <v>18</v>
      </c>
      <c r="C110" s="5" t="s">
        <v>11</v>
      </c>
      <c r="D110" s="5" t="s">
        <v>160</v>
      </c>
      <c r="E110" s="5" t="s">
        <v>78</v>
      </c>
      <c r="F110" s="85">
        <f>F111</f>
        <v>0</v>
      </c>
      <c r="G110" s="85"/>
      <c r="H110" s="71">
        <f>F110+G110</f>
        <v>0</v>
      </c>
      <c r="I110" s="71"/>
      <c r="J110" s="71"/>
      <c r="K110" s="71">
        <f t="shared" si="27"/>
        <v>0</v>
      </c>
      <c r="L110" s="85">
        <f>L111</f>
        <v>0</v>
      </c>
      <c r="M110" s="85"/>
      <c r="N110" s="71">
        <f>L110+M110</f>
        <v>0</v>
      </c>
      <c r="O110" s="71"/>
      <c r="P110" s="71"/>
      <c r="Q110" s="71">
        <f t="shared" si="28"/>
        <v>0</v>
      </c>
    </row>
    <row r="111" spans="1:17" s="9" customFormat="1" ht="12.75" hidden="1">
      <c r="A111" s="17" t="s">
        <v>161</v>
      </c>
      <c r="B111" s="5" t="s">
        <v>18</v>
      </c>
      <c r="C111" s="5" t="s">
        <v>11</v>
      </c>
      <c r="D111" s="5" t="s">
        <v>160</v>
      </c>
      <c r="E111" s="5" t="s">
        <v>162</v>
      </c>
      <c r="F111" s="85"/>
      <c r="G111" s="85"/>
      <c r="H111" s="71"/>
      <c r="I111" s="71"/>
      <c r="J111" s="71"/>
      <c r="K111" s="71">
        <f t="shared" si="27"/>
        <v>0</v>
      </c>
      <c r="L111" s="85"/>
      <c r="M111" s="85"/>
      <c r="N111" s="71"/>
      <c r="O111" s="71"/>
      <c r="P111" s="71"/>
      <c r="Q111" s="71">
        <f t="shared" si="28"/>
        <v>0</v>
      </c>
    </row>
    <row r="112" spans="1:17" ht="14.25" hidden="1">
      <c r="A112" s="16" t="s">
        <v>33</v>
      </c>
      <c r="B112" s="3" t="s">
        <v>18</v>
      </c>
      <c r="C112" s="3" t="s">
        <v>21</v>
      </c>
      <c r="D112" s="3" t="s">
        <v>128</v>
      </c>
      <c r="E112" s="3" t="s">
        <v>78</v>
      </c>
      <c r="F112" s="80">
        <f>F113+F116+F122+F120</f>
        <v>0</v>
      </c>
      <c r="G112" s="80">
        <f>G113+G116+G122+G120</f>
        <v>0</v>
      </c>
      <c r="H112" s="80">
        <f>H113+H116+H122+H120</f>
        <v>0</v>
      </c>
      <c r="I112" s="80">
        <f>I113+I116+I122+I120</f>
        <v>0</v>
      </c>
      <c r="J112" s="80">
        <f>J113+J116+J122+J120</f>
        <v>0</v>
      </c>
      <c r="K112" s="71">
        <f t="shared" si="27"/>
        <v>0</v>
      </c>
      <c r="L112" s="80">
        <f>L113+L116+L122+L120</f>
        <v>0</v>
      </c>
      <c r="M112" s="80">
        <f>M113+M116+M122+M120</f>
        <v>0</v>
      </c>
      <c r="N112" s="80">
        <f>N113+N116+N122+N120</f>
        <v>0</v>
      </c>
      <c r="O112" s="80">
        <f>O113+O116+O122+O120</f>
        <v>0</v>
      </c>
      <c r="P112" s="80">
        <f>P113+P116+P122+P120</f>
        <v>0</v>
      </c>
      <c r="Q112" s="71">
        <f t="shared" si="28"/>
        <v>0</v>
      </c>
    </row>
    <row r="113" spans="1:17" ht="25.5" hidden="1">
      <c r="A113" s="37" t="s">
        <v>34</v>
      </c>
      <c r="B113" s="4" t="s">
        <v>18</v>
      </c>
      <c r="C113" s="4" t="s">
        <v>21</v>
      </c>
      <c r="D113" s="4" t="s">
        <v>163</v>
      </c>
      <c r="E113" s="4" t="s">
        <v>78</v>
      </c>
      <c r="F113" s="80">
        <f>F114</f>
        <v>0</v>
      </c>
      <c r="G113" s="80">
        <f>G114</f>
        <v>0</v>
      </c>
      <c r="H113" s="80">
        <f>H114</f>
        <v>0</v>
      </c>
      <c r="I113" s="80"/>
      <c r="J113" s="80">
        <f>J114</f>
        <v>0</v>
      </c>
      <c r="K113" s="71">
        <f t="shared" si="27"/>
        <v>0</v>
      </c>
      <c r="L113" s="80">
        <f>L114</f>
        <v>0</v>
      </c>
      <c r="M113" s="80">
        <f>M114</f>
        <v>0</v>
      </c>
      <c r="N113" s="80">
        <f>N114</f>
        <v>0</v>
      </c>
      <c r="O113" s="80"/>
      <c r="P113" s="80">
        <f>P114</f>
        <v>0</v>
      </c>
      <c r="Q113" s="71">
        <f t="shared" si="28"/>
        <v>0</v>
      </c>
    </row>
    <row r="114" spans="1:17" ht="25.5" hidden="1">
      <c r="A114" s="17" t="s">
        <v>19</v>
      </c>
      <c r="B114" s="5" t="s">
        <v>18</v>
      </c>
      <c r="C114" s="5" t="s">
        <v>21</v>
      </c>
      <c r="D114" s="5" t="s">
        <v>164</v>
      </c>
      <c r="E114" s="5" t="s">
        <v>78</v>
      </c>
      <c r="F114" s="80">
        <f>F115</f>
        <v>0</v>
      </c>
      <c r="G114" s="80"/>
      <c r="H114" s="71">
        <f>F114+G114</f>
        <v>0</v>
      </c>
      <c r="I114" s="71"/>
      <c r="J114" s="71"/>
      <c r="K114" s="71">
        <f t="shared" si="27"/>
        <v>0</v>
      </c>
      <c r="L114" s="80">
        <f>L115</f>
        <v>0</v>
      </c>
      <c r="M114" s="80"/>
      <c r="N114" s="71">
        <f>L114+M114</f>
        <v>0</v>
      </c>
      <c r="O114" s="71"/>
      <c r="P114" s="71"/>
      <c r="Q114" s="71">
        <f t="shared" si="28"/>
        <v>0</v>
      </c>
    </row>
    <row r="115" spans="1:17" ht="12.75" hidden="1">
      <c r="A115" s="17" t="s">
        <v>161</v>
      </c>
      <c r="B115" s="5" t="s">
        <v>18</v>
      </c>
      <c r="C115" s="5" t="s">
        <v>21</v>
      </c>
      <c r="D115" s="5" t="s">
        <v>164</v>
      </c>
      <c r="E115" s="5" t="s">
        <v>162</v>
      </c>
      <c r="F115" s="80"/>
      <c r="G115" s="80"/>
      <c r="H115" s="71"/>
      <c r="I115" s="71"/>
      <c r="J115" s="71"/>
      <c r="K115" s="71">
        <f t="shared" si="27"/>
        <v>0</v>
      </c>
      <c r="L115" s="80"/>
      <c r="M115" s="80"/>
      <c r="N115" s="71"/>
      <c r="O115" s="71"/>
      <c r="P115" s="71"/>
      <c r="Q115" s="71">
        <f t="shared" si="28"/>
        <v>0</v>
      </c>
    </row>
    <row r="116" spans="1:17" ht="12.75" hidden="1">
      <c r="A116" s="37" t="s">
        <v>35</v>
      </c>
      <c r="B116" s="4" t="s">
        <v>18</v>
      </c>
      <c r="C116" s="4" t="s">
        <v>21</v>
      </c>
      <c r="D116" s="4">
        <v>4230000</v>
      </c>
      <c r="E116" s="4" t="s">
        <v>78</v>
      </c>
      <c r="F116" s="80">
        <f aca="true" t="shared" si="31" ref="F116:H117">F117</f>
        <v>0</v>
      </c>
      <c r="G116" s="80">
        <f t="shared" si="31"/>
        <v>0</v>
      </c>
      <c r="H116" s="80">
        <f t="shared" si="31"/>
        <v>0</v>
      </c>
      <c r="I116" s="80"/>
      <c r="J116" s="80">
        <f>J117</f>
        <v>0</v>
      </c>
      <c r="K116" s="71">
        <f t="shared" si="27"/>
        <v>0</v>
      </c>
      <c r="L116" s="80">
        <f aca="true" t="shared" si="32" ref="L116:N117">L117</f>
        <v>0</v>
      </c>
      <c r="M116" s="80">
        <f t="shared" si="32"/>
        <v>0</v>
      </c>
      <c r="N116" s="80">
        <f t="shared" si="32"/>
        <v>0</v>
      </c>
      <c r="O116" s="80"/>
      <c r="P116" s="80">
        <f>P117</f>
        <v>0</v>
      </c>
      <c r="Q116" s="71">
        <f t="shared" si="28"/>
        <v>0</v>
      </c>
    </row>
    <row r="117" spans="1:17" ht="25.5" hidden="1">
      <c r="A117" s="17" t="s">
        <v>19</v>
      </c>
      <c r="B117" s="5" t="s">
        <v>18</v>
      </c>
      <c r="C117" s="5" t="s">
        <v>21</v>
      </c>
      <c r="D117" s="5" t="s">
        <v>165</v>
      </c>
      <c r="E117" s="5" t="s">
        <v>78</v>
      </c>
      <c r="F117" s="80">
        <f t="shared" si="31"/>
        <v>0</v>
      </c>
      <c r="G117" s="80">
        <f t="shared" si="31"/>
        <v>0</v>
      </c>
      <c r="H117" s="80">
        <f t="shared" si="31"/>
        <v>0</v>
      </c>
      <c r="I117" s="80">
        <f>I118</f>
        <v>0</v>
      </c>
      <c r="J117" s="80">
        <f>J118</f>
        <v>0</v>
      </c>
      <c r="K117" s="71">
        <f t="shared" si="27"/>
        <v>0</v>
      </c>
      <c r="L117" s="80">
        <f t="shared" si="32"/>
        <v>0</v>
      </c>
      <c r="M117" s="80">
        <f t="shared" si="32"/>
        <v>0</v>
      </c>
      <c r="N117" s="80">
        <f t="shared" si="32"/>
        <v>0</v>
      </c>
      <c r="O117" s="80">
        <f>O118</f>
        <v>0</v>
      </c>
      <c r="P117" s="80">
        <f>P118</f>
        <v>0</v>
      </c>
      <c r="Q117" s="71">
        <f t="shared" si="28"/>
        <v>0</v>
      </c>
    </row>
    <row r="118" spans="1:17" ht="13.5" customHeight="1" hidden="1">
      <c r="A118" s="17" t="s">
        <v>161</v>
      </c>
      <c r="B118" s="5" t="s">
        <v>18</v>
      </c>
      <c r="C118" s="5" t="s">
        <v>21</v>
      </c>
      <c r="D118" s="5" t="s">
        <v>165</v>
      </c>
      <c r="E118" s="5" t="s">
        <v>162</v>
      </c>
      <c r="F118" s="80"/>
      <c r="G118" s="80"/>
      <c r="H118" s="71">
        <f>F118+G118</f>
        <v>0</v>
      </c>
      <c r="I118" s="71"/>
      <c r="J118" s="71"/>
      <c r="K118" s="71">
        <f t="shared" si="27"/>
        <v>0</v>
      </c>
      <c r="L118" s="80"/>
      <c r="M118" s="80"/>
      <c r="N118" s="71">
        <f>L118+M118</f>
        <v>0</v>
      </c>
      <c r="O118" s="71"/>
      <c r="P118" s="71"/>
      <c r="Q118" s="71">
        <f t="shared" si="28"/>
        <v>0</v>
      </c>
    </row>
    <row r="119" spans="1:17" ht="12.75" hidden="1">
      <c r="A119" s="17"/>
      <c r="B119" s="5"/>
      <c r="C119" s="5"/>
      <c r="D119" s="5"/>
      <c r="E119" s="5"/>
      <c r="F119" s="80"/>
      <c r="G119" s="80"/>
      <c r="H119" s="71"/>
      <c r="I119" s="71"/>
      <c r="J119" s="71"/>
      <c r="K119" s="71">
        <f t="shared" si="27"/>
        <v>0</v>
      </c>
      <c r="L119" s="80"/>
      <c r="M119" s="80"/>
      <c r="N119" s="71"/>
      <c r="O119" s="71"/>
      <c r="P119" s="71"/>
      <c r="Q119" s="71">
        <f t="shared" si="28"/>
        <v>0</v>
      </c>
    </row>
    <row r="120" spans="1:17" ht="12.75" hidden="1">
      <c r="A120" s="17"/>
      <c r="B120" s="5"/>
      <c r="C120" s="5"/>
      <c r="D120" s="5"/>
      <c r="E120" s="5"/>
      <c r="F120" s="80"/>
      <c r="G120" s="80"/>
      <c r="H120" s="80"/>
      <c r="I120" s="80"/>
      <c r="J120" s="80"/>
      <c r="K120" s="71">
        <f t="shared" si="27"/>
        <v>0</v>
      </c>
      <c r="L120" s="80"/>
      <c r="M120" s="80"/>
      <c r="N120" s="80"/>
      <c r="O120" s="80"/>
      <c r="P120" s="80"/>
      <c r="Q120" s="71">
        <f t="shared" si="28"/>
        <v>0</v>
      </c>
    </row>
    <row r="121" spans="1:17" ht="12.75" hidden="1">
      <c r="A121" s="17"/>
      <c r="B121" s="5"/>
      <c r="C121" s="5"/>
      <c r="D121" s="5"/>
      <c r="E121" s="5"/>
      <c r="F121" s="80"/>
      <c r="G121" s="80"/>
      <c r="H121" s="71"/>
      <c r="I121" s="71"/>
      <c r="J121" s="71"/>
      <c r="K121" s="71">
        <f t="shared" si="27"/>
        <v>0</v>
      </c>
      <c r="L121" s="80"/>
      <c r="M121" s="80"/>
      <c r="N121" s="71"/>
      <c r="O121" s="71"/>
      <c r="P121" s="71"/>
      <c r="Q121" s="71">
        <f t="shared" si="28"/>
        <v>0</v>
      </c>
    </row>
    <row r="122" spans="1:17" s="13" customFormat="1" ht="21" customHeight="1" hidden="1">
      <c r="A122" s="38" t="s">
        <v>115</v>
      </c>
      <c r="B122" s="20" t="s">
        <v>18</v>
      </c>
      <c r="C122" s="20" t="s">
        <v>21</v>
      </c>
      <c r="D122" s="20" t="s">
        <v>166</v>
      </c>
      <c r="E122" s="20" t="s">
        <v>78</v>
      </c>
      <c r="F122" s="74">
        <f>F123</f>
        <v>0</v>
      </c>
      <c r="G122" s="74"/>
      <c r="H122" s="71"/>
      <c r="I122" s="71"/>
      <c r="J122" s="71"/>
      <c r="K122" s="71">
        <f aca="true" t="shared" si="33" ref="K122:K153">F122+I122+J122</f>
        <v>0</v>
      </c>
      <c r="L122" s="74">
        <f>L123</f>
        <v>0</v>
      </c>
      <c r="M122" s="74"/>
      <c r="N122" s="71"/>
      <c r="O122" s="71"/>
      <c r="P122" s="71"/>
      <c r="Q122" s="71">
        <f aca="true" t="shared" si="34" ref="Q122:Q153">L122+O122+P122</f>
        <v>0</v>
      </c>
    </row>
    <row r="123" spans="1:17" ht="25.5" hidden="1">
      <c r="A123" s="17" t="s">
        <v>119</v>
      </c>
      <c r="B123" s="5" t="s">
        <v>18</v>
      </c>
      <c r="C123" s="5" t="s">
        <v>21</v>
      </c>
      <c r="D123" s="5" t="s">
        <v>167</v>
      </c>
      <c r="E123" s="5" t="s">
        <v>78</v>
      </c>
      <c r="F123" s="80">
        <f>F124</f>
        <v>0</v>
      </c>
      <c r="G123" s="80"/>
      <c r="H123" s="71"/>
      <c r="I123" s="71"/>
      <c r="J123" s="71"/>
      <c r="K123" s="71">
        <f t="shared" si="33"/>
        <v>0</v>
      </c>
      <c r="L123" s="80">
        <f>L124</f>
        <v>0</v>
      </c>
      <c r="M123" s="80"/>
      <c r="N123" s="71"/>
      <c r="O123" s="71"/>
      <c r="P123" s="71"/>
      <c r="Q123" s="71">
        <f t="shared" si="34"/>
        <v>0</v>
      </c>
    </row>
    <row r="124" spans="1:17" ht="12.75" hidden="1">
      <c r="A124" s="17" t="s">
        <v>161</v>
      </c>
      <c r="B124" s="5" t="s">
        <v>18</v>
      </c>
      <c r="C124" s="5" t="s">
        <v>21</v>
      </c>
      <c r="D124" s="5" t="s">
        <v>167</v>
      </c>
      <c r="E124" s="5" t="s">
        <v>162</v>
      </c>
      <c r="F124" s="80"/>
      <c r="G124" s="80"/>
      <c r="H124" s="71"/>
      <c r="I124" s="71"/>
      <c r="J124" s="71"/>
      <c r="K124" s="71">
        <f t="shared" si="33"/>
        <v>0</v>
      </c>
      <c r="L124" s="80"/>
      <c r="M124" s="80"/>
      <c r="N124" s="71"/>
      <c r="O124" s="71"/>
      <c r="P124" s="71"/>
      <c r="Q124" s="71">
        <f t="shared" si="34"/>
        <v>0</v>
      </c>
    </row>
    <row r="125" spans="1:17" ht="14.25" customHeight="1" hidden="1">
      <c r="A125" s="16" t="s">
        <v>36</v>
      </c>
      <c r="B125" s="3" t="s">
        <v>18</v>
      </c>
      <c r="C125" s="3" t="s">
        <v>18</v>
      </c>
      <c r="D125" s="3" t="s">
        <v>128</v>
      </c>
      <c r="E125" s="3" t="s">
        <v>78</v>
      </c>
      <c r="F125" s="80">
        <f>F126+F129</f>
        <v>0</v>
      </c>
      <c r="G125" s="80">
        <f>G126+G129</f>
        <v>0</v>
      </c>
      <c r="H125" s="71">
        <f>F125+G125</f>
        <v>0</v>
      </c>
      <c r="I125" s="71"/>
      <c r="J125" s="71"/>
      <c r="K125" s="71">
        <f t="shared" si="33"/>
        <v>0</v>
      </c>
      <c r="L125" s="80">
        <f>L126+L129</f>
        <v>0</v>
      </c>
      <c r="M125" s="80">
        <f>M126+M129</f>
        <v>0</v>
      </c>
      <c r="N125" s="71">
        <f>L125+M125</f>
        <v>0</v>
      </c>
      <c r="O125" s="71"/>
      <c r="P125" s="71"/>
      <c r="Q125" s="71">
        <f t="shared" si="34"/>
        <v>0</v>
      </c>
    </row>
    <row r="126" spans="1:17" ht="26.25" customHeight="1" hidden="1">
      <c r="A126" s="37" t="s">
        <v>58</v>
      </c>
      <c r="B126" s="4" t="s">
        <v>18</v>
      </c>
      <c r="C126" s="4" t="s">
        <v>18</v>
      </c>
      <c r="D126" s="4" t="s">
        <v>168</v>
      </c>
      <c r="E126" s="4" t="s">
        <v>78</v>
      </c>
      <c r="F126" s="80">
        <f>F127</f>
        <v>0</v>
      </c>
      <c r="G126" s="80">
        <f>G127</f>
        <v>0</v>
      </c>
      <c r="H126" s="71">
        <f>F126+G126</f>
        <v>0</v>
      </c>
      <c r="I126" s="71"/>
      <c r="J126" s="71"/>
      <c r="K126" s="71">
        <f t="shared" si="33"/>
        <v>0</v>
      </c>
      <c r="L126" s="80">
        <f>L127</f>
        <v>0</v>
      </c>
      <c r="M126" s="80">
        <f>M127</f>
        <v>0</v>
      </c>
      <c r="N126" s="71">
        <f>L126+M126</f>
        <v>0</v>
      </c>
      <c r="O126" s="71"/>
      <c r="P126" s="71"/>
      <c r="Q126" s="71">
        <f t="shared" si="34"/>
        <v>0</v>
      </c>
    </row>
    <row r="127" spans="1:17" s="13" customFormat="1" ht="18" customHeight="1" hidden="1">
      <c r="A127" s="38" t="s">
        <v>248</v>
      </c>
      <c r="B127" s="20" t="s">
        <v>18</v>
      </c>
      <c r="C127" s="20" t="s">
        <v>18</v>
      </c>
      <c r="D127" s="20" t="s">
        <v>169</v>
      </c>
      <c r="E127" s="20" t="s">
        <v>78</v>
      </c>
      <c r="F127" s="74">
        <f>F128</f>
        <v>0</v>
      </c>
      <c r="G127" s="74"/>
      <c r="H127" s="71">
        <f>F127+G127</f>
        <v>0</v>
      </c>
      <c r="I127" s="71"/>
      <c r="J127" s="71"/>
      <c r="K127" s="71">
        <f t="shared" si="33"/>
        <v>0</v>
      </c>
      <c r="L127" s="74">
        <f>L128</f>
        <v>0</v>
      </c>
      <c r="M127" s="74"/>
      <c r="N127" s="71">
        <f>L127+M127</f>
        <v>0</v>
      </c>
      <c r="O127" s="71"/>
      <c r="P127" s="71"/>
      <c r="Q127" s="71">
        <f t="shared" si="34"/>
        <v>0</v>
      </c>
    </row>
    <row r="128" spans="1:17" s="9" customFormat="1" ht="23.25" customHeight="1" hidden="1">
      <c r="A128" s="17" t="s">
        <v>134</v>
      </c>
      <c r="B128" s="5" t="s">
        <v>18</v>
      </c>
      <c r="C128" s="5" t="s">
        <v>18</v>
      </c>
      <c r="D128" s="5" t="s">
        <v>169</v>
      </c>
      <c r="E128" s="5" t="s">
        <v>136</v>
      </c>
      <c r="F128" s="73"/>
      <c r="G128" s="73"/>
      <c r="H128" s="72"/>
      <c r="I128" s="72"/>
      <c r="J128" s="72"/>
      <c r="K128" s="71">
        <f t="shared" si="33"/>
        <v>0</v>
      </c>
      <c r="L128" s="73"/>
      <c r="M128" s="73"/>
      <c r="N128" s="72"/>
      <c r="O128" s="72"/>
      <c r="P128" s="72"/>
      <c r="Q128" s="71">
        <f t="shared" si="34"/>
        <v>0</v>
      </c>
    </row>
    <row r="129" spans="1:17" ht="25.5" hidden="1">
      <c r="A129" s="37" t="s">
        <v>170</v>
      </c>
      <c r="B129" s="4" t="s">
        <v>18</v>
      </c>
      <c r="C129" s="4" t="s">
        <v>18</v>
      </c>
      <c r="D129" s="4" t="s">
        <v>171</v>
      </c>
      <c r="E129" s="4" t="s">
        <v>78</v>
      </c>
      <c r="F129" s="80">
        <f>F130</f>
        <v>0</v>
      </c>
      <c r="G129" s="80"/>
      <c r="H129" s="71">
        <f>F129+G129</f>
        <v>0</v>
      </c>
      <c r="I129" s="71"/>
      <c r="J129" s="71"/>
      <c r="K129" s="71">
        <f t="shared" si="33"/>
        <v>0</v>
      </c>
      <c r="L129" s="80">
        <f>L130</f>
        <v>0</v>
      </c>
      <c r="M129" s="80"/>
      <c r="N129" s="71">
        <f>L129+M129</f>
        <v>0</v>
      </c>
      <c r="O129" s="71"/>
      <c r="P129" s="71"/>
      <c r="Q129" s="71">
        <f t="shared" si="34"/>
        <v>0</v>
      </c>
    </row>
    <row r="130" spans="1:17" ht="12.75" hidden="1">
      <c r="A130" s="17" t="s">
        <v>172</v>
      </c>
      <c r="B130" s="5" t="s">
        <v>18</v>
      </c>
      <c r="C130" s="5" t="s">
        <v>18</v>
      </c>
      <c r="D130" s="5" t="s">
        <v>173</v>
      </c>
      <c r="E130" s="5" t="s">
        <v>78</v>
      </c>
      <c r="F130" s="80">
        <f>F131</f>
        <v>0</v>
      </c>
      <c r="G130" s="80"/>
      <c r="H130" s="71">
        <f>F130+G130</f>
        <v>0</v>
      </c>
      <c r="I130" s="71"/>
      <c r="J130" s="71"/>
      <c r="K130" s="71">
        <f t="shared" si="33"/>
        <v>0</v>
      </c>
      <c r="L130" s="80">
        <f>L131</f>
        <v>0</v>
      </c>
      <c r="M130" s="80"/>
      <c r="N130" s="71">
        <f>L130+M130</f>
        <v>0</v>
      </c>
      <c r="O130" s="71"/>
      <c r="P130" s="71"/>
      <c r="Q130" s="71">
        <f t="shared" si="34"/>
        <v>0</v>
      </c>
    </row>
    <row r="131" spans="1:17" ht="25.5" hidden="1">
      <c r="A131" s="17" t="s">
        <v>134</v>
      </c>
      <c r="B131" s="5" t="s">
        <v>18</v>
      </c>
      <c r="C131" s="5" t="s">
        <v>18</v>
      </c>
      <c r="D131" s="5" t="s">
        <v>173</v>
      </c>
      <c r="E131" s="5" t="s">
        <v>136</v>
      </c>
      <c r="F131" s="80"/>
      <c r="G131" s="80"/>
      <c r="H131" s="71"/>
      <c r="I131" s="71"/>
      <c r="J131" s="71"/>
      <c r="K131" s="71">
        <f t="shared" si="33"/>
        <v>0</v>
      </c>
      <c r="L131" s="80"/>
      <c r="M131" s="80"/>
      <c r="N131" s="71"/>
      <c r="O131" s="71"/>
      <c r="P131" s="71"/>
      <c r="Q131" s="71">
        <f t="shared" si="34"/>
        <v>0</v>
      </c>
    </row>
    <row r="132" spans="1:17" s="11" customFormat="1" ht="14.25" hidden="1">
      <c r="A132" s="33" t="s">
        <v>99</v>
      </c>
      <c r="B132" s="10" t="s">
        <v>18</v>
      </c>
      <c r="C132" s="10" t="s">
        <v>22</v>
      </c>
      <c r="D132" s="10" t="s">
        <v>128</v>
      </c>
      <c r="E132" s="10" t="s">
        <v>176</v>
      </c>
      <c r="F132" s="86">
        <f>F135+F133</f>
        <v>0</v>
      </c>
      <c r="G132" s="86">
        <f>G135+G133</f>
        <v>0</v>
      </c>
      <c r="H132" s="86">
        <f>H135+H133</f>
        <v>0</v>
      </c>
      <c r="I132" s="86"/>
      <c r="J132" s="86">
        <f>J135+J133</f>
        <v>0</v>
      </c>
      <c r="K132" s="71">
        <f t="shared" si="33"/>
        <v>0</v>
      </c>
      <c r="L132" s="86">
        <f>L135+L133</f>
        <v>0</v>
      </c>
      <c r="M132" s="86">
        <f>M135+M133</f>
        <v>0</v>
      </c>
      <c r="N132" s="86">
        <f>N135+N133</f>
        <v>0</v>
      </c>
      <c r="O132" s="86"/>
      <c r="P132" s="86">
        <f>P135+P133</f>
        <v>0</v>
      </c>
      <c r="Q132" s="71">
        <f t="shared" si="34"/>
        <v>0</v>
      </c>
    </row>
    <row r="133" spans="1:17" s="11" customFormat="1" ht="28.5" hidden="1">
      <c r="A133" s="33" t="s">
        <v>174</v>
      </c>
      <c r="B133" s="10" t="s">
        <v>18</v>
      </c>
      <c r="C133" s="10" t="s">
        <v>22</v>
      </c>
      <c r="D133" s="10" t="s">
        <v>175</v>
      </c>
      <c r="E133" s="10" t="s">
        <v>78</v>
      </c>
      <c r="F133" s="86">
        <f>F134</f>
        <v>0</v>
      </c>
      <c r="G133" s="86">
        <f>G134</f>
        <v>0</v>
      </c>
      <c r="H133" s="86">
        <f>H134</f>
        <v>0</v>
      </c>
      <c r="I133" s="86"/>
      <c r="J133" s="86">
        <f>J134</f>
        <v>0</v>
      </c>
      <c r="K133" s="71">
        <f t="shared" si="33"/>
        <v>0</v>
      </c>
      <c r="L133" s="86">
        <f>L134</f>
        <v>0</v>
      </c>
      <c r="M133" s="86">
        <f>M134</f>
        <v>0</v>
      </c>
      <c r="N133" s="86">
        <f>N134</f>
        <v>0</v>
      </c>
      <c r="O133" s="86"/>
      <c r="P133" s="86">
        <f>P134</f>
        <v>0</v>
      </c>
      <c r="Q133" s="71">
        <f t="shared" si="34"/>
        <v>0</v>
      </c>
    </row>
    <row r="134" spans="1:17" s="11" customFormat="1" ht="28.5" hidden="1">
      <c r="A134" s="33" t="s">
        <v>19</v>
      </c>
      <c r="B134" s="10" t="s">
        <v>18</v>
      </c>
      <c r="C134" s="10" t="s">
        <v>22</v>
      </c>
      <c r="D134" s="10" t="s">
        <v>177</v>
      </c>
      <c r="E134" s="10" t="s">
        <v>78</v>
      </c>
      <c r="F134" s="86">
        <f>F137</f>
        <v>0</v>
      </c>
      <c r="G134" s="86"/>
      <c r="H134" s="71">
        <f>F134+G134</f>
        <v>0</v>
      </c>
      <c r="I134" s="71"/>
      <c r="J134" s="71"/>
      <c r="K134" s="71">
        <f t="shared" si="33"/>
        <v>0</v>
      </c>
      <c r="L134" s="86">
        <f>L137</f>
        <v>0</v>
      </c>
      <c r="M134" s="86"/>
      <c r="N134" s="71">
        <f>L134+M134</f>
        <v>0</v>
      </c>
      <c r="O134" s="71"/>
      <c r="P134" s="71"/>
      <c r="Q134" s="71">
        <f t="shared" si="34"/>
        <v>0</v>
      </c>
    </row>
    <row r="135" spans="1:17" ht="85.5" hidden="1">
      <c r="A135" s="33" t="s">
        <v>83</v>
      </c>
      <c r="B135" s="5" t="s">
        <v>18</v>
      </c>
      <c r="C135" s="5" t="s">
        <v>22</v>
      </c>
      <c r="D135" s="5" t="s">
        <v>60</v>
      </c>
      <c r="E135" s="5"/>
      <c r="F135" s="80">
        <f>F136</f>
        <v>0</v>
      </c>
      <c r="G135" s="80">
        <f>G136</f>
        <v>0</v>
      </c>
      <c r="H135" s="71">
        <f>F135+G135</f>
        <v>0</v>
      </c>
      <c r="I135" s="71"/>
      <c r="J135" s="71"/>
      <c r="K135" s="71">
        <f t="shared" si="33"/>
        <v>0</v>
      </c>
      <c r="L135" s="80">
        <f>L136</f>
        <v>0</v>
      </c>
      <c r="M135" s="80">
        <f>M136</f>
        <v>0</v>
      </c>
      <c r="N135" s="71">
        <f>L135+M135</f>
        <v>0</v>
      </c>
      <c r="O135" s="71"/>
      <c r="P135" s="71"/>
      <c r="Q135" s="71">
        <f t="shared" si="34"/>
        <v>0</v>
      </c>
    </row>
    <row r="136" spans="1:17" ht="25.5" hidden="1">
      <c r="A136" s="17" t="s">
        <v>19</v>
      </c>
      <c r="B136" s="5" t="s">
        <v>18</v>
      </c>
      <c r="C136" s="5" t="s">
        <v>22</v>
      </c>
      <c r="D136" s="5" t="s">
        <v>60</v>
      </c>
      <c r="E136" s="5" t="s">
        <v>20</v>
      </c>
      <c r="F136" s="80"/>
      <c r="G136" s="80"/>
      <c r="H136" s="71">
        <f>F136+G136</f>
        <v>0</v>
      </c>
      <c r="I136" s="71"/>
      <c r="J136" s="71"/>
      <c r="K136" s="71">
        <f t="shared" si="33"/>
        <v>0</v>
      </c>
      <c r="L136" s="80"/>
      <c r="M136" s="80"/>
      <c r="N136" s="71">
        <f>L136+M136</f>
        <v>0</v>
      </c>
      <c r="O136" s="71"/>
      <c r="P136" s="71"/>
      <c r="Q136" s="71">
        <f t="shared" si="34"/>
        <v>0</v>
      </c>
    </row>
    <row r="137" spans="1:17" ht="12.75" hidden="1">
      <c r="A137" s="17" t="s">
        <v>161</v>
      </c>
      <c r="B137" s="5" t="s">
        <v>18</v>
      </c>
      <c r="C137" s="5" t="s">
        <v>22</v>
      </c>
      <c r="D137" s="5" t="s">
        <v>177</v>
      </c>
      <c r="E137" s="5" t="s">
        <v>162</v>
      </c>
      <c r="F137" s="80"/>
      <c r="G137" s="80"/>
      <c r="H137" s="71"/>
      <c r="I137" s="71"/>
      <c r="J137" s="71"/>
      <c r="K137" s="71">
        <f t="shared" si="33"/>
        <v>0</v>
      </c>
      <c r="L137" s="80"/>
      <c r="M137" s="80"/>
      <c r="N137" s="71"/>
      <c r="O137" s="71"/>
      <c r="P137" s="71"/>
      <c r="Q137" s="71">
        <f t="shared" si="34"/>
        <v>0</v>
      </c>
    </row>
    <row r="138" spans="1:17" s="2" customFormat="1" ht="30">
      <c r="A138" s="18" t="s">
        <v>38</v>
      </c>
      <c r="B138" s="19" t="s">
        <v>25</v>
      </c>
      <c r="C138" s="19" t="s">
        <v>55</v>
      </c>
      <c r="D138" s="19" t="s">
        <v>128</v>
      </c>
      <c r="E138" s="19" t="s">
        <v>78</v>
      </c>
      <c r="F138" s="83">
        <f>F139+F149+F155+F152</f>
        <v>440.4</v>
      </c>
      <c r="G138" s="83">
        <f>G139+G149+G155+G152</f>
        <v>0</v>
      </c>
      <c r="H138" s="83">
        <f>H139+H149+H155+H152</f>
        <v>440.4</v>
      </c>
      <c r="I138" s="83"/>
      <c r="J138" s="83">
        <f>J139+J149+J155+J152</f>
        <v>0</v>
      </c>
      <c r="K138" s="71">
        <f t="shared" si="33"/>
        <v>440.4</v>
      </c>
      <c r="L138" s="83">
        <f>L139+L149+L155+L152</f>
        <v>445.4</v>
      </c>
      <c r="M138" s="83">
        <f>M139+M149+M155+M152</f>
        <v>0</v>
      </c>
      <c r="N138" s="83">
        <f>N139+N149+N155+N152</f>
        <v>445.4</v>
      </c>
      <c r="O138" s="83"/>
      <c r="P138" s="83">
        <f>P139+P149+P155+P152</f>
        <v>0</v>
      </c>
      <c r="Q138" s="71">
        <f t="shared" si="34"/>
        <v>445.4</v>
      </c>
    </row>
    <row r="139" spans="1:17" ht="14.25">
      <c r="A139" s="16" t="s">
        <v>39</v>
      </c>
      <c r="B139" s="3" t="s">
        <v>25</v>
      </c>
      <c r="C139" s="3" t="s">
        <v>11</v>
      </c>
      <c r="D139" s="3" t="s">
        <v>128</v>
      </c>
      <c r="E139" s="3" t="s">
        <v>78</v>
      </c>
      <c r="F139" s="80">
        <f>F140+F143+F148</f>
        <v>440.4</v>
      </c>
      <c r="G139" s="80">
        <f>G140+G143+G148</f>
        <v>0</v>
      </c>
      <c r="H139" s="80">
        <f>H140+H143+H148</f>
        <v>440.4</v>
      </c>
      <c r="I139" s="80"/>
      <c r="J139" s="80">
        <f>J140+J143+J148</f>
        <v>0</v>
      </c>
      <c r="K139" s="71">
        <f t="shared" si="33"/>
        <v>440.4</v>
      </c>
      <c r="L139" s="80">
        <f>L140+L143+L148</f>
        <v>445.4</v>
      </c>
      <c r="M139" s="80">
        <f>M140+M143+M148</f>
        <v>0</v>
      </c>
      <c r="N139" s="80">
        <f>N140+N143+N148</f>
        <v>445.4</v>
      </c>
      <c r="O139" s="80"/>
      <c r="P139" s="80">
        <f>P140+P143+P148</f>
        <v>0</v>
      </c>
      <c r="Q139" s="71">
        <f t="shared" si="34"/>
        <v>445.4</v>
      </c>
    </row>
    <row r="140" spans="1:17" ht="25.5">
      <c r="A140" s="38" t="s">
        <v>59</v>
      </c>
      <c r="B140" s="20" t="s">
        <v>25</v>
      </c>
      <c r="C140" s="20" t="s">
        <v>11</v>
      </c>
      <c r="D140" s="20" t="s">
        <v>178</v>
      </c>
      <c r="E140" s="20" t="s">
        <v>78</v>
      </c>
      <c r="F140" s="84">
        <f>F141</f>
        <v>334.5</v>
      </c>
      <c r="G140" s="84">
        <f>G141</f>
        <v>0</v>
      </c>
      <c r="H140" s="84">
        <f>H141</f>
        <v>334.5</v>
      </c>
      <c r="I140" s="84"/>
      <c r="J140" s="84">
        <f>J141</f>
        <v>0</v>
      </c>
      <c r="K140" s="71">
        <f t="shared" si="33"/>
        <v>334.5</v>
      </c>
      <c r="L140" s="84">
        <f>L141</f>
        <v>334.5</v>
      </c>
      <c r="M140" s="84">
        <f>M141</f>
        <v>0</v>
      </c>
      <c r="N140" s="84">
        <f>N141</f>
        <v>334.5</v>
      </c>
      <c r="O140" s="84"/>
      <c r="P140" s="84">
        <f>P141</f>
        <v>0</v>
      </c>
      <c r="Q140" s="71">
        <f t="shared" si="34"/>
        <v>334.5</v>
      </c>
    </row>
    <row r="141" spans="1:17" s="9" customFormat="1" ht="25.5">
      <c r="A141" s="17" t="s">
        <v>19</v>
      </c>
      <c r="B141" s="5" t="s">
        <v>25</v>
      </c>
      <c r="C141" s="5" t="s">
        <v>11</v>
      </c>
      <c r="D141" s="5" t="s">
        <v>179</v>
      </c>
      <c r="E141" s="5" t="s">
        <v>78</v>
      </c>
      <c r="F141" s="85">
        <f>F142</f>
        <v>334.5</v>
      </c>
      <c r="G141" s="85"/>
      <c r="H141" s="71">
        <f>F141+G141</f>
        <v>334.5</v>
      </c>
      <c r="I141" s="71"/>
      <c r="J141" s="71"/>
      <c r="K141" s="71">
        <f t="shared" si="33"/>
        <v>334.5</v>
      </c>
      <c r="L141" s="85">
        <f>L142</f>
        <v>334.5</v>
      </c>
      <c r="M141" s="85"/>
      <c r="N141" s="71">
        <f>L141+M141</f>
        <v>334.5</v>
      </c>
      <c r="O141" s="71"/>
      <c r="P141" s="71"/>
      <c r="Q141" s="71">
        <f t="shared" si="34"/>
        <v>334.5</v>
      </c>
    </row>
    <row r="142" spans="1:17" s="9" customFormat="1" ht="12.75">
      <c r="A142" s="17" t="s">
        <v>161</v>
      </c>
      <c r="B142" s="5" t="s">
        <v>25</v>
      </c>
      <c r="C142" s="5" t="s">
        <v>11</v>
      </c>
      <c r="D142" s="5" t="s">
        <v>179</v>
      </c>
      <c r="E142" s="5" t="s">
        <v>162</v>
      </c>
      <c r="F142" s="85">
        <v>334.5</v>
      </c>
      <c r="G142" s="85"/>
      <c r="H142" s="71"/>
      <c r="I142" s="71"/>
      <c r="J142" s="71"/>
      <c r="K142" s="71">
        <f t="shared" si="33"/>
        <v>334.5</v>
      </c>
      <c r="L142" s="85">
        <v>334.5</v>
      </c>
      <c r="M142" s="85"/>
      <c r="N142" s="71"/>
      <c r="O142" s="71"/>
      <c r="P142" s="71"/>
      <c r="Q142" s="71">
        <f t="shared" si="34"/>
        <v>334.5</v>
      </c>
    </row>
    <row r="143" spans="1:17" ht="12.75">
      <c r="A143" s="37" t="s">
        <v>40</v>
      </c>
      <c r="B143" s="4" t="s">
        <v>25</v>
      </c>
      <c r="C143" s="4" t="s">
        <v>11</v>
      </c>
      <c r="D143" s="4" t="s">
        <v>180</v>
      </c>
      <c r="E143" s="4" t="s">
        <v>78</v>
      </c>
      <c r="F143" s="80">
        <f>F144</f>
        <v>105.9</v>
      </c>
      <c r="G143" s="80">
        <f>G144</f>
        <v>0</v>
      </c>
      <c r="H143" s="80">
        <f>H144</f>
        <v>105.9</v>
      </c>
      <c r="I143" s="80"/>
      <c r="J143" s="80">
        <f>J144</f>
        <v>0</v>
      </c>
      <c r="K143" s="71">
        <f t="shared" si="33"/>
        <v>105.9</v>
      </c>
      <c r="L143" s="80">
        <f>L144</f>
        <v>110.9</v>
      </c>
      <c r="M143" s="80">
        <f>M144</f>
        <v>0</v>
      </c>
      <c r="N143" s="80">
        <f>N144</f>
        <v>110.9</v>
      </c>
      <c r="O143" s="80"/>
      <c r="P143" s="80">
        <f>P144</f>
        <v>0</v>
      </c>
      <c r="Q143" s="71">
        <f t="shared" si="34"/>
        <v>110.9</v>
      </c>
    </row>
    <row r="144" spans="1:17" ht="25.5">
      <c r="A144" s="17" t="s">
        <v>19</v>
      </c>
      <c r="B144" s="5" t="s">
        <v>25</v>
      </c>
      <c r="C144" s="5" t="s">
        <v>11</v>
      </c>
      <c r="D144" s="5" t="s">
        <v>181</v>
      </c>
      <c r="E144" s="5" t="s">
        <v>78</v>
      </c>
      <c r="F144" s="80">
        <f>F145</f>
        <v>105.9</v>
      </c>
      <c r="G144" s="80"/>
      <c r="H144" s="71">
        <f>F144+G144</f>
        <v>105.9</v>
      </c>
      <c r="I144" s="71"/>
      <c r="J144" s="71"/>
      <c r="K144" s="71">
        <f t="shared" si="33"/>
        <v>105.9</v>
      </c>
      <c r="L144" s="80">
        <f>L145</f>
        <v>110.9</v>
      </c>
      <c r="M144" s="80"/>
      <c r="N144" s="71">
        <f>L144+M144</f>
        <v>110.9</v>
      </c>
      <c r="O144" s="71"/>
      <c r="P144" s="71"/>
      <c r="Q144" s="71">
        <f t="shared" si="34"/>
        <v>110.9</v>
      </c>
    </row>
    <row r="145" spans="1:17" ht="12.75">
      <c r="A145" s="17" t="s">
        <v>161</v>
      </c>
      <c r="B145" s="5" t="s">
        <v>25</v>
      </c>
      <c r="C145" s="5" t="s">
        <v>11</v>
      </c>
      <c r="D145" s="5" t="s">
        <v>181</v>
      </c>
      <c r="E145" s="5" t="s">
        <v>162</v>
      </c>
      <c r="F145" s="80">
        <v>105.9</v>
      </c>
      <c r="G145" s="80"/>
      <c r="H145" s="71"/>
      <c r="I145" s="71"/>
      <c r="J145" s="71"/>
      <c r="K145" s="71">
        <f t="shared" si="33"/>
        <v>105.9</v>
      </c>
      <c r="L145" s="80">
        <v>110.9</v>
      </c>
      <c r="M145" s="80"/>
      <c r="N145" s="71"/>
      <c r="O145" s="71"/>
      <c r="P145" s="71"/>
      <c r="Q145" s="71">
        <f t="shared" si="34"/>
        <v>110.9</v>
      </c>
    </row>
    <row r="146" spans="1:17" s="11" customFormat="1" ht="31.5" customHeight="1" hidden="1">
      <c r="A146" s="33" t="s">
        <v>242</v>
      </c>
      <c r="B146" s="10" t="s">
        <v>25</v>
      </c>
      <c r="C146" s="10" t="s">
        <v>11</v>
      </c>
      <c r="D146" s="10" t="s">
        <v>243</v>
      </c>
      <c r="E146" s="10" t="s">
        <v>78</v>
      </c>
      <c r="F146" s="86">
        <f>F147</f>
        <v>0</v>
      </c>
      <c r="G146" s="86"/>
      <c r="H146" s="81"/>
      <c r="I146" s="81"/>
      <c r="J146" s="81"/>
      <c r="K146" s="71">
        <f t="shared" si="33"/>
        <v>0</v>
      </c>
      <c r="L146" s="86">
        <f>L147</f>
        <v>0</v>
      </c>
      <c r="M146" s="86"/>
      <c r="N146" s="81"/>
      <c r="O146" s="81"/>
      <c r="P146" s="81"/>
      <c r="Q146" s="71">
        <f t="shared" si="34"/>
        <v>0</v>
      </c>
    </row>
    <row r="147" spans="1:17" s="13" customFormat="1" ht="30.75" customHeight="1" hidden="1">
      <c r="A147" s="38" t="s">
        <v>244</v>
      </c>
      <c r="B147" s="20" t="s">
        <v>25</v>
      </c>
      <c r="C147" s="20" t="s">
        <v>11</v>
      </c>
      <c r="D147" s="20" t="s">
        <v>245</v>
      </c>
      <c r="E147" s="20" t="s">
        <v>78</v>
      </c>
      <c r="F147" s="74">
        <f>F148</f>
        <v>0</v>
      </c>
      <c r="G147" s="74"/>
      <c r="H147" s="71"/>
      <c r="I147" s="71"/>
      <c r="J147" s="71"/>
      <c r="K147" s="71">
        <f t="shared" si="33"/>
        <v>0</v>
      </c>
      <c r="L147" s="74">
        <f>L148</f>
        <v>0</v>
      </c>
      <c r="M147" s="74"/>
      <c r="N147" s="71"/>
      <c r="O147" s="71"/>
      <c r="P147" s="71"/>
      <c r="Q147" s="71">
        <f t="shared" si="34"/>
        <v>0</v>
      </c>
    </row>
    <row r="148" spans="1:17" ht="16.5" customHeight="1" hidden="1">
      <c r="A148" s="37" t="s">
        <v>161</v>
      </c>
      <c r="B148" s="4" t="s">
        <v>25</v>
      </c>
      <c r="C148" s="4" t="s">
        <v>11</v>
      </c>
      <c r="D148" s="4" t="s">
        <v>245</v>
      </c>
      <c r="E148" s="4" t="s">
        <v>162</v>
      </c>
      <c r="F148" s="80"/>
      <c r="G148" s="80"/>
      <c r="H148" s="71"/>
      <c r="I148" s="71"/>
      <c r="J148" s="71"/>
      <c r="K148" s="71">
        <f t="shared" si="33"/>
        <v>0</v>
      </c>
      <c r="L148" s="80"/>
      <c r="M148" s="80"/>
      <c r="N148" s="71"/>
      <c r="O148" s="71"/>
      <c r="P148" s="71"/>
      <c r="Q148" s="71">
        <f t="shared" si="34"/>
        <v>0</v>
      </c>
    </row>
    <row r="149" spans="1:17" ht="12.75" hidden="1">
      <c r="A149" s="17" t="s">
        <v>84</v>
      </c>
      <c r="B149" s="5" t="s">
        <v>25</v>
      </c>
      <c r="C149" s="5" t="s">
        <v>16</v>
      </c>
      <c r="D149" s="5" t="s">
        <v>128</v>
      </c>
      <c r="E149" s="5" t="s">
        <v>78</v>
      </c>
      <c r="F149" s="80">
        <f>F150</f>
        <v>0</v>
      </c>
      <c r="G149" s="80"/>
      <c r="H149" s="71">
        <f>F149+G149</f>
        <v>0</v>
      </c>
      <c r="I149" s="71"/>
      <c r="J149" s="71"/>
      <c r="K149" s="71">
        <f t="shared" si="33"/>
        <v>0</v>
      </c>
      <c r="L149" s="80">
        <f>L150</f>
        <v>0</v>
      </c>
      <c r="M149" s="80"/>
      <c r="N149" s="71">
        <f>L149+M149</f>
        <v>0</v>
      </c>
      <c r="O149" s="71"/>
      <c r="P149" s="71"/>
      <c r="Q149" s="71">
        <f t="shared" si="34"/>
        <v>0</v>
      </c>
    </row>
    <row r="150" spans="1:17" ht="25.5" hidden="1">
      <c r="A150" s="17" t="s">
        <v>85</v>
      </c>
      <c r="B150" s="5" t="s">
        <v>25</v>
      </c>
      <c r="C150" s="5" t="s">
        <v>16</v>
      </c>
      <c r="D150" s="5" t="s">
        <v>182</v>
      </c>
      <c r="E150" s="5" t="s">
        <v>78</v>
      </c>
      <c r="F150" s="80">
        <f>F151</f>
        <v>0</v>
      </c>
      <c r="G150" s="80"/>
      <c r="H150" s="71">
        <f>F150+G150</f>
        <v>0</v>
      </c>
      <c r="I150" s="71"/>
      <c r="J150" s="71"/>
      <c r="K150" s="71">
        <f t="shared" si="33"/>
        <v>0</v>
      </c>
      <c r="L150" s="80">
        <f>L151</f>
        <v>0</v>
      </c>
      <c r="M150" s="80"/>
      <c r="N150" s="71">
        <f>L150+M150</f>
        <v>0</v>
      </c>
      <c r="O150" s="71"/>
      <c r="P150" s="71"/>
      <c r="Q150" s="71">
        <f t="shared" si="34"/>
        <v>0</v>
      </c>
    </row>
    <row r="151" spans="1:17" ht="25.5" hidden="1">
      <c r="A151" s="17" t="s">
        <v>86</v>
      </c>
      <c r="B151" s="5" t="s">
        <v>25</v>
      </c>
      <c r="C151" s="5" t="s">
        <v>16</v>
      </c>
      <c r="D151" s="5" t="s">
        <v>183</v>
      </c>
      <c r="E151" s="5" t="s">
        <v>78</v>
      </c>
      <c r="F151" s="80"/>
      <c r="G151" s="80"/>
      <c r="H151" s="71">
        <f>F151+G151</f>
        <v>0</v>
      </c>
      <c r="I151" s="71"/>
      <c r="J151" s="71"/>
      <c r="K151" s="71">
        <f t="shared" si="33"/>
        <v>0</v>
      </c>
      <c r="L151" s="80"/>
      <c r="M151" s="80"/>
      <c r="N151" s="71">
        <f>L151+M151</f>
        <v>0</v>
      </c>
      <c r="O151" s="71"/>
      <c r="P151" s="71"/>
      <c r="Q151" s="71">
        <f t="shared" si="34"/>
        <v>0</v>
      </c>
    </row>
    <row r="152" spans="1:17" ht="12.75" hidden="1">
      <c r="A152" s="36" t="s">
        <v>84</v>
      </c>
      <c r="B152" s="5" t="s">
        <v>25</v>
      </c>
      <c r="C152" s="5" t="s">
        <v>16</v>
      </c>
      <c r="D152" s="5"/>
      <c r="E152" s="5"/>
      <c r="F152" s="80">
        <f aca="true" t="shared" si="35" ref="F152:H153">F153</f>
        <v>0</v>
      </c>
      <c r="G152" s="80">
        <f t="shared" si="35"/>
        <v>0</v>
      </c>
      <c r="H152" s="80">
        <f t="shared" si="35"/>
        <v>0</v>
      </c>
      <c r="I152" s="80"/>
      <c r="J152" s="80"/>
      <c r="K152" s="71">
        <f t="shared" si="33"/>
        <v>0</v>
      </c>
      <c r="L152" s="80">
        <f aca="true" t="shared" si="36" ref="L152:N153">L153</f>
        <v>0</v>
      </c>
      <c r="M152" s="80">
        <f t="shared" si="36"/>
        <v>0</v>
      </c>
      <c r="N152" s="80">
        <f t="shared" si="36"/>
        <v>0</v>
      </c>
      <c r="O152" s="80"/>
      <c r="P152" s="80"/>
      <c r="Q152" s="71">
        <f t="shared" si="34"/>
        <v>0</v>
      </c>
    </row>
    <row r="153" spans="1:17" ht="12.75" hidden="1">
      <c r="A153" s="37" t="s">
        <v>84</v>
      </c>
      <c r="B153" s="5" t="s">
        <v>25</v>
      </c>
      <c r="C153" s="5" t="s">
        <v>16</v>
      </c>
      <c r="D153" s="5" t="s">
        <v>108</v>
      </c>
      <c r="E153" s="5"/>
      <c r="F153" s="80">
        <f t="shared" si="35"/>
        <v>0</v>
      </c>
      <c r="G153" s="80">
        <f t="shared" si="35"/>
        <v>0</v>
      </c>
      <c r="H153" s="80">
        <f t="shared" si="35"/>
        <v>0</v>
      </c>
      <c r="I153" s="80"/>
      <c r="J153" s="80"/>
      <c r="K153" s="71">
        <f t="shared" si="33"/>
        <v>0</v>
      </c>
      <c r="L153" s="80">
        <f t="shared" si="36"/>
        <v>0</v>
      </c>
      <c r="M153" s="80">
        <f t="shared" si="36"/>
        <v>0</v>
      </c>
      <c r="N153" s="80">
        <f t="shared" si="36"/>
        <v>0</v>
      </c>
      <c r="O153" s="80"/>
      <c r="P153" s="80"/>
      <c r="Q153" s="71">
        <f t="shared" si="34"/>
        <v>0</v>
      </c>
    </row>
    <row r="154" spans="1:17" ht="25.5" hidden="1">
      <c r="A154" s="17" t="s">
        <v>86</v>
      </c>
      <c r="B154" s="5" t="s">
        <v>25</v>
      </c>
      <c r="C154" s="5" t="s">
        <v>16</v>
      </c>
      <c r="D154" s="5" t="s">
        <v>108</v>
      </c>
      <c r="E154" s="5" t="s">
        <v>87</v>
      </c>
      <c r="F154" s="80"/>
      <c r="G154" s="80"/>
      <c r="H154" s="71">
        <f>F154+G154</f>
        <v>0</v>
      </c>
      <c r="I154" s="71"/>
      <c r="J154" s="71"/>
      <c r="K154" s="71">
        <f>F154+I154+J154</f>
        <v>0</v>
      </c>
      <c r="L154" s="80"/>
      <c r="M154" s="80"/>
      <c r="N154" s="71">
        <f>L154+M154</f>
        <v>0</v>
      </c>
      <c r="O154" s="71"/>
      <c r="P154" s="71"/>
      <c r="Q154" s="71">
        <f>L154+O154+P154</f>
        <v>0</v>
      </c>
    </row>
    <row r="155" spans="1:17" ht="38.25" hidden="1">
      <c r="A155" s="36" t="s">
        <v>95</v>
      </c>
      <c r="B155" s="5" t="s">
        <v>25</v>
      </c>
      <c r="C155" s="5" t="s">
        <v>66</v>
      </c>
      <c r="D155" s="5" t="s">
        <v>128</v>
      </c>
      <c r="E155" s="5" t="s">
        <v>78</v>
      </c>
      <c r="F155" s="80">
        <f>F156+F159</f>
        <v>0</v>
      </c>
      <c r="G155" s="80">
        <f>G156+G159</f>
        <v>0</v>
      </c>
      <c r="H155" s="80">
        <f>H156+H159</f>
        <v>0</v>
      </c>
      <c r="I155" s="80"/>
      <c r="J155" s="80">
        <f>J156+J159</f>
        <v>0</v>
      </c>
      <c r="K155" s="71">
        <f>F155+I155+J155</f>
        <v>0</v>
      </c>
      <c r="L155" s="80">
        <f>L156+L159</f>
        <v>0</v>
      </c>
      <c r="M155" s="80">
        <f>M156+M159</f>
        <v>0</v>
      </c>
      <c r="N155" s="80">
        <f>N156+N159</f>
        <v>0</v>
      </c>
      <c r="O155" s="80"/>
      <c r="P155" s="80">
        <f>P156+P159</f>
        <v>0</v>
      </c>
      <c r="Q155" s="71">
        <f>L155+O155+P155</f>
        <v>0</v>
      </c>
    </row>
    <row r="156" spans="1:17" ht="51" hidden="1">
      <c r="A156" s="37" t="s">
        <v>129</v>
      </c>
      <c r="B156" s="5" t="s">
        <v>25</v>
      </c>
      <c r="C156" s="5" t="s">
        <v>66</v>
      </c>
      <c r="D156" s="5" t="s">
        <v>130</v>
      </c>
      <c r="E156" s="5" t="s">
        <v>78</v>
      </c>
      <c r="F156" s="80">
        <f>F157</f>
        <v>0</v>
      </c>
      <c r="G156" s="80">
        <f>G157</f>
        <v>0</v>
      </c>
      <c r="H156" s="80">
        <f>H157</f>
        <v>0</v>
      </c>
      <c r="I156" s="80"/>
      <c r="J156" s="80">
        <f>J157</f>
        <v>0</v>
      </c>
      <c r="K156" s="71">
        <f>F156+I156+J156</f>
        <v>0</v>
      </c>
      <c r="L156" s="80">
        <f>L157</f>
        <v>0</v>
      </c>
      <c r="M156" s="80">
        <f>M157</f>
        <v>0</v>
      </c>
      <c r="N156" s="80">
        <f>N157</f>
        <v>0</v>
      </c>
      <c r="O156" s="80"/>
      <c r="P156" s="80">
        <f>P157</f>
        <v>0</v>
      </c>
      <c r="Q156" s="71">
        <f>L156+O156+P156</f>
        <v>0</v>
      </c>
    </row>
    <row r="157" spans="1:17" ht="12.75" hidden="1">
      <c r="A157" s="17"/>
      <c r="B157" s="5"/>
      <c r="C157" s="5"/>
      <c r="D157" s="5"/>
      <c r="E157" s="5"/>
      <c r="F157" s="80"/>
      <c r="G157" s="80"/>
      <c r="H157" s="71"/>
      <c r="I157" s="71"/>
      <c r="J157" s="71"/>
      <c r="K157" s="71"/>
      <c r="L157" s="80"/>
      <c r="M157" s="80"/>
      <c r="N157" s="71"/>
      <c r="O157" s="71"/>
      <c r="P157" s="71"/>
      <c r="Q157" s="71"/>
    </row>
    <row r="158" spans="1:17" ht="12.75" hidden="1">
      <c r="A158" s="17"/>
      <c r="B158" s="5"/>
      <c r="C158" s="5"/>
      <c r="D158" s="5"/>
      <c r="E158" s="5"/>
      <c r="F158" s="80"/>
      <c r="G158" s="80"/>
      <c r="H158" s="71"/>
      <c r="I158" s="71"/>
      <c r="J158" s="71"/>
      <c r="K158" s="71"/>
      <c r="L158" s="80"/>
      <c r="M158" s="80"/>
      <c r="N158" s="71"/>
      <c r="O158" s="71"/>
      <c r="P158" s="71"/>
      <c r="Q158" s="71"/>
    </row>
    <row r="159" spans="1:17" ht="68.25" customHeight="1" hidden="1">
      <c r="A159" s="17"/>
      <c r="B159" s="5"/>
      <c r="C159" s="5"/>
      <c r="D159" s="5"/>
      <c r="E159" s="5"/>
      <c r="F159" s="80"/>
      <c r="G159" s="80"/>
      <c r="H159" s="71"/>
      <c r="I159" s="71"/>
      <c r="J159" s="71"/>
      <c r="K159" s="71"/>
      <c r="L159" s="80"/>
      <c r="M159" s="80"/>
      <c r="N159" s="71"/>
      <c r="O159" s="71"/>
      <c r="P159" s="71"/>
      <c r="Q159" s="71"/>
    </row>
    <row r="160" spans="1:17" ht="12.75" hidden="1">
      <c r="A160" s="17"/>
      <c r="B160" s="5"/>
      <c r="C160" s="5"/>
      <c r="D160" s="5"/>
      <c r="E160" s="5"/>
      <c r="F160" s="80"/>
      <c r="G160" s="80"/>
      <c r="H160" s="71"/>
      <c r="I160" s="71"/>
      <c r="J160" s="71"/>
      <c r="K160" s="71"/>
      <c r="L160" s="80"/>
      <c r="M160" s="80"/>
      <c r="N160" s="71"/>
      <c r="O160" s="71"/>
      <c r="P160" s="71"/>
      <c r="Q160" s="71"/>
    </row>
    <row r="161" spans="1:17" ht="12.75" hidden="1">
      <c r="A161" s="17"/>
      <c r="B161" s="5"/>
      <c r="C161" s="5"/>
      <c r="D161" s="5"/>
      <c r="E161" s="5"/>
      <c r="F161" s="80"/>
      <c r="G161" s="80"/>
      <c r="H161" s="71"/>
      <c r="I161" s="71"/>
      <c r="J161" s="71"/>
      <c r="K161" s="71"/>
      <c r="L161" s="80"/>
      <c r="M161" s="80"/>
      <c r="N161" s="71"/>
      <c r="O161" s="71"/>
      <c r="P161" s="71"/>
      <c r="Q161" s="71"/>
    </row>
    <row r="162" spans="1:17" ht="12.75" hidden="1">
      <c r="A162" s="17"/>
      <c r="B162" s="5"/>
      <c r="C162" s="5"/>
      <c r="D162" s="5"/>
      <c r="E162" s="5"/>
      <c r="F162" s="80"/>
      <c r="G162" s="80"/>
      <c r="H162" s="71"/>
      <c r="I162" s="71"/>
      <c r="J162" s="71"/>
      <c r="K162" s="71"/>
      <c r="L162" s="80"/>
      <c r="M162" s="80"/>
      <c r="N162" s="71"/>
      <c r="O162" s="71"/>
      <c r="P162" s="71"/>
      <c r="Q162" s="71"/>
    </row>
    <row r="163" spans="1:17" ht="12.75" hidden="1">
      <c r="A163" s="17"/>
      <c r="B163" s="5"/>
      <c r="C163" s="5"/>
      <c r="D163" s="5"/>
      <c r="E163" s="5"/>
      <c r="F163" s="80"/>
      <c r="G163" s="80"/>
      <c r="H163" s="71"/>
      <c r="I163" s="71"/>
      <c r="J163" s="71"/>
      <c r="K163" s="71"/>
      <c r="L163" s="80"/>
      <c r="M163" s="80"/>
      <c r="N163" s="71"/>
      <c r="O163" s="71"/>
      <c r="P163" s="71"/>
      <c r="Q163" s="71"/>
    </row>
    <row r="164" spans="1:17" s="2" customFormat="1" ht="30" hidden="1">
      <c r="A164" s="18" t="s">
        <v>184</v>
      </c>
      <c r="B164" s="19" t="s">
        <v>22</v>
      </c>
      <c r="C164" s="19" t="s">
        <v>55</v>
      </c>
      <c r="D164" s="19" t="s">
        <v>128</v>
      </c>
      <c r="E164" s="19" t="s">
        <v>78</v>
      </c>
      <c r="F164" s="83">
        <f>F165+F171+F181+F188+F192</f>
        <v>0</v>
      </c>
      <c r="G164" s="83">
        <f>G165+G201+G204</f>
        <v>0</v>
      </c>
      <c r="H164" s="83">
        <f>H165+H201+H204</f>
        <v>0</v>
      </c>
      <c r="I164" s="83"/>
      <c r="J164" s="83">
        <f>J165+J201+J204+J192</f>
        <v>0</v>
      </c>
      <c r="K164" s="71">
        <f aca="true" t="shared" si="37" ref="K164:K173">F164+I164+J164</f>
        <v>0</v>
      </c>
      <c r="L164" s="83">
        <f>L165+L171+L181+L188+L192</f>
        <v>0</v>
      </c>
      <c r="M164" s="83">
        <f>M165+M201+M204</f>
        <v>0</v>
      </c>
      <c r="N164" s="83">
        <f>N165+N201+N204</f>
        <v>0</v>
      </c>
      <c r="O164" s="83"/>
      <c r="P164" s="83">
        <f>P165+P201+P204+P192</f>
        <v>0</v>
      </c>
      <c r="Q164" s="71">
        <f aca="true" t="shared" si="38" ref="Q164:Q173">L164+O164+P164</f>
        <v>0</v>
      </c>
    </row>
    <row r="165" spans="1:17" ht="14.25" hidden="1">
      <c r="A165" s="16" t="s">
        <v>185</v>
      </c>
      <c r="B165" s="3" t="s">
        <v>22</v>
      </c>
      <c r="C165" s="3" t="s">
        <v>11</v>
      </c>
      <c r="D165" s="3" t="s">
        <v>128</v>
      </c>
      <c r="E165" s="3" t="s">
        <v>78</v>
      </c>
      <c r="F165" s="80">
        <f>F168</f>
        <v>0</v>
      </c>
      <c r="G165" s="80">
        <f>G166+G168+G172+G175+G197</f>
        <v>0</v>
      </c>
      <c r="H165" s="80">
        <f>H166+H168+H172+H175+H197</f>
        <v>0</v>
      </c>
      <c r="I165" s="80"/>
      <c r="J165" s="80">
        <f>J166+J168+J172+J175+J197</f>
        <v>0</v>
      </c>
      <c r="K165" s="71">
        <f t="shared" si="37"/>
        <v>0</v>
      </c>
      <c r="L165" s="80">
        <f>L168</f>
        <v>0</v>
      </c>
      <c r="M165" s="80">
        <f>M166+M168+M172+M175+M197</f>
        <v>0</v>
      </c>
      <c r="N165" s="80">
        <f>N166+N168+N172+N175+N197</f>
        <v>0</v>
      </c>
      <c r="O165" s="80"/>
      <c r="P165" s="80">
        <f>P166+P168+P172+P175+P197</f>
        <v>0</v>
      </c>
      <c r="Q165" s="71">
        <f t="shared" si="38"/>
        <v>0</v>
      </c>
    </row>
    <row r="166" spans="1:17" ht="51" hidden="1">
      <c r="A166" s="37" t="s">
        <v>100</v>
      </c>
      <c r="B166" s="4" t="s">
        <v>22</v>
      </c>
      <c r="C166" s="4" t="s">
        <v>11</v>
      </c>
      <c r="D166" s="4" t="s">
        <v>60</v>
      </c>
      <c r="E166" s="4">
        <v>0</v>
      </c>
      <c r="F166" s="80">
        <f>F167</f>
        <v>0</v>
      </c>
      <c r="G166" s="80">
        <f>G167</f>
        <v>0</v>
      </c>
      <c r="H166" s="71">
        <f>F166+G166</f>
        <v>0</v>
      </c>
      <c r="I166" s="71"/>
      <c r="J166" s="71"/>
      <c r="K166" s="71">
        <f t="shared" si="37"/>
        <v>0</v>
      </c>
      <c r="L166" s="80">
        <f>L167</f>
        <v>0</v>
      </c>
      <c r="M166" s="80">
        <f>M167</f>
        <v>0</v>
      </c>
      <c r="N166" s="71">
        <f>L166+M166</f>
        <v>0</v>
      </c>
      <c r="O166" s="71"/>
      <c r="P166" s="71"/>
      <c r="Q166" s="71">
        <f t="shared" si="38"/>
        <v>0</v>
      </c>
    </row>
    <row r="167" spans="1:17" ht="25.5" hidden="1">
      <c r="A167" s="17" t="s">
        <v>19</v>
      </c>
      <c r="B167" s="5" t="s">
        <v>22</v>
      </c>
      <c r="C167" s="5" t="s">
        <v>11</v>
      </c>
      <c r="D167" s="5" t="s">
        <v>60</v>
      </c>
      <c r="E167" s="5">
        <v>327</v>
      </c>
      <c r="F167" s="80"/>
      <c r="G167" s="80"/>
      <c r="H167" s="71">
        <f>F167+G167</f>
        <v>0</v>
      </c>
      <c r="I167" s="71"/>
      <c r="J167" s="71"/>
      <c r="K167" s="71">
        <f t="shared" si="37"/>
        <v>0</v>
      </c>
      <c r="L167" s="80"/>
      <c r="M167" s="80"/>
      <c r="N167" s="71">
        <f>L167+M167</f>
        <v>0</v>
      </c>
      <c r="O167" s="71"/>
      <c r="P167" s="71"/>
      <c r="Q167" s="71">
        <f t="shared" si="38"/>
        <v>0</v>
      </c>
    </row>
    <row r="168" spans="1:17" ht="25.5" hidden="1">
      <c r="A168" s="37" t="s">
        <v>41</v>
      </c>
      <c r="B168" s="4" t="s">
        <v>22</v>
      </c>
      <c r="C168" s="4" t="s">
        <v>11</v>
      </c>
      <c r="D168" s="4" t="s">
        <v>186</v>
      </c>
      <c r="E168" s="4" t="s">
        <v>78</v>
      </c>
      <c r="F168" s="80">
        <f aca="true" t="shared" si="39" ref="F168:H169">F169</f>
        <v>0</v>
      </c>
      <c r="G168" s="80">
        <f t="shared" si="39"/>
        <v>0</v>
      </c>
      <c r="H168" s="80">
        <f t="shared" si="39"/>
        <v>0</v>
      </c>
      <c r="I168" s="80"/>
      <c r="J168" s="80">
        <f>J169</f>
        <v>0</v>
      </c>
      <c r="K168" s="71">
        <f t="shared" si="37"/>
        <v>0</v>
      </c>
      <c r="L168" s="80">
        <f aca="true" t="shared" si="40" ref="L168:N169">L169</f>
        <v>0</v>
      </c>
      <c r="M168" s="80">
        <f t="shared" si="40"/>
        <v>0</v>
      </c>
      <c r="N168" s="80">
        <f t="shared" si="40"/>
        <v>0</v>
      </c>
      <c r="O168" s="80"/>
      <c r="P168" s="80">
        <f>P169</f>
        <v>0</v>
      </c>
      <c r="Q168" s="71">
        <f t="shared" si="38"/>
        <v>0</v>
      </c>
    </row>
    <row r="169" spans="1:17" ht="25.5" hidden="1">
      <c r="A169" s="17" t="s">
        <v>19</v>
      </c>
      <c r="B169" s="5" t="s">
        <v>22</v>
      </c>
      <c r="C169" s="5" t="s">
        <v>11</v>
      </c>
      <c r="D169" s="5" t="s">
        <v>187</v>
      </c>
      <c r="E169" s="5" t="s">
        <v>78</v>
      </c>
      <c r="F169" s="80">
        <f t="shared" si="39"/>
        <v>0</v>
      </c>
      <c r="G169" s="80">
        <f t="shared" si="39"/>
        <v>0</v>
      </c>
      <c r="H169" s="80">
        <f t="shared" si="39"/>
        <v>0</v>
      </c>
      <c r="I169" s="80"/>
      <c r="J169" s="80">
        <f>J170</f>
        <v>0</v>
      </c>
      <c r="K169" s="71">
        <f t="shared" si="37"/>
        <v>0</v>
      </c>
      <c r="L169" s="80">
        <f t="shared" si="40"/>
        <v>0</v>
      </c>
      <c r="M169" s="80">
        <f t="shared" si="40"/>
        <v>0</v>
      </c>
      <c r="N169" s="80">
        <f t="shared" si="40"/>
        <v>0</v>
      </c>
      <c r="O169" s="80"/>
      <c r="P169" s="80">
        <f>P170</f>
        <v>0</v>
      </c>
      <c r="Q169" s="71">
        <f t="shared" si="38"/>
        <v>0</v>
      </c>
    </row>
    <row r="170" spans="1:17" ht="12.75" hidden="1">
      <c r="A170" s="17" t="s">
        <v>161</v>
      </c>
      <c r="B170" s="5" t="s">
        <v>188</v>
      </c>
      <c r="C170" s="5" t="s">
        <v>11</v>
      </c>
      <c r="D170" s="5" t="s">
        <v>187</v>
      </c>
      <c r="E170" s="5" t="s">
        <v>162</v>
      </c>
      <c r="F170" s="80"/>
      <c r="G170" s="80"/>
      <c r="H170" s="71"/>
      <c r="I170" s="71"/>
      <c r="J170" s="71"/>
      <c r="K170" s="71">
        <f t="shared" si="37"/>
        <v>0</v>
      </c>
      <c r="L170" s="80"/>
      <c r="M170" s="80"/>
      <c r="N170" s="71"/>
      <c r="O170" s="71"/>
      <c r="P170" s="71"/>
      <c r="Q170" s="71">
        <f t="shared" si="38"/>
        <v>0</v>
      </c>
    </row>
    <row r="171" spans="1:17" s="11" customFormat="1" ht="15" hidden="1">
      <c r="A171" s="33" t="s">
        <v>189</v>
      </c>
      <c r="B171" s="10" t="s">
        <v>22</v>
      </c>
      <c r="C171" s="10" t="s">
        <v>21</v>
      </c>
      <c r="D171" s="10" t="s">
        <v>128</v>
      </c>
      <c r="E171" s="10" t="s">
        <v>78</v>
      </c>
      <c r="F171" s="86">
        <f>F172+F175+F178</f>
        <v>0</v>
      </c>
      <c r="G171" s="86"/>
      <c r="H171" s="81"/>
      <c r="I171" s="81"/>
      <c r="J171" s="81"/>
      <c r="K171" s="71">
        <f t="shared" si="37"/>
        <v>0</v>
      </c>
      <c r="L171" s="86">
        <f>L172+L175+L178</f>
        <v>0</v>
      </c>
      <c r="M171" s="86"/>
      <c r="N171" s="81"/>
      <c r="O171" s="81"/>
      <c r="P171" s="81"/>
      <c r="Q171" s="71">
        <f t="shared" si="38"/>
        <v>0</v>
      </c>
    </row>
    <row r="172" spans="1:17" ht="29.25" customHeight="1" hidden="1">
      <c r="A172" s="37" t="s">
        <v>41</v>
      </c>
      <c r="B172" s="4" t="s">
        <v>22</v>
      </c>
      <c r="C172" s="4" t="s">
        <v>21</v>
      </c>
      <c r="D172" s="4" t="s">
        <v>186</v>
      </c>
      <c r="E172" s="4" t="s">
        <v>78</v>
      </c>
      <c r="F172" s="80">
        <f>F173</f>
        <v>0</v>
      </c>
      <c r="G172" s="80">
        <f>G173</f>
        <v>0</v>
      </c>
      <c r="H172" s="71">
        <f>F172+G172</f>
        <v>0</v>
      </c>
      <c r="I172" s="71"/>
      <c r="J172" s="71"/>
      <c r="K172" s="71">
        <f t="shared" si="37"/>
        <v>0</v>
      </c>
      <c r="L172" s="80">
        <f>L173</f>
        <v>0</v>
      </c>
      <c r="M172" s="80">
        <f>M173</f>
        <v>0</v>
      </c>
      <c r="N172" s="71">
        <f>L172+M172</f>
        <v>0</v>
      </c>
      <c r="O172" s="71"/>
      <c r="P172" s="71"/>
      <c r="Q172" s="71">
        <f t="shared" si="38"/>
        <v>0</v>
      </c>
    </row>
    <row r="173" spans="1:17" ht="25.5" hidden="1">
      <c r="A173" s="17" t="s">
        <v>19</v>
      </c>
      <c r="B173" s="5" t="s">
        <v>22</v>
      </c>
      <c r="C173" s="5" t="s">
        <v>21</v>
      </c>
      <c r="D173" s="5" t="s">
        <v>187</v>
      </c>
      <c r="E173" s="5" t="s">
        <v>78</v>
      </c>
      <c r="F173" s="80">
        <f>F174</f>
        <v>0</v>
      </c>
      <c r="G173" s="80"/>
      <c r="H173" s="71">
        <f>F173+G173</f>
        <v>0</v>
      </c>
      <c r="I173" s="71"/>
      <c r="J173" s="71"/>
      <c r="K173" s="71">
        <f t="shared" si="37"/>
        <v>0</v>
      </c>
      <c r="L173" s="80">
        <f>L174</f>
        <v>0</v>
      </c>
      <c r="M173" s="80"/>
      <c r="N173" s="71">
        <f>L173+M173</f>
        <v>0</v>
      </c>
      <c r="O173" s="71"/>
      <c r="P173" s="71"/>
      <c r="Q173" s="71">
        <f t="shared" si="38"/>
        <v>0</v>
      </c>
    </row>
    <row r="174" spans="1:17" ht="12.75" hidden="1">
      <c r="A174" s="17" t="s">
        <v>161</v>
      </c>
      <c r="B174" s="5" t="s">
        <v>22</v>
      </c>
      <c r="C174" s="5" t="s">
        <v>21</v>
      </c>
      <c r="D174" s="5" t="s">
        <v>187</v>
      </c>
      <c r="E174" s="5" t="s">
        <v>162</v>
      </c>
      <c r="F174" s="80"/>
      <c r="G174" s="80"/>
      <c r="H174" s="71"/>
      <c r="I174" s="71"/>
      <c r="J174" s="71"/>
      <c r="K174" s="71"/>
      <c r="L174" s="80"/>
      <c r="M174" s="80"/>
      <c r="N174" s="71"/>
      <c r="O174" s="71"/>
      <c r="P174" s="71"/>
      <c r="Q174" s="71"/>
    </row>
    <row r="175" spans="1:17" ht="12.75" hidden="1">
      <c r="A175" s="37"/>
      <c r="B175" s="4"/>
      <c r="C175" s="4"/>
      <c r="D175" s="4"/>
      <c r="E175" s="4"/>
      <c r="F175" s="80"/>
      <c r="G175" s="80"/>
      <c r="H175" s="71"/>
      <c r="I175" s="71"/>
      <c r="J175" s="71"/>
      <c r="K175" s="71"/>
      <c r="L175" s="80"/>
      <c r="M175" s="80"/>
      <c r="N175" s="71"/>
      <c r="O175" s="71"/>
      <c r="P175" s="71"/>
      <c r="Q175" s="71"/>
    </row>
    <row r="176" spans="1:17" ht="12.75" hidden="1">
      <c r="A176" s="37"/>
      <c r="B176" s="4"/>
      <c r="C176" s="4"/>
      <c r="D176" s="4"/>
      <c r="E176" s="4"/>
      <c r="F176" s="80"/>
      <c r="G176" s="80"/>
      <c r="H176" s="71"/>
      <c r="I176" s="71"/>
      <c r="J176" s="71"/>
      <c r="K176" s="71"/>
      <c r="L176" s="80"/>
      <c r="M176" s="80"/>
      <c r="N176" s="71"/>
      <c r="O176" s="71"/>
      <c r="P176" s="71"/>
      <c r="Q176" s="71"/>
    </row>
    <row r="177" spans="1:17" ht="12.75" hidden="1">
      <c r="A177" s="37"/>
      <c r="B177" s="4"/>
      <c r="C177" s="4"/>
      <c r="D177" s="4"/>
      <c r="E177" s="4"/>
      <c r="F177" s="80"/>
      <c r="G177" s="80"/>
      <c r="H177" s="71"/>
      <c r="I177" s="71"/>
      <c r="J177" s="71"/>
      <c r="K177" s="71"/>
      <c r="L177" s="80"/>
      <c r="M177" s="80"/>
      <c r="N177" s="71"/>
      <c r="O177" s="71"/>
      <c r="P177" s="71"/>
      <c r="Q177" s="71"/>
    </row>
    <row r="178" spans="1:17" s="9" customFormat="1" ht="12.75" hidden="1">
      <c r="A178" s="17" t="s">
        <v>115</v>
      </c>
      <c r="B178" s="23" t="s">
        <v>22</v>
      </c>
      <c r="C178" s="23" t="s">
        <v>21</v>
      </c>
      <c r="D178" s="23" t="s">
        <v>166</v>
      </c>
      <c r="E178" s="23" t="s">
        <v>78</v>
      </c>
      <c r="F178" s="73">
        <f>F179</f>
        <v>0</v>
      </c>
      <c r="G178" s="73"/>
      <c r="H178" s="72"/>
      <c r="I178" s="72"/>
      <c r="J178" s="72"/>
      <c r="K178" s="71">
        <f aca="true" t="shared" si="41" ref="K178:K191">F178+I178+J178</f>
        <v>0</v>
      </c>
      <c r="L178" s="73">
        <f>L179</f>
        <v>0</v>
      </c>
      <c r="M178" s="73"/>
      <c r="N178" s="72"/>
      <c r="O178" s="72"/>
      <c r="P178" s="72"/>
      <c r="Q178" s="71">
        <f aca="true" t="shared" si="42" ref="Q178:Q191">L178+O178+P178</f>
        <v>0</v>
      </c>
    </row>
    <row r="179" spans="1:17" s="13" customFormat="1" ht="51" hidden="1">
      <c r="A179" s="38" t="s">
        <v>116</v>
      </c>
      <c r="B179" s="4" t="s">
        <v>22</v>
      </c>
      <c r="C179" s="4" t="s">
        <v>21</v>
      </c>
      <c r="D179" s="4" t="s">
        <v>190</v>
      </c>
      <c r="E179" s="4" t="s">
        <v>78</v>
      </c>
      <c r="F179" s="74">
        <f>F180</f>
        <v>0</v>
      </c>
      <c r="G179" s="74"/>
      <c r="H179" s="71"/>
      <c r="I179" s="71"/>
      <c r="J179" s="71"/>
      <c r="K179" s="71">
        <f t="shared" si="41"/>
        <v>0</v>
      </c>
      <c r="L179" s="74">
        <f>L180</f>
        <v>0</v>
      </c>
      <c r="M179" s="74"/>
      <c r="N179" s="71"/>
      <c r="O179" s="71"/>
      <c r="P179" s="71"/>
      <c r="Q179" s="71">
        <f t="shared" si="42"/>
        <v>0</v>
      </c>
    </row>
    <row r="180" spans="1:17" ht="12.75" hidden="1">
      <c r="A180" s="37" t="s">
        <v>161</v>
      </c>
      <c r="B180" s="4" t="s">
        <v>188</v>
      </c>
      <c r="C180" s="4" t="s">
        <v>21</v>
      </c>
      <c r="D180" s="4" t="s">
        <v>190</v>
      </c>
      <c r="E180" s="4" t="s">
        <v>162</v>
      </c>
      <c r="F180" s="80"/>
      <c r="G180" s="80"/>
      <c r="H180" s="71"/>
      <c r="I180" s="71"/>
      <c r="J180" s="71"/>
      <c r="K180" s="71">
        <f t="shared" si="41"/>
        <v>0</v>
      </c>
      <c r="L180" s="80"/>
      <c r="M180" s="80"/>
      <c r="N180" s="71"/>
      <c r="O180" s="71"/>
      <c r="P180" s="71"/>
      <c r="Q180" s="71">
        <f t="shared" si="42"/>
        <v>0</v>
      </c>
    </row>
    <row r="181" spans="1:17" s="9" customFormat="1" ht="12.75" hidden="1">
      <c r="A181" s="44" t="s">
        <v>191</v>
      </c>
      <c r="B181" s="23" t="s">
        <v>22</v>
      </c>
      <c r="C181" s="23" t="s">
        <v>16</v>
      </c>
      <c r="D181" s="23" t="s">
        <v>128</v>
      </c>
      <c r="E181" s="23" t="s">
        <v>78</v>
      </c>
      <c r="F181" s="73">
        <f>F182+F185</f>
        <v>0</v>
      </c>
      <c r="G181" s="73"/>
      <c r="H181" s="72"/>
      <c r="I181" s="72"/>
      <c r="J181" s="72"/>
      <c r="K181" s="71">
        <f t="shared" si="41"/>
        <v>0</v>
      </c>
      <c r="L181" s="73">
        <f>L182+L185</f>
        <v>0</v>
      </c>
      <c r="M181" s="73"/>
      <c r="N181" s="72"/>
      <c r="O181" s="72"/>
      <c r="P181" s="72"/>
      <c r="Q181" s="71">
        <f t="shared" si="42"/>
        <v>0</v>
      </c>
    </row>
    <row r="182" spans="1:17" ht="25.5" hidden="1">
      <c r="A182" s="37" t="s">
        <v>41</v>
      </c>
      <c r="B182" s="4" t="s">
        <v>22</v>
      </c>
      <c r="C182" s="4" t="s">
        <v>16</v>
      </c>
      <c r="D182" s="4" t="s">
        <v>186</v>
      </c>
      <c r="E182" s="4" t="s">
        <v>78</v>
      </c>
      <c r="F182" s="80">
        <f>F183</f>
        <v>0</v>
      </c>
      <c r="G182" s="80"/>
      <c r="H182" s="71"/>
      <c r="I182" s="71"/>
      <c r="J182" s="71"/>
      <c r="K182" s="71">
        <f t="shared" si="41"/>
        <v>0</v>
      </c>
      <c r="L182" s="80">
        <f>L183</f>
        <v>0</v>
      </c>
      <c r="M182" s="80"/>
      <c r="N182" s="71"/>
      <c r="O182" s="71"/>
      <c r="P182" s="71"/>
      <c r="Q182" s="71">
        <f t="shared" si="42"/>
        <v>0</v>
      </c>
    </row>
    <row r="183" spans="1:17" ht="25.5" hidden="1">
      <c r="A183" s="37" t="s">
        <v>19</v>
      </c>
      <c r="B183" s="4" t="s">
        <v>22</v>
      </c>
      <c r="C183" s="4" t="s">
        <v>16</v>
      </c>
      <c r="D183" s="4" t="s">
        <v>187</v>
      </c>
      <c r="E183" s="4" t="s">
        <v>78</v>
      </c>
      <c r="F183" s="80">
        <f>F184</f>
        <v>0</v>
      </c>
      <c r="G183" s="80"/>
      <c r="H183" s="71"/>
      <c r="I183" s="71"/>
      <c r="J183" s="71"/>
      <c r="K183" s="71">
        <f t="shared" si="41"/>
        <v>0</v>
      </c>
      <c r="L183" s="80">
        <f>L184</f>
        <v>0</v>
      </c>
      <c r="M183" s="80"/>
      <c r="N183" s="71"/>
      <c r="O183" s="71"/>
      <c r="P183" s="71"/>
      <c r="Q183" s="71">
        <f t="shared" si="42"/>
        <v>0</v>
      </c>
    </row>
    <row r="184" spans="1:17" ht="12.75" hidden="1">
      <c r="A184" s="37" t="s">
        <v>161</v>
      </c>
      <c r="B184" s="4" t="s">
        <v>22</v>
      </c>
      <c r="C184" s="4" t="s">
        <v>16</v>
      </c>
      <c r="D184" s="4" t="s">
        <v>187</v>
      </c>
      <c r="E184" s="4" t="s">
        <v>162</v>
      </c>
      <c r="F184" s="80"/>
      <c r="G184" s="80"/>
      <c r="H184" s="71"/>
      <c r="I184" s="71"/>
      <c r="J184" s="71"/>
      <c r="K184" s="71">
        <f t="shared" si="41"/>
        <v>0</v>
      </c>
      <c r="L184" s="80"/>
      <c r="M184" s="80"/>
      <c r="N184" s="71"/>
      <c r="O184" s="71"/>
      <c r="P184" s="71"/>
      <c r="Q184" s="71">
        <f t="shared" si="42"/>
        <v>0</v>
      </c>
    </row>
    <row r="185" spans="1:17" ht="12.75" hidden="1">
      <c r="A185" s="38" t="s">
        <v>115</v>
      </c>
      <c r="B185" s="4" t="s">
        <v>22</v>
      </c>
      <c r="C185" s="4" t="s">
        <v>16</v>
      </c>
      <c r="D185" s="4" t="s">
        <v>166</v>
      </c>
      <c r="E185" s="4" t="s">
        <v>78</v>
      </c>
      <c r="F185" s="80">
        <f>F186</f>
        <v>0</v>
      </c>
      <c r="G185" s="80"/>
      <c r="H185" s="71"/>
      <c r="I185" s="71"/>
      <c r="J185" s="71"/>
      <c r="K185" s="71">
        <f t="shared" si="41"/>
        <v>0</v>
      </c>
      <c r="L185" s="80">
        <f>L186</f>
        <v>0</v>
      </c>
      <c r="M185" s="80"/>
      <c r="N185" s="71"/>
      <c r="O185" s="71"/>
      <c r="P185" s="71"/>
      <c r="Q185" s="71">
        <f t="shared" si="42"/>
        <v>0</v>
      </c>
    </row>
    <row r="186" spans="1:17" ht="51" hidden="1">
      <c r="A186" s="17" t="s">
        <v>116</v>
      </c>
      <c r="B186" s="4" t="s">
        <v>22</v>
      </c>
      <c r="C186" s="4" t="s">
        <v>16</v>
      </c>
      <c r="D186" s="4" t="s">
        <v>190</v>
      </c>
      <c r="E186" s="4" t="s">
        <v>78</v>
      </c>
      <c r="F186" s="80">
        <f>F187</f>
        <v>0</v>
      </c>
      <c r="G186" s="80"/>
      <c r="H186" s="71"/>
      <c r="I186" s="71"/>
      <c r="J186" s="71"/>
      <c r="K186" s="71">
        <f t="shared" si="41"/>
        <v>0</v>
      </c>
      <c r="L186" s="80">
        <f>L187</f>
        <v>0</v>
      </c>
      <c r="M186" s="80"/>
      <c r="N186" s="71"/>
      <c r="O186" s="71"/>
      <c r="P186" s="71"/>
      <c r="Q186" s="71">
        <f t="shared" si="42"/>
        <v>0</v>
      </c>
    </row>
    <row r="187" spans="1:17" ht="12.75" hidden="1">
      <c r="A187" s="37" t="s">
        <v>161</v>
      </c>
      <c r="B187" s="4" t="s">
        <v>188</v>
      </c>
      <c r="C187" s="4" t="s">
        <v>16</v>
      </c>
      <c r="D187" s="4" t="s">
        <v>190</v>
      </c>
      <c r="E187" s="4" t="s">
        <v>162</v>
      </c>
      <c r="F187" s="80"/>
      <c r="G187" s="80"/>
      <c r="H187" s="71"/>
      <c r="I187" s="71"/>
      <c r="J187" s="71"/>
      <c r="K187" s="71">
        <f t="shared" si="41"/>
        <v>0</v>
      </c>
      <c r="L187" s="80"/>
      <c r="M187" s="80"/>
      <c r="N187" s="71"/>
      <c r="O187" s="71"/>
      <c r="P187" s="71"/>
      <c r="Q187" s="71">
        <f t="shared" si="42"/>
        <v>0</v>
      </c>
    </row>
    <row r="188" spans="1:17" ht="12.75" hidden="1">
      <c r="A188" s="37" t="s">
        <v>192</v>
      </c>
      <c r="B188" s="4" t="s">
        <v>22</v>
      </c>
      <c r="C188" s="4" t="s">
        <v>25</v>
      </c>
      <c r="D188" s="4" t="s">
        <v>128</v>
      </c>
      <c r="E188" s="4" t="s">
        <v>78</v>
      </c>
      <c r="F188" s="80">
        <f>F189</f>
        <v>0</v>
      </c>
      <c r="G188" s="80"/>
      <c r="H188" s="71"/>
      <c r="I188" s="71"/>
      <c r="J188" s="71"/>
      <c r="K188" s="71">
        <f t="shared" si="41"/>
        <v>0</v>
      </c>
      <c r="L188" s="80">
        <f>L189</f>
        <v>0</v>
      </c>
      <c r="M188" s="80"/>
      <c r="N188" s="71"/>
      <c r="O188" s="71"/>
      <c r="P188" s="71"/>
      <c r="Q188" s="71">
        <f t="shared" si="42"/>
        <v>0</v>
      </c>
    </row>
    <row r="189" spans="1:17" ht="25.5" hidden="1">
      <c r="A189" s="37" t="s">
        <v>193</v>
      </c>
      <c r="B189" s="4" t="s">
        <v>22</v>
      </c>
      <c r="C189" s="4" t="s">
        <v>25</v>
      </c>
      <c r="D189" s="4" t="s">
        <v>195</v>
      </c>
      <c r="E189" s="4" t="s">
        <v>78</v>
      </c>
      <c r="F189" s="80">
        <f>F190</f>
        <v>0</v>
      </c>
      <c r="G189" s="80"/>
      <c r="H189" s="71"/>
      <c r="I189" s="71"/>
      <c r="J189" s="71"/>
      <c r="K189" s="71">
        <f t="shared" si="41"/>
        <v>0</v>
      </c>
      <c r="L189" s="80">
        <f>L190</f>
        <v>0</v>
      </c>
      <c r="M189" s="80"/>
      <c r="N189" s="71"/>
      <c r="O189" s="71"/>
      <c r="P189" s="71"/>
      <c r="Q189" s="71">
        <f t="shared" si="42"/>
        <v>0</v>
      </c>
    </row>
    <row r="190" spans="1:17" ht="25.5" hidden="1">
      <c r="A190" s="37" t="s">
        <v>194</v>
      </c>
      <c r="B190" s="4" t="s">
        <v>22</v>
      </c>
      <c r="C190" s="4" t="s">
        <v>25</v>
      </c>
      <c r="D190" s="4" t="s">
        <v>196</v>
      </c>
      <c r="E190" s="4" t="s">
        <v>78</v>
      </c>
      <c r="F190" s="80">
        <f>F191</f>
        <v>0</v>
      </c>
      <c r="G190" s="80"/>
      <c r="H190" s="71"/>
      <c r="I190" s="71"/>
      <c r="J190" s="71"/>
      <c r="K190" s="71">
        <f t="shared" si="41"/>
        <v>0</v>
      </c>
      <c r="L190" s="80">
        <f>L191</f>
        <v>0</v>
      </c>
      <c r="M190" s="80"/>
      <c r="N190" s="71"/>
      <c r="O190" s="71"/>
      <c r="P190" s="71"/>
      <c r="Q190" s="71">
        <f t="shared" si="42"/>
        <v>0</v>
      </c>
    </row>
    <row r="191" spans="1:17" ht="25.5" hidden="1">
      <c r="A191" s="37" t="s">
        <v>134</v>
      </c>
      <c r="B191" s="4" t="s">
        <v>22</v>
      </c>
      <c r="C191" s="4" t="s">
        <v>25</v>
      </c>
      <c r="D191" s="4" t="s">
        <v>196</v>
      </c>
      <c r="E191" s="4" t="s">
        <v>136</v>
      </c>
      <c r="F191" s="80"/>
      <c r="G191" s="80"/>
      <c r="H191" s="71"/>
      <c r="I191" s="71"/>
      <c r="J191" s="71"/>
      <c r="K191" s="71">
        <f t="shared" si="41"/>
        <v>0</v>
      </c>
      <c r="L191" s="80"/>
      <c r="M191" s="80"/>
      <c r="N191" s="71"/>
      <c r="O191" s="71"/>
      <c r="P191" s="71"/>
      <c r="Q191" s="71">
        <f t="shared" si="42"/>
        <v>0</v>
      </c>
    </row>
    <row r="192" spans="1:17" ht="25.5" customHeight="1" hidden="1">
      <c r="A192" s="37"/>
      <c r="B192" s="4"/>
      <c r="C192" s="4"/>
      <c r="D192" s="4"/>
      <c r="E192" s="4"/>
      <c r="F192" s="80"/>
      <c r="G192" s="80"/>
      <c r="H192" s="80"/>
      <c r="I192" s="80"/>
      <c r="J192" s="80"/>
      <c r="K192" s="71"/>
      <c r="L192" s="80"/>
      <c r="M192" s="80"/>
      <c r="N192" s="80"/>
      <c r="O192" s="80"/>
      <c r="P192" s="80"/>
      <c r="Q192" s="71"/>
    </row>
    <row r="193" spans="1:17" ht="12.75" hidden="1">
      <c r="A193" s="37"/>
      <c r="B193" s="4"/>
      <c r="C193" s="4"/>
      <c r="D193" s="4"/>
      <c r="E193" s="4"/>
      <c r="F193" s="80"/>
      <c r="G193" s="80"/>
      <c r="H193" s="80"/>
      <c r="I193" s="80"/>
      <c r="J193" s="80"/>
      <c r="K193" s="71"/>
      <c r="L193" s="80"/>
      <c r="M193" s="80"/>
      <c r="N193" s="80"/>
      <c r="O193" s="80"/>
      <c r="P193" s="80"/>
      <c r="Q193" s="71"/>
    </row>
    <row r="194" spans="1:17" ht="12.75" hidden="1">
      <c r="A194" s="37"/>
      <c r="B194" s="4"/>
      <c r="C194" s="4"/>
      <c r="D194" s="4"/>
      <c r="E194" s="4"/>
      <c r="F194" s="80"/>
      <c r="G194" s="80"/>
      <c r="H194" s="71"/>
      <c r="I194" s="71"/>
      <c r="J194" s="71"/>
      <c r="K194" s="71"/>
      <c r="L194" s="80"/>
      <c r="M194" s="80"/>
      <c r="N194" s="71"/>
      <c r="O194" s="71"/>
      <c r="P194" s="71"/>
      <c r="Q194" s="71"/>
    </row>
    <row r="195" spans="1:17" ht="12.75" hidden="1">
      <c r="A195" s="37"/>
      <c r="B195" s="4"/>
      <c r="C195" s="4"/>
      <c r="D195" s="4"/>
      <c r="E195" s="4"/>
      <c r="F195" s="80"/>
      <c r="G195" s="80"/>
      <c r="H195" s="71"/>
      <c r="I195" s="71"/>
      <c r="J195" s="71"/>
      <c r="K195" s="71"/>
      <c r="L195" s="80"/>
      <c r="M195" s="80"/>
      <c r="N195" s="71"/>
      <c r="O195" s="71"/>
      <c r="P195" s="71"/>
      <c r="Q195" s="71"/>
    </row>
    <row r="196" spans="1:17" ht="12.75" hidden="1">
      <c r="A196" s="17"/>
      <c r="B196" s="5"/>
      <c r="C196" s="5"/>
      <c r="D196" s="5"/>
      <c r="E196" s="5"/>
      <c r="F196" s="80"/>
      <c r="G196" s="80"/>
      <c r="H196" s="71"/>
      <c r="I196" s="71"/>
      <c r="J196" s="71"/>
      <c r="K196" s="71">
        <f aca="true" t="shared" si="43" ref="K196:K221">F196+I196+J196</f>
        <v>0</v>
      </c>
      <c r="L196" s="80"/>
      <c r="M196" s="80"/>
      <c r="N196" s="71"/>
      <c r="O196" s="71"/>
      <c r="P196" s="71"/>
      <c r="Q196" s="71">
        <f aca="true" t="shared" si="44" ref="Q196:Q221">L196+O196+P196</f>
        <v>0</v>
      </c>
    </row>
    <row r="197" spans="1:17" s="13" customFormat="1" ht="24" customHeight="1" hidden="1">
      <c r="A197" s="38"/>
      <c r="B197" s="20"/>
      <c r="C197" s="20"/>
      <c r="D197" s="20"/>
      <c r="E197" s="20"/>
      <c r="F197" s="74"/>
      <c r="G197" s="74"/>
      <c r="H197" s="74"/>
      <c r="I197" s="74"/>
      <c r="J197" s="74"/>
      <c r="K197" s="71">
        <f t="shared" si="43"/>
        <v>0</v>
      </c>
      <c r="L197" s="74"/>
      <c r="M197" s="74"/>
      <c r="N197" s="74"/>
      <c r="O197" s="74"/>
      <c r="P197" s="74"/>
      <c r="Q197" s="71">
        <f t="shared" si="44"/>
        <v>0</v>
      </c>
    </row>
    <row r="198" spans="1:17" ht="12.75" hidden="1">
      <c r="A198" s="17"/>
      <c r="B198" s="5"/>
      <c r="C198" s="5"/>
      <c r="D198" s="5"/>
      <c r="E198" s="5"/>
      <c r="F198" s="80"/>
      <c r="G198" s="80"/>
      <c r="H198" s="71"/>
      <c r="I198" s="71"/>
      <c r="J198" s="71"/>
      <c r="K198" s="71">
        <f t="shared" si="43"/>
        <v>0</v>
      </c>
      <c r="L198" s="80"/>
      <c r="M198" s="80"/>
      <c r="N198" s="71"/>
      <c r="O198" s="71"/>
      <c r="P198" s="71"/>
      <c r="Q198" s="71">
        <f t="shared" si="44"/>
        <v>0</v>
      </c>
    </row>
    <row r="199" spans="1:17" ht="12.75" hidden="1">
      <c r="A199" s="17"/>
      <c r="B199" s="5"/>
      <c r="C199" s="5"/>
      <c r="D199" s="5"/>
      <c r="E199" s="5"/>
      <c r="F199" s="80"/>
      <c r="G199" s="80"/>
      <c r="H199" s="71"/>
      <c r="I199" s="71"/>
      <c r="J199" s="71"/>
      <c r="K199" s="71">
        <f t="shared" si="43"/>
        <v>0</v>
      </c>
      <c r="L199" s="80"/>
      <c r="M199" s="80"/>
      <c r="N199" s="71"/>
      <c r="O199" s="71"/>
      <c r="P199" s="71"/>
      <c r="Q199" s="71">
        <f t="shared" si="44"/>
        <v>0</v>
      </c>
    </row>
    <row r="200" spans="1:17" ht="12.75" hidden="1">
      <c r="A200" s="17"/>
      <c r="B200" s="5"/>
      <c r="C200" s="5"/>
      <c r="D200" s="5"/>
      <c r="E200" s="5"/>
      <c r="F200" s="80"/>
      <c r="G200" s="80"/>
      <c r="H200" s="71">
        <f>F200+G200</f>
        <v>0</v>
      </c>
      <c r="I200" s="71"/>
      <c r="J200" s="71"/>
      <c r="K200" s="71">
        <f t="shared" si="43"/>
        <v>0</v>
      </c>
      <c r="L200" s="80"/>
      <c r="M200" s="80"/>
      <c r="N200" s="71">
        <f>L200+M200</f>
        <v>0</v>
      </c>
      <c r="O200" s="71"/>
      <c r="P200" s="71"/>
      <c r="Q200" s="71">
        <f t="shared" si="44"/>
        <v>0</v>
      </c>
    </row>
    <row r="201" spans="1:17" ht="14.25" hidden="1">
      <c r="A201" s="16" t="s">
        <v>43</v>
      </c>
      <c r="B201" s="3" t="s">
        <v>22</v>
      </c>
      <c r="C201" s="3" t="s">
        <v>21</v>
      </c>
      <c r="D201" s="3">
        <v>0</v>
      </c>
      <c r="E201" s="3">
        <v>0</v>
      </c>
      <c r="F201" s="80">
        <f>F202</f>
        <v>0</v>
      </c>
      <c r="G201" s="80">
        <f>G202</f>
        <v>0</v>
      </c>
      <c r="H201" s="71">
        <f>F201+G201</f>
        <v>0</v>
      </c>
      <c r="I201" s="71"/>
      <c r="J201" s="71"/>
      <c r="K201" s="71">
        <f t="shared" si="43"/>
        <v>0</v>
      </c>
      <c r="L201" s="80">
        <f>L202</f>
        <v>0</v>
      </c>
      <c r="M201" s="80">
        <f>M202</f>
        <v>0</v>
      </c>
      <c r="N201" s="71">
        <f>L201+M201</f>
        <v>0</v>
      </c>
      <c r="O201" s="71"/>
      <c r="P201" s="71"/>
      <c r="Q201" s="71">
        <f t="shared" si="44"/>
        <v>0</v>
      </c>
    </row>
    <row r="202" spans="1:17" ht="25.5" hidden="1">
      <c r="A202" s="37" t="s">
        <v>44</v>
      </c>
      <c r="B202" s="4" t="s">
        <v>22</v>
      </c>
      <c r="C202" s="4" t="s">
        <v>21</v>
      </c>
      <c r="D202" s="4" t="s">
        <v>45</v>
      </c>
      <c r="E202" s="34">
        <v>0</v>
      </c>
      <c r="F202" s="80">
        <f>F203</f>
        <v>0</v>
      </c>
      <c r="G202" s="80">
        <f>G203</f>
        <v>0</v>
      </c>
      <c r="H202" s="71">
        <f>F202+G202</f>
        <v>0</v>
      </c>
      <c r="I202" s="71"/>
      <c r="J202" s="71"/>
      <c r="K202" s="71">
        <f t="shared" si="43"/>
        <v>0</v>
      </c>
      <c r="L202" s="80">
        <f>L203</f>
        <v>0</v>
      </c>
      <c r="M202" s="80">
        <f>M203</f>
        <v>0</v>
      </c>
      <c r="N202" s="71">
        <f>L202+M202</f>
        <v>0</v>
      </c>
      <c r="O202" s="71"/>
      <c r="P202" s="71"/>
      <c r="Q202" s="71">
        <f t="shared" si="44"/>
        <v>0</v>
      </c>
    </row>
    <row r="203" spans="1:17" ht="25.5" hidden="1">
      <c r="A203" s="17" t="s">
        <v>37</v>
      </c>
      <c r="B203" s="5" t="s">
        <v>22</v>
      </c>
      <c r="C203" s="5" t="s">
        <v>21</v>
      </c>
      <c r="D203" s="5" t="s">
        <v>45</v>
      </c>
      <c r="E203" s="5" t="s">
        <v>42</v>
      </c>
      <c r="F203" s="80"/>
      <c r="G203" s="80"/>
      <c r="H203" s="71">
        <f>F203+G203</f>
        <v>0</v>
      </c>
      <c r="I203" s="71"/>
      <c r="J203" s="71"/>
      <c r="K203" s="71">
        <f t="shared" si="43"/>
        <v>0</v>
      </c>
      <c r="L203" s="80"/>
      <c r="M203" s="80"/>
      <c r="N203" s="71">
        <f>L203+M203</f>
        <v>0</v>
      </c>
      <c r="O203" s="71"/>
      <c r="P203" s="71"/>
      <c r="Q203" s="71">
        <f t="shared" si="44"/>
        <v>0</v>
      </c>
    </row>
    <row r="204" spans="1:17" ht="25.5" hidden="1">
      <c r="A204" s="17" t="s">
        <v>113</v>
      </c>
      <c r="B204" s="5" t="s">
        <v>22</v>
      </c>
      <c r="C204" s="5" t="s">
        <v>16</v>
      </c>
      <c r="D204" s="5"/>
      <c r="E204" s="5"/>
      <c r="F204" s="80">
        <f>F207</f>
        <v>0</v>
      </c>
      <c r="G204" s="80">
        <f>G207+G205</f>
        <v>0</v>
      </c>
      <c r="H204" s="71">
        <f>F204+G204</f>
        <v>0</v>
      </c>
      <c r="I204" s="71"/>
      <c r="J204" s="71"/>
      <c r="K204" s="71">
        <f t="shared" si="43"/>
        <v>0</v>
      </c>
      <c r="L204" s="80">
        <f>L207</f>
        <v>0</v>
      </c>
      <c r="M204" s="80">
        <f>M207+M205</f>
        <v>0</v>
      </c>
      <c r="N204" s="71">
        <f>L204+M204</f>
        <v>0</v>
      </c>
      <c r="O204" s="71"/>
      <c r="P204" s="71"/>
      <c r="Q204" s="71">
        <f t="shared" si="44"/>
        <v>0</v>
      </c>
    </row>
    <row r="205" spans="1:17" ht="25.5" hidden="1">
      <c r="A205" s="17" t="s">
        <v>118</v>
      </c>
      <c r="B205" s="5" t="s">
        <v>22</v>
      </c>
      <c r="C205" s="5" t="s">
        <v>16</v>
      </c>
      <c r="D205" s="5" t="s">
        <v>77</v>
      </c>
      <c r="E205" s="5"/>
      <c r="F205" s="80">
        <f>F206</f>
        <v>0</v>
      </c>
      <c r="G205" s="80">
        <f>G206</f>
        <v>0</v>
      </c>
      <c r="H205" s="71">
        <f>H206</f>
        <v>0</v>
      </c>
      <c r="I205" s="71"/>
      <c r="J205" s="71"/>
      <c r="K205" s="71">
        <f t="shared" si="43"/>
        <v>0</v>
      </c>
      <c r="L205" s="80">
        <f>L206</f>
        <v>0</v>
      </c>
      <c r="M205" s="80">
        <f>M206</f>
        <v>0</v>
      </c>
      <c r="N205" s="71">
        <f>N206</f>
        <v>0</v>
      </c>
      <c r="O205" s="71"/>
      <c r="P205" s="71"/>
      <c r="Q205" s="71">
        <f t="shared" si="44"/>
        <v>0</v>
      </c>
    </row>
    <row r="206" spans="1:17" ht="12.75" hidden="1">
      <c r="A206" s="17" t="s">
        <v>80</v>
      </c>
      <c r="B206" s="5" t="s">
        <v>22</v>
      </c>
      <c r="C206" s="5" t="s">
        <v>16</v>
      </c>
      <c r="D206" s="5" t="s">
        <v>77</v>
      </c>
      <c r="E206" s="5" t="s">
        <v>79</v>
      </c>
      <c r="F206" s="80"/>
      <c r="G206" s="80"/>
      <c r="H206" s="71">
        <f>F206+G206</f>
        <v>0</v>
      </c>
      <c r="I206" s="71"/>
      <c r="J206" s="71"/>
      <c r="K206" s="71">
        <f t="shared" si="43"/>
        <v>0</v>
      </c>
      <c r="L206" s="80"/>
      <c r="M206" s="80"/>
      <c r="N206" s="71">
        <f>L206+M206</f>
        <v>0</v>
      </c>
      <c r="O206" s="71"/>
      <c r="P206" s="71"/>
      <c r="Q206" s="71">
        <f t="shared" si="44"/>
        <v>0</v>
      </c>
    </row>
    <row r="207" spans="1:17" ht="63.75" customHeight="1" hidden="1" thickBot="1">
      <c r="A207" s="17" t="s">
        <v>114</v>
      </c>
      <c r="B207" s="5" t="s">
        <v>22</v>
      </c>
      <c r="C207" s="5" t="s">
        <v>16</v>
      </c>
      <c r="D207" s="5" t="s">
        <v>60</v>
      </c>
      <c r="E207" s="5"/>
      <c r="F207" s="80">
        <f>F208</f>
        <v>0</v>
      </c>
      <c r="G207" s="80">
        <f>G208</f>
        <v>0</v>
      </c>
      <c r="H207" s="71">
        <f>F207+G207</f>
        <v>0</v>
      </c>
      <c r="I207" s="71"/>
      <c r="J207" s="71"/>
      <c r="K207" s="71">
        <f t="shared" si="43"/>
        <v>0</v>
      </c>
      <c r="L207" s="80">
        <f>L208</f>
        <v>0</v>
      </c>
      <c r="M207" s="80">
        <f>M208</f>
        <v>0</v>
      </c>
      <c r="N207" s="71">
        <f>L207+M207</f>
        <v>0</v>
      </c>
      <c r="O207" s="71"/>
      <c r="P207" s="71"/>
      <c r="Q207" s="71">
        <f t="shared" si="44"/>
        <v>0</v>
      </c>
    </row>
    <row r="208" spans="1:17" ht="25.5" hidden="1">
      <c r="A208" s="17" t="s">
        <v>19</v>
      </c>
      <c r="B208" s="5" t="s">
        <v>22</v>
      </c>
      <c r="C208" s="5" t="s">
        <v>16</v>
      </c>
      <c r="D208" s="5" t="s">
        <v>60</v>
      </c>
      <c r="E208" s="5" t="s">
        <v>20</v>
      </c>
      <c r="F208" s="80">
        <v>0</v>
      </c>
      <c r="G208" s="80"/>
      <c r="H208" s="71">
        <f>F208+G208</f>
        <v>0</v>
      </c>
      <c r="I208" s="71"/>
      <c r="J208" s="71"/>
      <c r="K208" s="71">
        <f t="shared" si="43"/>
        <v>0</v>
      </c>
      <c r="L208" s="80">
        <v>0</v>
      </c>
      <c r="M208" s="80"/>
      <c r="N208" s="71">
        <f>L208+M208</f>
        <v>0</v>
      </c>
      <c r="O208" s="71"/>
      <c r="P208" s="71"/>
      <c r="Q208" s="71">
        <f t="shared" si="44"/>
        <v>0</v>
      </c>
    </row>
    <row r="209" spans="1:17" s="2" customFormat="1" ht="15">
      <c r="A209" s="18" t="s">
        <v>46</v>
      </c>
      <c r="B209" s="19" t="s">
        <v>23</v>
      </c>
      <c r="C209" s="19" t="s">
        <v>55</v>
      </c>
      <c r="D209" s="19" t="s">
        <v>128</v>
      </c>
      <c r="E209" s="19" t="s">
        <v>78</v>
      </c>
      <c r="F209" s="83">
        <f>F210+F215+F233+F248+F221</f>
        <v>0</v>
      </c>
      <c r="G209" s="83">
        <f>G210+G215+G233+G239+G221</f>
        <v>0</v>
      </c>
      <c r="H209" s="83">
        <f>H210+H215+H233+H239+H221</f>
        <v>0</v>
      </c>
      <c r="I209" s="83"/>
      <c r="J209" s="83">
        <f>J210+J215+J233+J239+J221</f>
        <v>0</v>
      </c>
      <c r="K209" s="71">
        <f t="shared" si="43"/>
        <v>0</v>
      </c>
      <c r="L209" s="83">
        <f>L210+L215+L233+L248+L221</f>
        <v>0</v>
      </c>
      <c r="M209" s="83">
        <f>M210+M215+M233+M239+M221</f>
        <v>0</v>
      </c>
      <c r="N209" s="83">
        <f>N210+N215+N233+N239+N221</f>
        <v>0</v>
      </c>
      <c r="O209" s="83"/>
      <c r="P209" s="83">
        <f>P210+P215+P233+P239+P221</f>
        <v>0</v>
      </c>
      <c r="Q209" s="71">
        <f t="shared" si="44"/>
        <v>0</v>
      </c>
    </row>
    <row r="210" spans="1:17" s="13" customFormat="1" ht="14.25">
      <c r="A210" s="38" t="s">
        <v>88</v>
      </c>
      <c r="B210" s="10" t="s">
        <v>23</v>
      </c>
      <c r="C210" s="10" t="s">
        <v>11</v>
      </c>
      <c r="D210" s="10" t="s">
        <v>128</v>
      </c>
      <c r="E210" s="10" t="s">
        <v>78</v>
      </c>
      <c r="F210" s="84">
        <f>F211</f>
        <v>0</v>
      </c>
      <c r="G210" s="84">
        <f>G211</f>
        <v>0</v>
      </c>
      <c r="H210" s="84">
        <f>H211</f>
        <v>0</v>
      </c>
      <c r="I210" s="84"/>
      <c r="J210" s="84">
        <f>J211</f>
        <v>0</v>
      </c>
      <c r="K210" s="71">
        <f t="shared" si="43"/>
        <v>0</v>
      </c>
      <c r="L210" s="84">
        <f>L211</f>
        <v>0</v>
      </c>
      <c r="M210" s="84">
        <f>M211</f>
        <v>0</v>
      </c>
      <c r="N210" s="84">
        <f>N211</f>
        <v>0</v>
      </c>
      <c r="O210" s="84"/>
      <c r="P210" s="84">
        <f>P211</f>
        <v>0</v>
      </c>
      <c r="Q210" s="71">
        <f t="shared" si="44"/>
        <v>0</v>
      </c>
    </row>
    <row r="211" spans="1:17" s="13" customFormat="1" ht="14.25">
      <c r="A211" s="38" t="s">
        <v>89</v>
      </c>
      <c r="B211" s="10" t="s">
        <v>23</v>
      </c>
      <c r="C211" s="10" t="s">
        <v>11</v>
      </c>
      <c r="D211" s="10" t="s">
        <v>197</v>
      </c>
      <c r="E211" s="10" t="s">
        <v>78</v>
      </c>
      <c r="F211" s="84">
        <f>F212</f>
        <v>0</v>
      </c>
      <c r="G211" s="84">
        <f>G213</f>
        <v>0</v>
      </c>
      <c r="H211" s="84">
        <f>H213</f>
        <v>0</v>
      </c>
      <c r="I211" s="84"/>
      <c r="J211" s="84">
        <f>J213</f>
        <v>0</v>
      </c>
      <c r="K211" s="71">
        <f t="shared" si="43"/>
        <v>0</v>
      </c>
      <c r="L211" s="84">
        <f>L212</f>
        <v>0</v>
      </c>
      <c r="M211" s="84">
        <f>M213</f>
        <v>0</v>
      </c>
      <c r="N211" s="84">
        <f>N213</f>
        <v>0</v>
      </c>
      <c r="O211" s="84"/>
      <c r="P211" s="84">
        <f>P213</f>
        <v>0</v>
      </c>
      <c r="Q211" s="71">
        <f t="shared" si="44"/>
        <v>0</v>
      </c>
    </row>
    <row r="212" spans="1:17" s="13" customFormat="1" ht="25.5">
      <c r="A212" s="38" t="s">
        <v>198</v>
      </c>
      <c r="B212" s="10" t="s">
        <v>23</v>
      </c>
      <c r="C212" s="10" t="s">
        <v>11</v>
      </c>
      <c r="D212" s="10" t="s">
        <v>199</v>
      </c>
      <c r="E212" s="10" t="s">
        <v>78</v>
      </c>
      <c r="F212" s="84">
        <f>F213</f>
        <v>0</v>
      </c>
      <c r="G212" s="84"/>
      <c r="H212" s="84"/>
      <c r="I212" s="84"/>
      <c r="J212" s="84"/>
      <c r="K212" s="71">
        <f t="shared" si="43"/>
        <v>0</v>
      </c>
      <c r="L212" s="84">
        <f>L213</f>
        <v>0</v>
      </c>
      <c r="M212" s="84"/>
      <c r="N212" s="84"/>
      <c r="O212" s="84"/>
      <c r="P212" s="84"/>
      <c r="Q212" s="71">
        <f t="shared" si="44"/>
        <v>0</v>
      </c>
    </row>
    <row r="213" spans="1:17" s="13" customFormat="1" ht="36">
      <c r="A213" s="43" t="s">
        <v>200</v>
      </c>
      <c r="B213" s="10" t="s">
        <v>23</v>
      </c>
      <c r="C213" s="10" t="s">
        <v>11</v>
      </c>
      <c r="D213" s="10" t="s">
        <v>201</v>
      </c>
      <c r="E213" s="10" t="s">
        <v>78</v>
      </c>
      <c r="F213" s="84">
        <f>F214</f>
        <v>0</v>
      </c>
      <c r="G213" s="84"/>
      <c r="H213" s="71">
        <f>F213+G213</f>
        <v>0</v>
      </c>
      <c r="I213" s="71"/>
      <c r="J213" s="71"/>
      <c r="K213" s="71">
        <f t="shared" si="43"/>
        <v>0</v>
      </c>
      <c r="L213" s="84">
        <f>L214</f>
        <v>0</v>
      </c>
      <c r="M213" s="84"/>
      <c r="N213" s="71">
        <f>L213+M213</f>
        <v>0</v>
      </c>
      <c r="O213" s="71"/>
      <c r="P213" s="71"/>
      <c r="Q213" s="71">
        <f t="shared" si="44"/>
        <v>0</v>
      </c>
    </row>
    <row r="214" spans="1:17" s="13" customFormat="1" ht="14.25">
      <c r="A214" s="43" t="s">
        <v>202</v>
      </c>
      <c r="B214" s="10" t="s">
        <v>23</v>
      </c>
      <c r="C214" s="10" t="s">
        <v>11</v>
      </c>
      <c r="D214" s="10" t="s">
        <v>201</v>
      </c>
      <c r="E214" s="10" t="s">
        <v>15</v>
      </c>
      <c r="F214" s="84"/>
      <c r="G214" s="84"/>
      <c r="H214" s="71"/>
      <c r="I214" s="71"/>
      <c r="J214" s="71"/>
      <c r="K214" s="71">
        <f t="shared" si="43"/>
        <v>0</v>
      </c>
      <c r="L214" s="84"/>
      <c r="M214" s="84"/>
      <c r="N214" s="71"/>
      <c r="O214" s="71"/>
      <c r="P214" s="71"/>
      <c r="Q214" s="71">
        <f t="shared" si="44"/>
        <v>0</v>
      </c>
    </row>
    <row r="215" spans="1:17" ht="14.25" hidden="1">
      <c r="A215" s="16" t="s">
        <v>47</v>
      </c>
      <c r="B215" s="3">
        <v>10</v>
      </c>
      <c r="C215" s="3" t="s">
        <v>21</v>
      </c>
      <c r="D215" s="3" t="s">
        <v>128</v>
      </c>
      <c r="E215" s="3" t="s">
        <v>78</v>
      </c>
      <c r="F215" s="80">
        <f aca="true" t="shared" si="45" ref="F215:H216">F216</f>
        <v>0</v>
      </c>
      <c r="G215" s="80">
        <f t="shared" si="45"/>
        <v>0</v>
      </c>
      <c r="H215" s="80">
        <f t="shared" si="45"/>
        <v>0</v>
      </c>
      <c r="I215" s="80"/>
      <c r="J215" s="80">
        <f>J216</f>
        <v>0</v>
      </c>
      <c r="K215" s="71">
        <f t="shared" si="43"/>
        <v>0</v>
      </c>
      <c r="L215" s="80">
        <f aca="true" t="shared" si="46" ref="L215:N216">L216</f>
        <v>0</v>
      </c>
      <c r="M215" s="80">
        <f t="shared" si="46"/>
        <v>0</v>
      </c>
      <c r="N215" s="80">
        <f t="shared" si="46"/>
        <v>0</v>
      </c>
      <c r="O215" s="80"/>
      <c r="P215" s="80">
        <f>P216</f>
        <v>0</v>
      </c>
      <c r="Q215" s="71">
        <f t="shared" si="44"/>
        <v>0</v>
      </c>
    </row>
    <row r="216" spans="1:17" ht="12.75" hidden="1">
      <c r="A216" s="37" t="s">
        <v>61</v>
      </c>
      <c r="B216" s="4" t="s">
        <v>23</v>
      </c>
      <c r="C216" s="4" t="s">
        <v>21</v>
      </c>
      <c r="D216" s="4" t="s">
        <v>203</v>
      </c>
      <c r="E216" s="4" t="s">
        <v>78</v>
      </c>
      <c r="F216" s="80">
        <f t="shared" si="45"/>
        <v>0</v>
      </c>
      <c r="G216" s="80">
        <f t="shared" si="45"/>
        <v>0</v>
      </c>
      <c r="H216" s="80">
        <f t="shared" si="45"/>
        <v>0</v>
      </c>
      <c r="I216" s="80"/>
      <c r="J216" s="80">
        <f>J217</f>
        <v>0</v>
      </c>
      <c r="K216" s="71">
        <f t="shared" si="43"/>
        <v>0</v>
      </c>
      <c r="L216" s="80">
        <f t="shared" si="46"/>
        <v>0</v>
      </c>
      <c r="M216" s="80">
        <f t="shared" si="46"/>
        <v>0</v>
      </c>
      <c r="N216" s="80">
        <f t="shared" si="46"/>
        <v>0</v>
      </c>
      <c r="O216" s="80"/>
      <c r="P216" s="80">
        <f>P217</f>
        <v>0</v>
      </c>
      <c r="Q216" s="71">
        <f t="shared" si="44"/>
        <v>0</v>
      </c>
    </row>
    <row r="217" spans="1:17" ht="25.5" hidden="1">
      <c r="A217" s="17" t="s">
        <v>19</v>
      </c>
      <c r="B217" s="5" t="s">
        <v>23</v>
      </c>
      <c r="C217" s="5" t="s">
        <v>21</v>
      </c>
      <c r="D217" s="5" t="s">
        <v>204</v>
      </c>
      <c r="E217" s="5" t="s">
        <v>78</v>
      </c>
      <c r="F217" s="80">
        <f>F220</f>
        <v>0</v>
      </c>
      <c r="G217" s="80">
        <f>G220</f>
        <v>0</v>
      </c>
      <c r="H217" s="80">
        <f>H220</f>
        <v>0</v>
      </c>
      <c r="I217" s="80"/>
      <c r="J217" s="80">
        <f>J220</f>
        <v>0</v>
      </c>
      <c r="K217" s="71">
        <f t="shared" si="43"/>
        <v>0</v>
      </c>
      <c r="L217" s="80">
        <f>L220</f>
        <v>0</v>
      </c>
      <c r="M217" s="80">
        <f>M220</f>
        <v>0</v>
      </c>
      <c r="N217" s="80">
        <f>N220</f>
        <v>0</v>
      </c>
      <c r="O217" s="80"/>
      <c r="P217" s="80">
        <f>P220</f>
        <v>0</v>
      </c>
      <c r="Q217" s="71">
        <f t="shared" si="44"/>
        <v>0</v>
      </c>
    </row>
    <row r="218" spans="1:17" ht="21.75" customHeight="1" hidden="1" thickBot="1">
      <c r="A218" s="37" t="s">
        <v>48</v>
      </c>
      <c r="B218" s="5" t="s">
        <v>23</v>
      </c>
      <c r="C218" s="5" t="s">
        <v>21</v>
      </c>
      <c r="D218" s="5" t="s">
        <v>49</v>
      </c>
      <c r="E218" s="5">
        <v>0</v>
      </c>
      <c r="F218" s="80"/>
      <c r="G218" s="80"/>
      <c r="H218" s="71">
        <f>F218+G218</f>
        <v>0</v>
      </c>
      <c r="I218" s="71"/>
      <c r="J218" s="71"/>
      <c r="K218" s="71">
        <f t="shared" si="43"/>
        <v>0</v>
      </c>
      <c r="L218" s="80"/>
      <c r="M218" s="80"/>
      <c r="N218" s="71">
        <f>L218+M218</f>
        <v>0</v>
      </c>
      <c r="O218" s="71"/>
      <c r="P218" s="71"/>
      <c r="Q218" s="71">
        <f t="shared" si="44"/>
        <v>0</v>
      </c>
    </row>
    <row r="219" spans="1:17" ht="49.5" customHeight="1" hidden="1" thickBot="1">
      <c r="A219" s="17" t="s">
        <v>50</v>
      </c>
      <c r="B219" s="4" t="s">
        <v>23</v>
      </c>
      <c r="C219" s="4" t="s">
        <v>21</v>
      </c>
      <c r="D219" s="4" t="s">
        <v>49</v>
      </c>
      <c r="E219" s="4" t="s">
        <v>51</v>
      </c>
      <c r="F219" s="80"/>
      <c r="G219" s="80"/>
      <c r="H219" s="71">
        <f>F219+G219</f>
        <v>0</v>
      </c>
      <c r="I219" s="71"/>
      <c r="J219" s="71"/>
      <c r="K219" s="71">
        <f t="shared" si="43"/>
        <v>0</v>
      </c>
      <c r="L219" s="80"/>
      <c r="M219" s="80"/>
      <c r="N219" s="71">
        <f>L219+M219</f>
        <v>0</v>
      </c>
      <c r="O219" s="71"/>
      <c r="P219" s="71"/>
      <c r="Q219" s="71">
        <f t="shared" si="44"/>
        <v>0</v>
      </c>
    </row>
    <row r="220" spans="1:17" ht="19.5" customHeight="1" hidden="1">
      <c r="A220" s="17" t="s">
        <v>161</v>
      </c>
      <c r="B220" s="4" t="s">
        <v>205</v>
      </c>
      <c r="C220" s="4" t="s">
        <v>21</v>
      </c>
      <c r="D220" s="4" t="s">
        <v>206</v>
      </c>
      <c r="E220" s="4" t="s">
        <v>162</v>
      </c>
      <c r="F220" s="80"/>
      <c r="G220" s="80"/>
      <c r="H220" s="71"/>
      <c r="I220" s="71"/>
      <c r="J220" s="71"/>
      <c r="K220" s="71">
        <f t="shared" si="43"/>
        <v>0</v>
      </c>
      <c r="L220" s="80"/>
      <c r="M220" s="80"/>
      <c r="N220" s="71"/>
      <c r="O220" s="71"/>
      <c r="P220" s="71"/>
      <c r="Q220" s="71">
        <f t="shared" si="44"/>
        <v>0</v>
      </c>
    </row>
    <row r="221" spans="1:17" ht="17.25" customHeight="1" hidden="1">
      <c r="A221" s="36" t="s">
        <v>109</v>
      </c>
      <c r="B221" s="4" t="s">
        <v>23</v>
      </c>
      <c r="C221" s="4" t="s">
        <v>68</v>
      </c>
      <c r="D221" s="4" t="s">
        <v>128</v>
      </c>
      <c r="E221" s="4" t="s">
        <v>78</v>
      </c>
      <c r="F221" s="80">
        <f>F228</f>
        <v>0</v>
      </c>
      <c r="G221" s="80">
        <f>G223+G226+G228+G230+G232</f>
        <v>0</v>
      </c>
      <c r="H221" s="80">
        <f>H223+H226+H228+H230+H232</f>
        <v>0</v>
      </c>
      <c r="I221" s="80"/>
      <c r="J221" s="80">
        <f>J223+J226+J228+J230+J232</f>
        <v>0</v>
      </c>
      <c r="K221" s="71">
        <f t="shared" si="43"/>
        <v>0</v>
      </c>
      <c r="L221" s="80">
        <f>L228</f>
        <v>0</v>
      </c>
      <c r="M221" s="80">
        <f>M223+M226+M228+M230+M232</f>
        <v>0</v>
      </c>
      <c r="N221" s="80">
        <f>N223+N226+N228+N230+N232</f>
        <v>0</v>
      </c>
      <c r="O221" s="80"/>
      <c r="P221" s="80">
        <f>P223+P226+P228+P230+P232</f>
        <v>0</v>
      </c>
      <c r="Q221" s="71">
        <f t="shared" si="44"/>
        <v>0</v>
      </c>
    </row>
    <row r="222" spans="1:17" ht="17.25" customHeight="1" hidden="1">
      <c r="A222" s="36"/>
      <c r="B222" s="4"/>
      <c r="C222" s="4"/>
      <c r="D222" s="4"/>
      <c r="E222" s="4"/>
      <c r="F222" s="80"/>
      <c r="G222" s="80"/>
      <c r="H222" s="80"/>
      <c r="I222" s="80"/>
      <c r="J222" s="80"/>
      <c r="K222" s="71"/>
      <c r="L222" s="80"/>
      <c r="M222" s="80"/>
      <c r="N222" s="80"/>
      <c r="O222" s="80"/>
      <c r="P222" s="80"/>
      <c r="Q222" s="71"/>
    </row>
    <row r="223" spans="1:17" ht="29.25" customHeight="1" hidden="1">
      <c r="A223" s="36"/>
      <c r="B223" s="4"/>
      <c r="C223" s="4"/>
      <c r="D223" s="4"/>
      <c r="E223" s="4"/>
      <c r="F223" s="80"/>
      <c r="G223" s="80"/>
      <c r="H223" s="80"/>
      <c r="I223" s="80"/>
      <c r="J223" s="80"/>
      <c r="K223" s="71"/>
      <c r="L223" s="80"/>
      <c r="M223" s="80"/>
      <c r="N223" s="80"/>
      <c r="O223" s="80"/>
      <c r="P223" s="80"/>
      <c r="Q223" s="71"/>
    </row>
    <row r="224" spans="1:17" ht="19.5" customHeight="1" hidden="1">
      <c r="A224" s="36"/>
      <c r="B224" s="4"/>
      <c r="C224" s="4"/>
      <c r="D224" s="4"/>
      <c r="E224" s="4"/>
      <c r="F224" s="80"/>
      <c r="G224" s="80"/>
      <c r="H224" s="80"/>
      <c r="I224" s="80"/>
      <c r="J224" s="80"/>
      <c r="K224" s="71"/>
      <c r="L224" s="80"/>
      <c r="M224" s="80"/>
      <c r="N224" s="80"/>
      <c r="O224" s="80"/>
      <c r="P224" s="80"/>
      <c r="Q224" s="71"/>
    </row>
    <row r="225" spans="1:17" ht="17.25" customHeight="1" hidden="1">
      <c r="A225" s="44"/>
      <c r="B225" s="4"/>
      <c r="C225" s="4"/>
      <c r="D225" s="4"/>
      <c r="E225" s="4"/>
      <c r="F225" s="80"/>
      <c r="G225" s="80"/>
      <c r="H225" s="71"/>
      <c r="I225" s="71"/>
      <c r="J225" s="71"/>
      <c r="K225" s="71"/>
      <c r="L225" s="80"/>
      <c r="M225" s="80"/>
      <c r="N225" s="71"/>
      <c r="O225" s="71"/>
      <c r="P225" s="71"/>
      <c r="Q225" s="71"/>
    </row>
    <row r="226" spans="1:17" ht="16.5" customHeight="1" hidden="1">
      <c r="A226" s="37"/>
      <c r="B226" s="4"/>
      <c r="C226" s="4"/>
      <c r="D226" s="4"/>
      <c r="E226" s="4"/>
      <c r="F226" s="80"/>
      <c r="G226" s="80"/>
      <c r="H226" s="71"/>
      <c r="I226" s="71"/>
      <c r="J226" s="71"/>
      <c r="K226" s="71"/>
      <c r="L226" s="80"/>
      <c r="M226" s="80"/>
      <c r="N226" s="71"/>
      <c r="O226" s="71"/>
      <c r="P226" s="71"/>
      <c r="Q226" s="71"/>
    </row>
    <row r="227" spans="1:17" ht="15.75" customHeight="1" hidden="1">
      <c r="A227" s="17"/>
      <c r="B227" s="4"/>
      <c r="C227" s="4"/>
      <c r="D227" s="4"/>
      <c r="E227" s="4"/>
      <c r="F227" s="80"/>
      <c r="G227" s="80"/>
      <c r="H227" s="71"/>
      <c r="I227" s="71"/>
      <c r="J227" s="71"/>
      <c r="K227" s="71"/>
      <c r="L227" s="80"/>
      <c r="M227" s="80"/>
      <c r="N227" s="71"/>
      <c r="O227" s="71"/>
      <c r="P227" s="71"/>
      <c r="Q227" s="71"/>
    </row>
    <row r="228" spans="1:17" s="55" customFormat="1" ht="33.75" customHeight="1" hidden="1">
      <c r="A228" s="53" t="s">
        <v>249</v>
      </c>
      <c r="B228" s="56" t="s">
        <v>23</v>
      </c>
      <c r="C228" s="56" t="s">
        <v>68</v>
      </c>
      <c r="D228" s="56" t="s">
        <v>121</v>
      </c>
      <c r="E228" s="56" t="s">
        <v>78</v>
      </c>
      <c r="F228" s="82">
        <f>F229</f>
        <v>0</v>
      </c>
      <c r="G228" s="82">
        <f>G229</f>
        <v>0</v>
      </c>
      <c r="H228" s="82">
        <f>H229</f>
        <v>0</v>
      </c>
      <c r="I228" s="82"/>
      <c r="J228" s="82">
        <f>J229</f>
        <v>0</v>
      </c>
      <c r="K228" s="71">
        <f aca="true" t="shared" si="47" ref="K228:K268">F228+I228+J228</f>
        <v>0</v>
      </c>
      <c r="L228" s="82">
        <f>L229</f>
        <v>0</v>
      </c>
      <c r="M228" s="82">
        <f>M229</f>
        <v>0</v>
      </c>
      <c r="N228" s="82">
        <f>N229</f>
        <v>0</v>
      </c>
      <c r="O228" s="82"/>
      <c r="P228" s="82">
        <f>P229</f>
        <v>0</v>
      </c>
      <c r="Q228" s="71">
        <f aca="true" t="shared" si="48" ref="Q228:Q268">L228+O228+P228</f>
        <v>0</v>
      </c>
    </row>
    <row r="229" spans="1:17" s="57" customFormat="1" ht="19.5" customHeight="1" hidden="1">
      <c r="A229" s="30" t="s">
        <v>122</v>
      </c>
      <c r="B229" s="24" t="s">
        <v>23</v>
      </c>
      <c r="C229" s="24" t="s">
        <v>68</v>
      </c>
      <c r="D229" s="24" t="s">
        <v>209</v>
      </c>
      <c r="E229" s="24" t="s">
        <v>78</v>
      </c>
      <c r="F229" s="87">
        <f>F230</f>
        <v>0</v>
      </c>
      <c r="G229" s="87"/>
      <c r="H229" s="88"/>
      <c r="I229" s="88"/>
      <c r="J229" s="88"/>
      <c r="K229" s="71">
        <f t="shared" si="47"/>
        <v>0</v>
      </c>
      <c r="L229" s="87">
        <f>L230</f>
        <v>0</v>
      </c>
      <c r="M229" s="87"/>
      <c r="N229" s="88"/>
      <c r="O229" s="88"/>
      <c r="P229" s="88"/>
      <c r="Q229" s="71">
        <f t="shared" si="48"/>
        <v>0</v>
      </c>
    </row>
    <row r="230" spans="1:17" s="11" customFormat="1" ht="19.5" customHeight="1" hidden="1">
      <c r="A230" s="33" t="s">
        <v>202</v>
      </c>
      <c r="B230" s="3" t="s">
        <v>23</v>
      </c>
      <c r="C230" s="3" t="s">
        <v>68</v>
      </c>
      <c r="D230" s="3" t="s">
        <v>209</v>
      </c>
      <c r="E230" s="3" t="s">
        <v>15</v>
      </c>
      <c r="F230" s="86"/>
      <c r="G230" s="86">
        <f>G231</f>
        <v>0</v>
      </c>
      <c r="H230" s="86">
        <f>H231</f>
        <v>0</v>
      </c>
      <c r="I230" s="86"/>
      <c r="J230" s="86">
        <f>J231</f>
        <v>0</v>
      </c>
      <c r="K230" s="71">
        <f t="shared" si="47"/>
        <v>0</v>
      </c>
      <c r="L230" s="86"/>
      <c r="M230" s="86">
        <f>M231</f>
        <v>0</v>
      </c>
      <c r="N230" s="86">
        <f>N231</f>
        <v>0</v>
      </c>
      <c r="O230" s="86"/>
      <c r="P230" s="86">
        <f>P231</f>
        <v>0</v>
      </c>
      <c r="Q230" s="71">
        <f t="shared" si="48"/>
        <v>0</v>
      </c>
    </row>
    <row r="231" spans="1:17" ht="29.25" customHeight="1" hidden="1">
      <c r="A231" s="17"/>
      <c r="B231" s="4"/>
      <c r="C231" s="4"/>
      <c r="D231" s="4"/>
      <c r="E231" s="4"/>
      <c r="F231" s="80"/>
      <c r="G231" s="80"/>
      <c r="H231" s="71"/>
      <c r="I231" s="71"/>
      <c r="J231" s="71"/>
      <c r="K231" s="71">
        <f t="shared" si="47"/>
        <v>0</v>
      </c>
      <c r="L231" s="80"/>
      <c r="M231" s="80"/>
      <c r="N231" s="71"/>
      <c r="O231" s="71"/>
      <c r="P231" s="71"/>
      <c r="Q231" s="71">
        <f t="shared" si="48"/>
        <v>0</v>
      </c>
    </row>
    <row r="232" spans="1:17" ht="66" customHeight="1" hidden="1">
      <c r="A232" s="17"/>
      <c r="B232" s="4"/>
      <c r="C232" s="4"/>
      <c r="D232" s="4"/>
      <c r="E232" s="4"/>
      <c r="F232" s="80"/>
      <c r="G232" s="80"/>
      <c r="H232" s="71"/>
      <c r="I232" s="71"/>
      <c r="J232" s="71"/>
      <c r="K232" s="71">
        <f t="shared" si="47"/>
        <v>0</v>
      </c>
      <c r="L232" s="80"/>
      <c r="M232" s="80"/>
      <c r="N232" s="71"/>
      <c r="O232" s="71"/>
      <c r="P232" s="71"/>
      <c r="Q232" s="71">
        <f t="shared" si="48"/>
        <v>0</v>
      </c>
    </row>
    <row r="233" spans="1:17" s="55" customFormat="1" ht="18.75" customHeight="1" hidden="1">
      <c r="A233" s="53" t="s">
        <v>210</v>
      </c>
      <c r="B233" s="54" t="s">
        <v>23</v>
      </c>
      <c r="C233" s="54" t="s">
        <v>16</v>
      </c>
      <c r="D233" s="54" t="s">
        <v>128</v>
      </c>
      <c r="E233" s="54" t="s">
        <v>78</v>
      </c>
      <c r="F233" s="82">
        <f>F234+F237</f>
        <v>0</v>
      </c>
      <c r="G233" s="82">
        <f>G234</f>
        <v>0</v>
      </c>
      <c r="H233" s="82">
        <f>H234</f>
        <v>0</v>
      </c>
      <c r="I233" s="82"/>
      <c r="J233" s="82">
        <f>J234</f>
        <v>0</v>
      </c>
      <c r="K233" s="71">
        <f t="shared" si="47"/>
        <v>0</v>
      </c>
      <c r="L233" s="82">
        <f>L234+L237</f>
        <v>0</v>
      </c>
      <c r="M233" s="82">
        <f>M234</f>
        <v>0</v>
      </c>
      <c r="N233" s="82">
        <f>N234</f>
        <v>0</v>
      </c>
      <c r="O233" s="82"/>
      <c r="P233" s="82">
        <f>P234</f>
        <v>0</v>
      </c>
      <c r="Q233" s="71">
        <f t="shared" si="48"/>
        <v>0</v>
      </c>
    </row>
    <row r="234" spans="1:17" s="11" customFormat="1" ht="21" customHeight="1" hidden="1">
      <c r="A234" s="47" t="s">
        <v>207</v>
      </c>
      <c r="B234" s="3" t="s">
        <v>23</v>
      </c>
      <c r="C234" s="3" t="s">
        <v>16</v>
      </c>
      <c r="D234" s="3" t="s">
        <v>208</v>
      </c>
      <c r="E234" s="3" t="s">
        <v>78</v>
      </c>
      <c r="F234" s="86">
        <f>F235</f>
        <v>0</v>
      </c>
      <c r="G234" s="86">
        <f>G235</f>
        <v>0</v>
      </c>
      <c r="H234" s="86">
        <f>H235</f>
        <v>0</v>
      </c>
      <c r="I234" s="86"/>
      <c r="J234" s="86">
        <f>J235</f>
        <v>0</v>
      </c>
      <c r="K234" s="71">
        <f t="shared" si="47"/>
        <v>0</v>
      </c>
      <c r="L234" s="86">
        <f>L235</f>
        <v>0</v>
      </c>
      <c r="M234" s="86">
        <f>M235</f>
        <v>0</v>
      </c>
      <c r="N234" s="86">
        <f>N235</f>
        <v>0</v>
      </c>
      <c r="O234" s="86"/>
      <c r="P234" s="86">
        <f>P235</f>
        <v>0</v>
      </c>
      <c r="Q234" s="71">
        <f t="shared" si="48"/>
        <v>0</v>
      </c>
    </row>
    <row r="235" spans="1:17" s="57" customFormat="1" ht="40.5" customHeight="1" hidden="1">
      <c r="A235" s="58" t="s">
        <v>211</v>
      </c>
      <c r="B235" s="24" t="s">
        <v>23</v>
      </c>
      <c r="C235" s="24" t="s">
        <v>16</v>
      </c>
      <c r="D235" s="24" t="s">
        <v>212</v>
      </c>
      <c r="E235" s="24" t="s">
        <v>78</v>
      </c>
      <c r="F235" s="87">
        <f>F236</f>
        <v>0</v>
      </c>
      <c r="G235" s="87"/>
      <c r="H235" s="81">
        <f>F235+G235</f>
        <v>0</v>
      </c>
      <c r="I235" s="81"/>
      <c r="J235" s="81"/>
      <c r="K235" s="71">
        <f t="shared" si="47"/>
        <v>0</v>
      </c>
      <c r="L235" s="87">
        <f>L236</f>
        <v>0</v>
      </c>
      <c r="M235" s="87"/>
      <c r="N235" s="81">
        <f>L235+M235</f>
        <v>0</v>
      </c>
      <c r="O235" s="81"/>
      <c r="P235" s="81"/>
      <c r="Q235" s="71">
        <f t="shared" si="48"/>
        <v>0</v>
      </c>
    </row>
    <row r="236" spans="1:17" s="9" customFormat="1" ht="18" customHeight="1" hidden="1">
      <c r="A236" s="46" t="s">
        <v>202</v>
      </c>
      <c r="B236" s="23" t="s">
        <v>205</v>
      </c>
      <c r="C236" s="23" t="s">
        <v>16</v>
      </c>
      <c r="D236" s="23" t="s">
        <v>212</v>
      </c>
      <c r="E236" s="23" t="s">
        <v>15</v>
      </c>
      <c r="F236" s="73"/>
      <c r="G236" s="73"/>
      <c r="H236" s="71"/>
      <c r="I236" s="71"/>
      <c r="J236" s="71"/>
      <c r="K236" s="71">
        <f t="shared" si="47"/>
        <v>0</v>
      </c>
      <c r="L236" s="73"/>
      <c r="M236" s="73"/>
      <c r="N236" s="71"/>
      <c r="O236" s="71"/>
      <c r="P236" s="71"/>
      <c r="Q236" s="71">
        <f t="shared" si="48"/>
        <v>0</v>
      </c>
    </row>
    <row r="237" spans="1:17" s="61" customFormat="1" ht="30.75" customHeight="1" hidden="1">
      <c r="A237" s="59" t="s">
        <v>115</v>
      </c>
      <c r="B237" s="60" t="s">
        <v>23</v>
      </c>
      <c r="C237" s="60" t="s">
        <v>16</v>
      </c>
      <c r="D237" s="60" t="s">
        <v>166</v>
      </c>
      <c r="E237" s="60" t="s">
        <v>78</v>
      </c>
      <c r="F237" s="89">
        <f>F238+F240</f>
        <v>0</v>
      </c>
      <c r="G237" s="89">
        <f>G238</f>
        <v>0</v>
      </c>
      <c r="H237" s="89">
        <f>H238</f>
        <v>0</v>
      </c>
      <c r="I237" s="89"/>
      <c r="J237" s="89">
        <f>J238</f>
        <v>0</v>
      </c>
      <c r="K237" s="71">
        <f t="shared" si="47"/>
        <v>0</v>
      </c>
      <c r="L237" s="89">
        <f>L238+L240</f>
        <v>0</v>
      </c>
      <c r="M237" s="89">
        <f>M238</f>
        <v>0</v>
      </c>
      <c r="N237" s="89">
        <f>N238</f>
        <v>0</v>
      </c>
      <c r="O237" s="89"/>
      <c r="P237" s="89">
        <f>P238</f>
        <v>0</v>
      </c>
      <c r="Q237" s="71">
        <f t="shared" si="48"/>
        <v>0</v>
      </c>
    </row>
    <row r="238" spans="1:17" s="57" customFormat="1" ht="78.75" customHeight="1" hidden="1">
      <c r="A238" s="47" t="s">
        <v>213</v>
      </c>
      <c r="B238" s="3" t="s">
        <v>23</v>
      </c>
      <c r="C238" s="3" t="s">
        <v>16</v>
      </c>
      <c r="D238" s="3" t="s">
        <v>214</v>
      </c>
      <c r="E238" s="3" t="s">
        <v>78</v>
      </c>
      <c r="F238" s="86">
        <f>F239</f>
        <v>0</v>
      </c>
      <c r="G238" s="86">
        <f>G239</f>
        <v>0</v>
      </c>
      <c r="H238" s="86">
        <f>H239</f>
        <v>0</v>
      </c>
      <c r="I238" s="86"/>
      <c r="J238" s="86">
        <f>J239</f>
        <v>0</v>
      </c>
      <c r="K238" s="71">
        <f t="shared" si="47"/>
        <v>0</v>
      </c>
      <c r="L238" s="86">
        <f>L239</f>
        <v>0</v>
      </c>
      <c r="M238" s="86">
        <f>M239</f>
        <v>0</v>
      </c>
      <c r="N238" s="86">
        <f>N239</f>
        <v>0</v>
      </c>
      <c r="O238" s="86"/>
      <c r="P238" s="86">
        <f>P239</f>
        <v>0</v>
      </c>
      <c r="Q238" s="71">
        <f t="shared" si="48"/>
        <v>0</v>
      </c>
    </row>
    <row r="239" spans="1:17" s="57" customFormat="1" ht="18.75" customHeight="1" hidden="1">
      <c r="A239" s="58" t="s">
        <v>202</v>
      </c>
      <c r="B239" s="24" t="s">
        <v>23</v>
      </c>
      <c r="C239" s="24" t="s">
        <v>16</v>
      </c>
      <c r="D239" s="24" t="s">
        <v>214</v>
      </c>
      <c r="E239" s="24" t="s">
        <v>15</v>
      </c>
      <c r="F239" s="87"/>
      <c r="G239" s="87"/>
      <c r="H239" s="81">
        <f>F239+G239</f>
        <v>0</v>
      </c>
      <c r="I239" s="81"/>
      <c r="J239" s="81"/>
      <c r="K239" s="71">
        <f t="shared" si="47"/>
        <v>0</v>
      </c>
      <c r="L239" s="87"/>
      <c r="M239" s="87"/>
      <c r="N239" s="81">
        <f>L239+M239</f>
        <v>0</v>
      </c>
      <c r="O239" s="81"/>
      <c r="P239" s="81"/>
      <c r="Q239" s="71">
        <f t="shared" si="48"/>
        <v>0</v>
      </c>
    </row>
    <row r="240" spans="1:17" s="55" customFormat="1" ht="48" customHeight="1" hidden="1">
      <c r="A240" s="59" t="s">
        <v>215</v>
      </c>
      <c r="B240" s="56" t="s">
        <v>23</v>
      </c>
      <c r="C240" s="56" t="s">
        <v>16</v>
      </c>
      <c r="D240" s="56" t="s">
        <v>220</v>
      </c>
      <c r="E240" s="56" t="s">
        <v>78</v>
      </c>
      <c r="F240" s="82">
        <f>F241+F246</f>
        <v>0</v>
      </c>
      <c r="G240" s="82"/>
      <c r="H240" s="90"/>
      <c r="I240" s="90"/>
      <c r="J240" s="90"/>
      <c r="K240" s="71">
        <f t="shared" si="47"/>
        <v>0</v>
      </c>
      <c r="L240" s="82">
        <f>L241+L246</f>
        <v>0</v>
      </c>
      <c r="M240" s="82"/>
      <c r="N240" s="90"/>
      <c r="O240" s="90"/>
      <c r="P240" s="90"/>
      <c r="Q240" s="71">
        <f t="shared" si="48"/>
        <v>0</v>
      </c>
    </row>
    <row r="241" spans="1:17" s="11" customFormat="1" ht="18.75" customHeight="1" hidden="1">
      <c r="A241" s="47" t="s">
        <v>216</v>
      </c>
      <c r="B241" s="3" t="s">
        <v>23</v>
      </c>
      <c r="C241" s="3" t="s">
        <v>16</v>
      </c>
      <c r="D241" s="3" t="s">
        <v>221</v>
      </c>
      <c r="E241" s="3" t="s">
        <v>78</v>
      </c>
      <c r="F241" s="86">
        <f>F242+F244</f>
        <v>0</v>
      </c>
      <c r="G241" s="86"/>
      <c r="H241" s="81"/>
      <c r="I241" s="81"/>
      <c r="J241" s="81"/>
      <c r="K241" s="71">
        <f t="shared" si="47"/>
        <v>0</v>
      </c>
      <c r="L241" s="86">
        <f>L242+L244</f>
        <v>0</v>
      </c>
      <c r="M241" s="86"/>
      <c r="N241" s="81"/>
      <c r="O241" s="81"/>
      <c r="P241" s="81"/>
      <c r="Q241" s="71">
        <f t="shared" si="48"/>
        <v>0</v>
      </c>
    </row>
    <row r="242" spans="1:17" s="57" customFormat="1" ht="27" customHeight="1" hidden="1">
      <c r="A242" s="58" t="s">
        <v>217</v>
      </c>
      <c r="B242" s="24" t="s">
        <v>23</v>
      </c>
      <c r="C242" s="24" t="s">
        <v>16</v>
      </c>
      <c r="D242" s="24" t="s">
        <v>222</v>
      </c>
      <c r="E242" s="24" t="s">
        <v>78</v>
      </c>
      <c r="F242" s="87">
        <f>F243</f>
        <v>0</v>
      </c>
      <c r="G242" s="87"/>
      <c r="H242" s="88"/>
      <c r="I242" s="88"/>
      <c r="J242" s="88"/>
      <c r="K242" s="71">
        <f t="shared" si="47"/>
        <v>0</v>
      </c>
      <c r="L242" s="87">
        <f>L243</f>
        <v>0</v>
      </c>
      <c r="M242" s="87"/>
      <c r="N242" s="88"/>
      <c r="O242" s="88"/>
      <c r="P242" s="88"/>
      <c r="Q242" s="71">
        <f t="shared" si="48"/>
        <v>0</v>
      </c>
    </row>
    <row r="243" spans="1:17" s="13" customFormat="1" ht="18.75" customHeight="1" hidden="1">
      <c r="A243" s="45" t="s">
        <v>202</v>
      </c>
      <c r="B243" s="4" t="s">
        <v>23</v>
      </c>
      <c r="C243" s="4" t="s">
        <v>16</v>
      </c>
      <c r="D243" s="4" t="s">
        <v>222</v>
      </c>
      <c r="E243" s="4" t="s">
        <v>15</v>
      </c>
      <c r="F243" s="74"/>
      <c r="G243" s="74"/>
      <c r="H243" s="71"/>
      <c r="I243" s="71"/>
      <c r="J243" s="71"/>
      <c r="K243" s="71">
        <f t="shared" si="47"/>
        <v>0</v>
      </c>
      <c r="L243" s="74"/>
      <c r="M243" s="74"/>
      <c r="N243" s="71"/>
      <c r="O243" s="71"/>
      <c r="P243" s="71"/>
      <c r="Q243" s="71">
        <f t="shared" si="48"/>
        <v>0</v>
      </c>
    </row>
    <row r="244" spans="1:17" s="11" customFormat="1" ht="18.75" customHeight="1" hidden="1">
      <c r="A244" s="47" t="s">
        <v>218</v>
      </c>
      <c r="B244" s="3" t="s">
        <v>23</v>
      </c>
      <c r="C244" s="3" t="s">
        <v>16</v>
      </c>
      <c r="D244" s="3" t="s">
        <v>223</v>
      </c>
      <c r="E244" s="3" t="s">
        <v>78</v>
      </c>
      <c r="F244" s="86">
        <f>F245</f>
        <v>0</v>
      </c>
      <c r="G244" s="86"/>
      <c r="H244" s="81"/>
      <c r="I244" s="81"/>
      <c r="J244" s="81"/>
      <c r="K244" s="71">
        <f t="shared" si="47"/>
        <v>0</v>
      </c>
      <c r="L244" s="86">
        <f>L245</f>
        <v>0</v>
      </c>
      <c r="M244" s="86"/>
      <c r="N244" s="81"/>
      <c r="O244" s="81"/>
      <c r="P244" s="81"/>
      <c r="Q244" s="71">
        <f t="shared" si="48"/>
        <v>0</v>
      </c>
    </row>
    <row r="245" spans="1:17" s="11" customFormat="1" ht="30.75" customHeight="1" hidden="1">
      <c r="A245" s="47" t="s">
        <v>161</v>
      </c>
      <c r="B245" s="3" t="s">
        <v>23</v>
      </c>
      <c r="C245" s="3" t="s">
        <v>16</v>
      </c>
      <c r="D245" s="3" t="s">
        <v>223</v>
      </c>
      <c r="E245" s="3" t="s">
        <v>162</v>
      </c>
      <c r="F245" s="86"/>
      <c r="G245" s="86"/>
      <c r="H245" s="81"/>
      <c r="I245" s="81"/>
      <c r="J245" s="81"/>
      <c r="K245" s="71">
        <f t="shared" si="47"/>
        <v>0</v>
      </c>
      <c r="L245" s="86"/>
      <c r="M245" s="86"/>
      <c r="N245" s="81"/>
      <c r="O245" s="81"/>
      <c r="P245" s="81"/>
      <c r="Q245" s="71">
        <f t="shared" si="48"/>
        <v>0</v>
      </c>
    </row>
    <row r="246" spans="1:17" s="57" customFormat="1" ht="28.5" customHeight="1" hidden="1">
      <c r="A246" s="58" t="s">
        <v>219</v>
      </c>
      <c r="B246" s="24" t="s">
        <v>23</v>
      </c>
      <c r="C246" s="24" t="s">
        <v>16</v>
      </c>
      <c r="D246" s="24" t="s">
        <v>250</v>
      </c>
      <c r="E246" s="24" t="s">
        <v>78</v>
      </c>
      <c r="F246" s="87">
        <f>F247</f>
        <v>0</v>
      </c>
      <c r="G246" s="87"/>
      <c r="H246" s="81"/>
      <c r="I246" s="81"/>
      <c r="J246" s="81"/>
      <c r="K246" s="71">
        <f t="shared" si="47"/>
        <v>0</v>
      </c>
      <c r="L246" s="87">
        <f>L247</f>
        <v>0</v>
      </c>
      <c r="M246" s="87"/>
      <c r="N246" s="81"/>
      <c r="O246" s="81"/>
      <c r="P246" s="81"/>
      <c r="Q246" s="71">
        <f t="shared" si="48"/>
        <v>0</v>
      </c>
    </row>
    <row r="247" spans="1:17" s="11" customFormat="1" ht="18.75" customHeight="1" hidden="1">
      <c r="A247" s="47" t="s">
        <v>202</v>
      </c>
      <c r="B247" s="3" t="s">
        <v>23</v>
      </c>
      <c r="C247" s="3" t="s">
        <v>16</v>
      </c>
      <c r="D247" s="3" t="s">
        <v>250</v>
      </c>
      <c r="E247" s="3" t="s">
        <v>15</v>
      </c>
      <c r="F247" s="86"/>
      <c r="G247" s="86"/>
      <c r="H247" s="81"/>
      <c r="I247" s="81"/>
      <c r="J247" s="81"/>
      <c r="K247" s="71">
        <f t="shared" si="47"/>
        <v>0</v>
      </c>
      <c r="L247" s="86"/>
      <c r="M247" s="86"/>
      <c r="N247" s="81"/>
      <c r="O247" s="81"/>
      <c r="P247" s="81"/>
      <c r="Q247" s="71">
        <f t="shared" si="48"/>
        <v>0</v>
      </c>
    </row>
    <row r="248" spans="1:17" s="55" customFormat="1" ht="35.25" customHeight="1" hidden="1">
      <c r="A248" s="59" t="s">
        <v>224</v>
      </c>
      <c r="B248" s="56" t="s">
        <v>23</v>
      </c>
      <c r="C248" s="56" t="s">
        <v>66</v>
      </c>
      <c r="D248" s="56" t="s">
        <v>128</v>
      </c>
      <c r="E248" s="56" t="s">
        <v>78</v>
      </c>
      <c r="F248" s="82">
        <f aca="true" t="shared" si="49" ref="F248:H250">F249</f>
        <v>0</v>
      </c>
      <c r="G248" s="82">
        <f t="shared" si="49"/>
        <v>1272</v>
      </c>
      <c r="H248" s="82">
        <f t="shared" si="49"/>
        <v>1272</v>
      </c>
      <c r="I248" s="82"/>
      <c r="J248" s="82">
        <f>J249</f>
        <v>0</v>
      </c>
      <c r="K248" s="71">
        <f t="shared" si="47"/>
        <v>0</v>
      </c>
      <c r="L248" s="82">
        <f aca="true" t="shared" si="50" ref="L248:N250">L249</f>
        <v>0</v>
      </c>
      <c r="M248" s="82">
        <f t="shared" si="50"/>
        <v>1272</v>
      </c>
      <c r="N248" s="82">
        <f t="shared" si="50"/>
        <v>1272</v>
      </c>
      <c r="O248" s="82"/>
      <c r="P248" s="82">
        <f>P249</f>
        <v>0</v>
      </c>
      <c r="Q248" s="71">
        <f t="shared" si="48"/>
        <v>0</v>
      </c>
    </row>
    <row r="249" spans="1:17" s="57" customFormat="1" ht="75" customHeight="1" hidden="1">
      <c r="A249" s="58" t="s">
        <v>129</v>
      </c>
      <c r="B249" s="24" t="s">
        <v>205</v>
      </c>
      <c r="C249" s="24" t="s">
        <v>66</v>
      </c>
      <c r="D249" s="24" t="s">
        <v>130</v>
      </c>
      <c r="E249" s="24" t="s">
        <v>78</v>
      </c>
      <c r="F249" s="87">
        <f t="shared" si="49"/>
        <v>0</v>
      </c>
      <c r="G249" s="87">
        <f t="shared" si="49"/>
        <v>1272</v>
      </c>
      <c r="H249" s="87">
        <f t="shared" si="49"/>
        <v>1272</v>
      </c>
      <c r="I249" s="87"/>
      <c r="J249" s="87">
        <f>J250</f>
        <v>0</v>
      </c>
      <c r="K249" s="71">
        <f t="shared" si="47"/>
        <v>0</v>
      </c>
      <c r="L249" s="87">
        <f t="shared" si="50"/>
        <v>0</v>
      </c>
      <c r="M249" s="87">
        <f t="shared" si="50"/>
        <v>1272</v>
      </c>
      <c r="N249" s="87">
        <f t="shared" si="50"/>
        <v>1272</v>
      </c>
      <c r="O249" s="87"/>
      <c r="P249" s="87">
        <f>P250</f>
        <v>0</v>
      </c>
      <c r="Q249" s="71">
        <f t="shared" si="48"/>
        <v>0</v>
      </c>
    </row>
    <row r="250" spans="1:17" s="11" customFormat="1" ht="18.75" customHeight="1" hidden="1">
      <c r="A250" s="47" t="s">
        <v>14</v>
      </c>
      <c r="B250" s="3" t="s">
        <v>23</v>
      </c>
      <c r="C250" s="3" t="s">
        <v>66</v>
      </c>
      <c r="D250" s="3" t="s">
        <v>133</v>
      </c>
      <c r="E250" s="3" t="s">
        <v>78</v>
      </c>
      <c r="F250" s="86">
        <f t="shared" si="49"/>
        <v>0</v>
      </c>
      <c r="G250" s="86">
        <f t="shared" si="49"/>
        <v>1272</v>
      </c>
      <c r="H250" s="86">
        <f t="shared" si="49"/>
        <v>1272</v>
      </c>
      <c r="I250" s="86"/>
      <c r="J250" s="86">
        <f>J251</f>
        <v>0</v>
      </c>
      <c r="K250" s="71">
        <f t="shared" si="47"/>
        <v>0</v>
      </c>
      <c r="L250" s="86">
        <f t="shared" si="50"/>
        <v>0</v>
      </c>
      <c r="M250" s="86">
        <f t="shared" si="50"/>
        <v>1272</v>
      </c>
      <c r="N250" s="86">
        <f t="shared" si="50"/>
        <v>1272</v>
      </c>
      <c r="O250" s="86"/>
      <c r="P250" s="86">
        <f>P251</f>
        <v>0</v>
      </c>
      <c r="Q250" s="71">
        <f t="shared" si="48"/>
        <v>0</v>
      </c>
    </row>
    <row r="251" spans="1:17" s="11" customFormat="1" ht="30.75" customHeight="1" hidden="1">
      <c r="A251" s="47" t="s">
        <v>134</v>
      </c>
      <c r="B251" s="3" t="s">
        <v>23</v>
      </c>
      <c r="C251" s="3" t="s">
        <v>66</v>
      </c>
      <c r="D251" s="3" t="s">
        <v>133</v>
      </c>
      <c r="E251" s="3" t="s">
        <v>136</v>
      </c>
      <c r="F251" s="86"/>
      <c r="G251" s="86">
        <v>1272</v>
      </c>
      <c r="H251" s="86">
        <v>1272</v>
      </c>
      <c r="I251" s="86"/>
      <c r="J251" s="86"/>
      <c r="K251" s="71">
        <f t="shared" si="47"/>
        <v>0</v>
      </c>
      <c r="L251" s="86"/>
      <c r="M251" s="86">
        <v>1272</v>
      </c>
      <c r="N251" s="86">
        <v>1272</v>
      </c>
      <c r="O251" s="86"/>
      <c r="P251" s="86"/>
      <c r="Q251" s="71">
        <f t="shared" si="48"/>
        <v>0</v>
      </c>
    </row>
    <row r="252" spans="1:17" s="9" customFormat="1" ht="18.75" customHeight="1" hidden="1">
      <c r="A252" s="46"/>
      <c r="B252" s="23"/>
      <c r="C252" s="23"/>
      <c r="D252" s="23"/>
      <c r="E252" s="23"/>
      <c r="F252" s="73"/>
      <c r="G252" s="73"/>
      <c r="H252" s="71"/>
      <c r="I252" s="71"/>
      <c r="J252" s="71"/>
      <c r="K252" s="71">
        <f t="shared" si="47"/>
        <v>0</v>
      </c>
      <c r="L252" s="73"/>
      <c r="M252" s="73"/>
      <c r="N252" s="71"/>
      <c r="O252" s="71"/>
      <c r="P252" s="71"/>
      <c r="Q252" s="71">
        <f t="shared" si="48"/>
        <v>0</v>
      </c>
    </row>
    <row r="253" spans="1:17" s="9" customFormat="1" ht="18.75" customHeight="1" hidden="1">
      <c r="A253" s="46"/>
      <c r="B253" s="23"/>
      <c r="C253" s="23"/>
      <c r="D253" s="23"/>
      <c r="E253" s="23"/>
      <c r="F253" s="73"/>
      <c r="G253" s="73"/>
      <c r="H253" s="71"/>
      <c r="I253" s="71"/>
      <c r="J253" s="71"/>
      <c r="K253" s="71">
        <f t="shared" si="47"/>
        <v>0</v>
      </c>
      <c r="L253" s="73"/>
      <c r="M253" s="73"/>
      <c r="N253" s="71"/>
      <c r="O253" s="71"/>
      <c r="P253" s="71"/>
      <c r="Q253" s="71">
        <f t="shared" si="48"/>
        <v>0</v>
      </c>
    </row>
    <row r="254" spans="1:17" s="9" customFormat="1" ht="18.75" customHeight="1" hidden="1">
      <c r="A254" s="46"/>
      <c r="B254" s="23"/>
      <c r="C254" s="23"/>
      <c r="D254" s="23"/>
      <c r="E254" s="23"/>
      <c r="F254" s="73"/>
      <c r="G254" s="73"/>
      <c r="H254" s="71"/>
      <c r="I254" s="71"/>
      <c r="J254" s="71"/>
      <c r="K254" s="71">
        <f t="shared" si="47"/>
        <v>0</v>
      </c>
      <c r="L254" s="73"/>
      <c r="M254" s="73"/>
      <c r="N254" s="71"/>
      <c r="O254" s="71"/>
      <c r="P254" s="71"/>
      <c r="Q254" s="71">
        <f t="shared" si="48"/>
        <v>0</v>
      </c>
    </row>
    <row r="255" spans="1:17" s="9" customFormat="1" ht="18.75" customHeight="1" hidden="1">
      <c r="A255" s="46"/>
      <c r="B255" s="23"/>
      <c r="C255" s="23"/>
      <c r="D255" s="23"/>
      <c r="E255" s="23"/>
      <c r="F255" s="73"/>
      <c r="G255" s="73"/>
      <c r="H255" s="71"/>
      <c r="I255" s="71"/>
      <c r="J255" s="71"/>
      <c r="K255" s="71">
        <f t="shared" si="47"/>
        <v>0</v>
      </c>
      <c r="L255" s="73"/>
      <c r="M255" s="73"/>
      <c r="N255" s="71"/>
      <c r="O255" s="71"/>
      <c r="P255" s="71"/>
      <c r="Q255" s="71">
        <f t="shared" si="48"/>
        <v>0</v>
      </c>
    </row>
    <row r="256" spans="1:17" ht="15" hidden="1">
      <c r="A256" s="18" t="s">
        <v>52</v>
      </c>
      <c r="B256" s="19">
        <v>11</v>
      </c>
      <c r="C256" s="19" t="s">
        <v>55</v>
      </c>
      <c r="D256" s="19" t="s">
        <v>128</v>
      </c>
      <c r="E256" s="19" t="s">
        <v>78</v>
      </c>
      <c r="F256" s="83">
        <f>F257+F262</f>
        <v>0</v>
      </c>
      <c r="G256" s="83">
        <f>G257+G262</f>
        <v>0</v>
      </c>
      <c r="H256" s="83">
        <f>H257+H262</f>
        <v>0</v>
      </c>
      <c r="I256" s="83"/>
      <c r="J256" s="83">
        <f>J257+J262</f>
        <v>0</v>
      </c>
      <c r="K256" s="71">
        <f t="shared" si="47"/>
        <v>0</v>
      </c>
      <c r="L256" s="83">
        <f>L257+L262</f>
        <v>0</v>
      </c>
      <c r="M256" s="83">
        <f>M257+M262</f>
        <v>0</v>
      </c>
      <c r="N256" s="83">
        <f>N257+N262</f>
        <v>0</v>
      </c>
      <c r="O256" s="83"/>
      <c r="P256" s="83">
        <f>P257+P262</f>
        <v>0</v>
      </c>
      <c r="Q256" s="71">
        <f t="shared" si="48"/>
        <v>0</v>
      </c>
    </row>
    <row r="257" spans="1:17" ht="30.75" customHeight="1" hidden="1">
      <c r="A257" s="16" t="s">
        <v>227</v>
      </c>
      <c r="B257" s="3">
        <v>11</v>
      </c>
      <c r="C257" s="3" t="s">
        <v>11</v>
      </c>
      <c r="D257" s="3" t="s">
        <v>128</v>
      </c>
      <c r="E257" s="3" t="s">
        <v>78</v>
      </c>
      <c r="F257" s="80">
        <f>F258</f>
        <v>0</v>
      </c>
      <c r="G257" s="80">
        <f>G258</f>
        <v>0</v>
      </c>
      <c r="H257" s="80">
        <f>H258</f>
        <v>0</v>
      </c>
      <c r="I257" s="80"/>
      <c r="J257" s="80">
        <f>J258</f>
        <v>0</v>
      </c>
      <c r="K257" s="71">
        <f t="shared" si="47"/>
        <v>0</v>
      </c>
      <c r="L257" s="80">
        <f>L258</f>
        <v>0</v>
      </c>
      <c r="M257" s="80">
        <f>M258</f>
        <v>0</v>
      </c>
      <c r="N257" s="80">
        <f>N258</f>
        <v>0</v>
      </c>
      <c r="O257" s="80"/>
      <c r="P257" s="80">
        <f>P258</f>
        <v>0</v>
      </c>
      <c r="Q257" s="71">
        <f t="shared" si="48"/>
        <v>0</v>
      </c>
    </row>
    <row r="258" spans="1:17" s="51" customFormat="1" ht="24" customHeight="1" hidden="1">
      <c r="A258" s="30" t="s">
        <v>228</v>
      </c>
      <c r="B258" s="39" t="s">
        <v>27</v>
      </c>
      <c r="C258" s="39" t="s">
        <v>11</v>
      </c>
      <c r="D258" s="39" t="s">
        <v>229</v>
      </c>
      <c r="E258" s="39" t="s">
        <v>78</v>
      </c>
      <c r="F258" s="86">
        <f>F259</f>
        <v>0</v>
      </c>
      <c r="G258" s="86">
        <f>G259+G260</f>
        <v>0</v>
      </c>
      <c r="H258" s="86">
        <f>H259+H260</f>
        <v>0</v>
      </c>
      <c r="I258" s="86"/>
      <c r="J258" s="86">
        <f>J259+J260</f>
        <v>0</v>
      </c>
      <c r="K258" s="71">
        <f t="shared" si="47"/>
        <v>0</v>
      </c>
      <c r="L258" s="86">
        <f>L259</f>
        <v>0</v>
      </c>
      <c r="M258" s="86">
        <f>M259+M260</f>
        <v>0</v>
      </c>
      <c r="N258" s="86">
        <f>N259+N260</f>
        <v>0</v>
      </c>
      <c r="O258" s="86"/>
      <c r="P258" s="86">
        <f>P259+P260</f>
        <v>0</v>
      </c>
      <c r="Q258" s="71">
        <f t="shared" si="48"/>
        <v>0</v>
      </c>
    </row>
    <row r="259" spans="1:17" s="7" customFormat="1" ht="21.75" customHeight="1" hidden="1">
      <c r="A259" s="17" t="s">
        <v>228</v>
      </c>
      <c r="B259" s="5" t="s">
        <v>27</v>
      </c>
      <c r="C259" s="5" t="s">
        <v>11</v>
      </c>
      <c r="D259" s="5" t="s">
        <v>230</v>
      </c>
      <c r="E259" s="5" t="s">
        <v>78</v>
      </c>
      <c r="F259" s="80">
        <f>F260</f>
        <v>0</v>
      </c>
      <c r="G259" s="80"/>
      <c r="H259" s="80"/>
      <c r="I259" s="80"/>
      <c r="J259" s="80"/>
      <c r="K259" s="71">
        <f t="shared" si="47"/>
        <v>0</v>
      </c>
      <c r="L259" s="80">
        <f>L260</f>
        <v>0</v>
      </c>
      <c r="M259" s="80"/>
      <c r="N259" s="80"/>
      <c r="O259" s="80"/>
      <c r="P259" s="80"/>
      <c r="Q259" s="71">
        <f t="shared" si="48"/>
        <v>0</v>
      </c>
    </row>
    <row r="260" spans="1:17" s="62" customFormat="1" ht="51" customHeight="1" hidden="1">
      <c r="A260" s="53" t="s">
        <v>232</v>
      </c>
      <c r="B260" s="54" t="s">
        <v>27</v>
      </c>
      <c r="C260" s="54" t="s">
        <v>11</v>
      </c>
      <c r="D260" s="54" t="s">
        <v>233</v>
      </c>
      <c r="E260" s="54" t="s">
        <v>78</v>
      </c>
      <c r="F260" s="82">
        <f>F261</f>
        <v>0</v>
      </c>
      <c r="G260" s="82"/>
      <c r="H260" s="82"/>
      <c r="I260" s="82"/>
      <c r="J260" s="82"/>
      <c r="K260" s="71">
        <f t="shared" si="47"/>
        <v>0</v>
      </c>
      <c r="L260" s="82">
        <f>L261</f>
        <v>0</v>
      </c>
      <c r="M260" s="82"/>
      <c r="N260" s="82"/>
      <c r="O260" s="82"/>
      <c r="P260" s="82"/>
      <c r="Q260" s="71">
        <f t="shared" si="48"/>
        <v>0</v>
      </c>
    </row>
    <row r="261" spans="1:17" s="51" customFormat="1" ht="21" customHeight="1" hidden="1">
      <c r="A261" s="33" t="s">
        <v>231</v>
      </c>
      <c r="B261" s="10" t="s">
        <v>27</v>
      </c>
      <c r="C261" s="10" t="s">
        <v>11</v>
      </c>
      <c r="D261" s="10" t="s">
        <v>233</v>
      </c>
      <c r="E261" s="10" t="s">
        <v>234</v>
      </c>
      <c r="F261" s="86"/>
      <c r="G261" s="86"/>
      <c r="H261" s="86"/>
      <c r="I261" s="86"/>
      <c r="J261" s="86"/>
      <c r="K261" s="71">
        <f t="shared" si="47"/>
        <v>0</v>
      </c>
      <c r="L261" s="86"/>
      <c r="M261" s="86"/>
      <c r="N261" s="86"/>
      <c r="O261" s="86"/>
      <c r="P261" s="86"/>
      <c r="Q261" s="71">
        <f t="shared" si="48"/>
        <v>0</v>
      </c>
    </row>
    <row r="262" spans="1:17" s="62" customFormat="1" ht="53.25" customHeight="1" hidden="1">
      <c r="A262" s="63" t="s">
        <v>235</v>
      </c>
      <c r="B262" s="64" t="s">
        <v>27</v>
      </c>
      <c r="C262" s="64" t="s">
        <v>68</v>
      </c>
      <c r="D262" s="64" t="s">
        <v>128</v>
      </c>
      <c r="E262" s="64" t="s">
        <v>78</v>
      </c>
      <c r="F262" s="82">
        <f>F263</f>
        <v>0</v>
      </c>
      <c r="G262" s="82">
        <f>G263</f>
        <v>0</v>
      </c>
      <c r="H262" s="82">
        <f>H263</f>
        <v>0</v>
      </c>
      <c r="I262" s="82"/>
      <c r="J262" s="82">
        <f>J263</f>
        <v>0</v>
      </c>
      <c r="K262" s="71">
        <f t="shared" si="47"/>
        <v>0</v>
      </c>
      <c r="L262" s="82">
        <f>L263</f>
        <v>0</v>
      </c>
      <c r="M262" s="82">
        <f>M263</f>
        <v>0</v>
      </c>
      <c r="N262" s="82">
        <f>N263</f>
        <v>0</v>
      </c>
      <c r="O262" s="82"/>
      <c r="P262" s="82">
        <f>P263</f>
        <v>0</v>
      </c>
      <c r="Q262" s="71">
        <f t="shared" si="48"/>
        <v>0</v>
      </c>
    </row>
    <row r="263" spans="1:17" s="51" customFormat="1" ht="29.25" customHeight="1" hidden="1">
      <c r="A263" s="30" t="s">
        <v>12</v>
      </c>
      <c r="B263" s="39" t="s">
        <v>27</v>
      </c>
      <c r="C263" s="39" t="s">
        <v>68</v>
      </c>
      <c r="D263" s="39" t="s">
        <v>236</v>
      </c>
      <c r="E263" s="39" t="s">
        <v>78</v>
      </c>
      <c r="F263" s="86">
        <f>F264+F266</f>
        <v>0</v>
      </c>
      <c r="G263" s="86">
        <f>G264+G266</f>
        <v>0</v>
      </c>
      <c r="H263" s="86">
        <f>H264+H266</f>
        <v>0</v>
      </c>
      <c r="I263" s="86"/>
      <c r="J263" s="86">
        <f>J264+J266</f>
        <v>0</v>
      </c>
      <c r="K263" s="71">
        <f t="shared" si="47"/>
        <v>0</v>
      </c>
      <c r="L263" s="86">
        <f>L264+L266</f>
        <v>0</v>
      </c>
      <c r="M263" s="86">
        <f>M264+M266</f>
        <v>0</v>
      </c>
      <c r="N263" s="86">
        <f>N264+N266</f>
        <v>0</v>
      </c>
      <c r="O263" s="86"/>
      <c r="P263" s="86">
        <f>P264+P266</f>
        <v>0</v>
      </c>
      <c r="Q263" s="71">
        <f t="shared" si="48"/>
        <v>0</v>
      </c>
    </row>
    <row r="264" spans="1:17" s="51" customFormat="1" ht="48" customHeight="1" hidden="1">
      <c r="A264" s="33" t="s">
        <v>237</v>
      </c>
      <c r="B264" s="10" t="s">
        <v>27</v>
      </c>
      <c r="C264" s="10" t="s">
        <v>68</v>
      </c>
      <c r="D264" s="10" t="s">
        <v>238</v>
      </c>
      <c r="E264" s="10" t="s">
        <v>78</v>
      </c>
      <c r="F264" s="86">
        <f>F265</f>
        <v>0</v>
      </c>
      <c r="G264" s="86">
        <f>G265</f>
        <v>0</v>
      </c>
      <c r="H264" s="86">
        <f>H265</f>
        <v>0</v>
      </c>
      <c r="I264" s="86"/>
      <c r="J264" s="86">
        <f>J265</f>
        <v>0</v>
      </c>
      <c r="K264" s="71">
        <f t="shared" si="47"/>
        <v>0</v>
      </c>
      <c r="L264" s="86">
        <f>L265</f>
        <v>0</v>
      </c>
      <c r="M264" s="86">
        <f>M265</f>
        <v>0</v>
      </c>
      <c r="N264" s="86">
        <f>N265</f>
        <v>0</v>
      </c>
      <c r="O264" s="86"/>
      <c r="P264" s="86">
        <f>P265</f>
        <v>0</v>
      </c>
      <c r="Q264" s="71">
        <f t="shared" si="48"/>
        <v>0</v>
      </c>
    </row>
    <row r="265" spans="1:17" s="7" customFormat="1" ht="17.25" customHeight="1" hidden="1">
      <c r="A265" s="17" t="s">
        <v>104</v>
      </c>
      <c r="B265" s="5" t="s">
        <v>27</v>
      </c>
      <c r="C265" s="5" t="s">
        <v>68</v>
      </c>
      <c r="D265" s="5" t="s">
        <v>238</v>
      </c>
      <c r="E265" s="5" t="s">
        <v>239</v>
      </c>
      <c r="F265" s="80"/>
      <c r="G265" s="80"/>
      <c r="H265" s="71">
        <f>F265+G265</f>
        <v>0</v>
      </c>
      <c r="I265" s="71"/>
      <c r="J265" s="71"/>
      <c r="K265" s="71">
        <f t="shared" si="47"/>
        <v>0</v>
      </c>
      <c r="L265" s="80"/>
      <c r="M265" s="80"/>
      <c r="N265" s="71">
        <f>L265+M265</f>
        <v>0</v>
      </c>
      <c r="O265" s="71"/>
      <c r="P265" s="71"/>
      <c r="Q265" s="71">
        <f t="shared" si="48"/>
        <v>0</v>
      </c>
    </row>
    <row r="266" spans="1:17" s="51" customFormat="1" ht="30" customHeight="1" hidden="1">
      <c r="A266" s="33" t="s">
        <v>240</v>
      </c>
      <c r="B266" s="10" t="s">
        <v>27</v>
      </c>
      <c r="C266" s="10" t="s">
        <v>68</v>
      </c>
      <c r="D266" s="10" t="s">
        <v>241</v>
      </c>
      <c r="E266" s="10" t="s">
        <v>78</v>
      </c>
      <c r="F266" s="86">
        <f>F267</f>
        <v>0</v>
      </c>
      <c r="G266" s="86">
        <f>G267</f>
        <v>0</v>
      </c>
      <c r="H266" s="86">
        <f>H267</f>
        <v>0</v>
      </c>
      <c r="I266" s="86"/>
      <c r="J266" s="86">
        <f>J267</f>
        <v>0</v>
      </c>
      <c r="K266" s="71">
        <f t="shared" si="47"/>
        <v>0</v>
      </c>
      <c r="L266" s="86">
        <f>L267</f>
        <v>0</v>
      </c>
      <c r="M266" s="86">
        <f>M267</f>
        <v>0</v>
      </c>
      <c r="N266" s="86">
        <f>N267</f>
        <v>0</v>
      </c>
      <c r="O266" s="86"/>
      <c r="P266" s="86">
        <f>P267</f>
        <v>0</v>
      </c>
      <c r="Q266" s="71">
        <f t="shared" si="48"/>
        <v>0</v>
      </c>
    </row>
    <row r="267" spans="1:17" s="51" customFormat="1" ht="17.25" customHeight="1" hidden="1">
      <c r="A267" s="30" t="s">
        <v>104</v>
      </c>
      <c r="B267" s="39" t="s">
        <v>27</v>
      </c>
      <c r="C267" s="39" t="s">
        <v>68</v>
      </c>
      <c r="D267" s="39" t="s">
        <v>241</v>
      </c>
      <c r="E267" s="39" t="s">
        <v>239</v>
      </c>
      <c r="F267" s="86"/>
      <c r="G267" s="86"/>
      <c r="H267" s="81"/>
      <c r="I267" s="81"/>
      <c r="J267" s="81"/>
      <c r="K267" s="71">
        <f t="shared" si="47"/>
        <v>0</v>
      </c>
      <c r="L267" s="86"/>
      <c r="M267" s="86"/>
      <c r="N267" s="81"/>
      <c r="O267" s="81"/>
      <c r="P267" s="81"/>
      <c r="Q267" s="71">
        <f t="shared" si="48"/>
        <v>0</v>
      </c>
    </row>
    <row r="268" spans="1:17" ht="15">
      <c r="A268" s="18" t="s">
        <v>54</v>
      </c>
      <c r="B268" s="19" t="s">
        <v>55</v>
      </c>
      <c r="C268" s="19" t="s">
        <v>55</v>
      </c>
      <c r="D268" s="19" t="s">
        <v>117</v>
      </c>
      <c r="E268" s="19" t="s">
        <v>78</v>
      </c>
      <c r="F268" s="91">
        <f>F13+F50+F63+F89+F107+F138+F164+F209+F256+F56</f>
        <v>1079.6100000000001</v>
      </c>
      <c r="G268" s="91">
        <f>G13+G50+G63+G89+G107+G138+G164+G209+G256+G56</f>
        <v>0</v>
      </c>
      <c r="H268" s="91">
        <f>H13+H50+H63+H89+H107+H138+H164+H209+H256+H56</f>
        <v>473</v>
      </c>
      <c r="I268" s="91"/>
      <c r="J268" s="91">
        <f>J13+J50+J63+J89+J107+J138+J164+J209+J256+J56</f>
        <v>0</v>
      </c>
      <c r="K268" s="71">
        <f t="shared" si="47"/>
        <v>1079.6100000000001</v>
      </c>
      <c r="L268" s="91">
        <f>L13+L50+L63+L89+L107+L138+L164+L209+L256+L56</f>
        <v>1226.9099999999999</v>
      </c>
      <c r="M268" s="91">
        <f>M13+M50+M63+M89+M107+M138+M164+M209+M256+M56</f>
        <v>0</v>
      </c>
      <c r="N268" s="91">
        <f>N13+N50+N63+N89+N107+N138+N164+N209+N256+N56</f>
        <v>527.9</v>
      </c>
      <c r="O268" s="91"/>
      <c r="P268" s="91">
        <f>P13+P50+P63+P89+P107+P138+P164+P209+P256+P56</f>
        <v>0</v>
      </c>
      <c r="Q268" s="71">
        <f t="shared" si="48"/>
        <v>1226.9099999999999</v>
      </c>
    </row>
    <row r="269" spans="6:11" s="7" customFormat="1" ht="12.75">
      <c r="F269" s="8"/>
      <c r="G269" s="8"/>
      <c r="H269" s="8"/>
      <c r="I269" s="8"/>
      <c r="J269" s="8"/>
      <c r="K269" s="8"/>
    </row>
    <row r="270" spans="6:11" s="7" customFormat="1" ht="12.75">
      <c r="F270" s="8"/>
      <c r="G270" s="8"/>
      <c r="H270" s="8"/>
      <c r="I270" s="8"/>
      <c r="J270" s="8"/>
      <c r="K270" s="8"/>
    </row>
    <row r="271" s="7" customFormat="1" ht="12.75"/>
    <row r="272" s="7" customFormat="1" ht="12.75"/>
    <row r="273" s="7" customFormat="1" ht="12.75"/>
    <row r="274" s="7" customFormat="1" ht="12.75"/>
    <row r="275" s="7" customFormat="1" ht="12.75"/>
    <row r="276" s="7" customFormat="1" ht="12.75"/>
    <row r="277" s="7" customFormat="1" ht="12.75"/>
    <row r="278" s="7" customFormat="1" ht="12.75"/>
    <row r="279" s="7" customFormat="1" ht="12.75"/>
    <row r="280" s="7" customFormat="1" ht="12.75"/>
    <row r="281" s="7" customFormat="1" ht="12.75"/>
    <row r="282" s="7" customFormat="1" ht="12.75"/>
    <row r="283" s="7" customFormat="1" ht="12.75"/>
    <row r="284" s="7" customFormat="1" ht="12.75"/>
    <row r="285" s="7" customFormat="1" ht="12.75"/>
    <row r="286" s="7" customFormat="1" ht="12.75"/>
    <row r="287" s="7" customFormat="1" ht="12.75"/>
    <row r="288" s="7" customFormat="1" ht="12.75"/>
    <row r="289" s="7" customFormat="1" ht="12.75"/>
    <row r="290" s="7" customFormat="1" ht="12.75"/>
    <row r="291" s="7" customFormat="1" ht="12.75"/>
    <row r="292" s="7" customFormat="1" ht="12.75"/>
    <row r="293" s="7" customFormat="1" ht="12.75"/>
  </sheetData>
  <autoFilter ref="A13:F268"/>
  <mergeCells count="21">
    <mergeCell ref="D10:D12"/>
    <mergeCell ref="Q10:Q12"/>
    <mergeCell ref="F9:K9"/>
    <mergeCell ref="L9:Q9"/>
    <mergeCell ref="L10:L12"/>
    <mergeCell ref="M10:M12"/>
    <mergeCell ref="N10:N12"/>
    <mergeCell ref="O10:O12"/>
    <mergeCell ref="J10:J12"/>
    <mergeCell ref="K10:K12"/>
    <mergeCell ref="I10:I12"/>
    <mergeCell ref="C10:C12"/>
    <mergeCell ref="P10:P12"/>
    <mergeCell ref="E1:K1"/>
    <mergeCell ref="G10:G12"/>
    <mergeCell ref="H10:H12"/>
    <mergeCell ref="A6:F7"/>
    <mergeCell ref="B10:B12"/>
    <mergeCell ref="A10:A12"/>
    <mergeCell ref="F10:F12"/>
    <mergeCell ref="E10:E12"/>
  </mergeCells>
  <printOptions/>
  <pageMargins left="0.84" right="0.31" top="0.51" bottom="0.33" header="0.26" footer="0.31"/>
  <pageSetup fitToHeight="100" fitToWidth="1" horizontalDpi="600" verticalDpi="600" orientation="portrait" paperSize="9" scale="77" r:id="rId1"/>
  <headerFooter alignWithMargins="0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1"/>
  <sheetViews>
    <sheetView showZeros="0" tabSelected="1" zoomScaleSheetLayoutView="100" workbookViewId="0" topLeftCell="A1">
      <pane xSplit="1" ySplit="11" topLeftCell="C217" activePane="bottomRight" state="frozen"/>
      <selection pane="topLeft" activeCell="W14" sqref="W14"/>
      <selection pane="topRight" activeCell="W14" sqref="W14"/>
      <selection pane="bottomLeft" activeCell="W14" sqref="W14"/>
      <selection pane="bottomRight" activeCell="G4" sqref="G4:L4"/>
    </sheetView>
  </sheetViews>
  <sheetFormatPr defaultColWidth="9.140625" defaultRowHeight="12.75"/>
  <cols>
    <col min="1" max="1" width="46.28125" style="0" customWidth="1"/>
    <col min="2" max="2" width="10.28125" style="0" hidden="1" customWidth="1"/>
    <col min="3" max="3" width="5.8515625" style="0" customWidth="1"/>
    <col min="4" max="4" width="6.7109375" style="0" customWidth="1"/>
    <col min="5" max="5" width="10.7109375" style="0" customWidth="1"/>
    <col min="6" max="6" width="7.00390625" style="0" customWidth="1"/>
    <col min="7" max="7" width="10.421875" style="0" customWidth="1"/>
    <col min="8" max="10" width="9.7109375" style="0" hidden="1" customWidth="1"/>
    <col min="11" max="11" width="8.7109375" style="0" customWidth="1"/>
    <col min="12" max="12" width="7.57421875" style="0" customWidth="1"/>
  </cols>
  <sheetData>
    <row r="1" spans="4:13" ht="12.75">
      <c r="D1" s="14" t="s">
        <v>96</v>
      </c>
      <c r="E1" s="14"/>
      <c r="F1" s="112" t="s">
        <v>284</v>
      </c>
      <c r="G1" s="112"/>
      <c r="H1" s="112"/>
      <c r="I1" s="112"/>
      <c r="J1" s="112"/>
      <c r="K1" s="112"/>
      <c r="L1" s="112"/>
      <c r="M1">
        <v>3</v>
      </c>
    </row>
    <row r="2" spans="4:12" ht="12.75">
      <c r="D2" s="112" t="s">
        <v>279</v>
      </c>
      <c r="E2" s="112"/>
      <c r="F2" s="112"/>
      <c r="G2" s="112"/>
      <c r="H2" s="112"/>
      <c r="I2" s="112"/>
      <c r="J2" s="112"/>
      <c r="K2" s="112"/>
      <c r="L2" s="112"/>
    </row>
    <row r="3" spans="3:12" ht="12.75">
      <c r="C3" s="12"/>
      <c r="D3" s="14" t="s">
        <v>123</v>
      </c>
      <c r="E3" s="12"/>
      <c r="F3" s="21"/>
      <c r="G3" s="21"/>
      <c r="H3" s="21"/>
      <c r="I3" s="21"/>
      <c r="J3" s="21"/>
      <c r="K3" s="21"/>
      <c r="L3" s="21"/>
    </row>
    <row r="4" spans="3:13" ht="12.75">
      <c r="C4" s="12" t="s">
        <v>275</v>
      </c>
      <c r="F4" s="12"/>
      <c r="G4" s="121" t="s">
        <v>301</v>
      </c>
      <c r="H4" s="121"/>
      <c r="I4" s="121"/>
      <c r="J4" s="121"/>
      <c r="K4" s="121"/>
      <c r="L4" s="121"/>
      <c r="M4" s="12"/>
    </row>
    <row r="5" spans="5:12" ht="12.75">
      <c r="E5" s="12"/>
      <c r="F5" s="12"/>
      <c r="G5" s="12"/>
      <c r="H5" s="12"/>
      <c r="I5" s="12"/>
      <c r="J5" s="12"/>
      <c r="K5" s="12"/>
      <c r="L5" s="12"/>
    </row>
    <row r="6" spans="1:15" ht="29.25" customHeight="1">
      <c r="A6" s="113" t="s">
        <v>300</v>
      </c>
      <c r="B6" s="113"/>
      <c r="C6" s="113"/>
      <c r="D6" s="113"/>
      <c r="E6" s="113"/>
      <c r="F6" s="113"/>
      <c r="G6" s="113"/>
      <c r="H6" s="15"/>
      <c r="I6" s="15"/>
      <c r="J6" s="15"/>
      <c r="K6" s="15" t="s">
        <v>281</v>
      </c>
      <c r="L6" s="15"/>
      <c r="M6" t="s">
        <v>281</v>
      </c>
      <c r="N6" t="s">
        <v>281</v>
      </c>
      <c r="O6" t="s">
        <v>281</v>
      </c>
    </row>
    <row r="7" spans="1:14" ht="16.5" customHeight="1">
      <c r="A7" s="113"/>
      <c r="B7" s="113"/>
      <c r="C7" s="113"/>
      <c r="D7" s="113"/>
      <c r="E7" s="113"/>
      <c r="F7" s="113"/>
      <c r="G7" s="113"/>
      <c r="H7" s="15"/>
      <c r="I7" s="15"/>
      <c r="J7" s="15"/>
      <c r="K7" s="15"/>
      <c r="L7" s="15"/>
      <c r="M7" t="s">
        <v>281</v>
      </c>
      <c r="N7" t="s">
        <v>281</v>
      </c>
    </row>
    <row r="8" spans="1:12" ht="13.5" thickBot="1">
      <c r="A8" s="113"/>
      <c r="B8" s="113"/>
      <c r="C8" s="113"/>
      <c r="D8" s="113"/>
      <c r="E8" s="113"/>
      <c r="F8" s="113"/>
      <c r="G8" s="113"/>
      <c r="H8" s="1"/>
      <c r="I8" s="1"/>
      <c r="J8" s="1"/>
      <c r="K8" s="1"/>
      <c r="L8" s="1"/>
    </row>
    <row r="9" spans="1:16" ht="13.5" customHeight="1">
      <c r="A9" s="115" t="s">
        <v>1</v>
      </c>
      <c r="B9" s="93"/>
      <c r="C9" s="115" t="s">
        <v>2</v>
      </c>
      <c r="D9" s="115" t="s">
        <v>3</v>
      </c>
      <c r="E9" s="115" t="s">
        <v>4</v>
      </c>
      <c r="F9" s="115" t="s">
        <v>5</v>
      </c>
      <c r="G9" s="122" t="s">
        <v>124</v>
      </c>
      <c r="H9" s="118" t="s">
        <v>101</v>
      </c>
      <c r="I9" s="118" t="s">
        <v>102</v>
      </c>
      <c r="J9" s="118" t="s">
        <v>247</v>
      </c>
      <c r="K9" s="118" t="s">
        <v>296</v>
      </c>
      <c r="L9" s="118" t="s">
        <v>285</v>
      </c>
      <c r="M9" s="118" t="s">
        <v>286</v>
      </c>
      <c r="N9" s="118" t="s">
        <v>287</v>
      </c>
      <c r="O9" s="118" t="s">
        <v>289</v>
      </c>
      <c r="P9" s="118" t="s">
        <v>290</v>
      </c>
    </row>
    <row r="10" spans="1:16" ht="15" customHeight="1">
      <c r="A10" s="116"/>
      <c r="B10" s="94"/>
      <c r="C10" s="116" t="s">
        <v>6</v>
      </c>
      <c r="D10" s="116" t="s">
        <v>7</v>
      </c>
      <c r="E10" s="116" t="s">
        <v>8</v>
      </c>
      <c r="F10" s="116" t="s">
        <v>9</v>
      </c>
      <c r="G10" s="123"/>
      <c r="H10" s="119"/>
      <c r="I10" s="119"/>
      <c r="J10" s="119"/>
      <c r="K10" s="119"/>
      <c r="L10" s="119"/>
      <c r="M10" s="119"/>
      <c r="N10" s="119"/>
      <c r="O10" s="119"/>
      <c r="P10" s="119"/>
    </row>
    <row r="11" spans="1:18" ht="110.25" customHeight="1">
      <c r="A11" s="117"/>
      <c r="B11" s="95" t="s">
        <v>291</v>
      </c>
      <c r="C11" s="117"/>
      <c r="D11" s="117"/>
      <c r="E11" s="117"/>
      <c r="F11" s="117"/>
      <c r="G11" s="124"/>
      <c r="H11" s="119"/>
      <c r="I11" s="119"/>
      <c r="J11" s="120"/>
      <c r="K11" s="119"/>
      <c r="L11" s="119"/>
      <c r="M11" s="119"/>
      <c r="N11" s="119"/>
      <c r="O11" s="119"/>
      <c r="P11" s="119"/>
      <c r="R11" t="s">
        <v>281</v>
      </c>
    </row>
    <row r="12" spans="1:16" s="2" customFormat="1" ht="15" customHeight="1">
      <c r="A12" s="96" t="s">
        <v>10</v>
      </c>
      <c r="B12" s="103" t="s">
        <v>162</v>
      </c>
      <c r="C12" s="19" t="s">
        <v>11</v>
      </c>
      <c r="D12" s="48" t="s">
        <v>55</v>
      </c>
      <c r="E12" s="48" t="s">
        <v>128</v>
      </c>
      <c r="F12" s="48" t="s">
        <v>78</v>
      </c>
      <c r="G12" s="71">
        <f>SUM(G23)</f>
        <v>483.3</v>
      </c>
      <c r="H12" s="71" t="e">
        <f aca="true" t="shared" si="0" ref="H12:P12">H23+H40+H44</f>
        <v>#REF!</v>
      </c>
      <c r="I12" s="71" t="e">
        <f t="shared" si="0"/>
        <v>#REF!</v>
      </c>
      <c r="J12" s="71">
        <f t="shared" si="0"/>
        <v>0</v>
      </c>
      <c r="K12" s="71">
        <f>K24+K32+K37</f>
        <v>271.5</v>
      </c>
      <c r="L12" s="71">
        <f>L24+L32+L37</f>
        <v>271.1</v>
      </c>
      <c r="M12" s="71">
        <f t="shared" si="0"/>
        <v>99.93150684931507</v>
      </c>
      <c r="N12" s="71">
        <f t="shared" si="0"/>
        <v>-0.3999999999999915</v>
      </c>
      <c r="O12" s="71">
        <f>O23+O40+O44</f>
        <v>193.2</v>
      </c>
      <c r="P12" s="71">
        <f t="shared" si="0"/>
        <v>100</v>
      </c>
    </row>
    <row r="13" spans="1:16" s="22" customFormat="1" ht="48.75" customHeight="1" hidden="1">
      <c r="A13" s="97" t="s">
        <v>127</v>
      </c>
      <c r="B13" s="104"/>
      <c r="C13" s="27" t="s">
        <v>11</v>
      </c>
      <c r="D13" s="49" t="s">
        <v>21</v>
      </c>
      <c r="E13" s="28" t="s">
        <v>128</v>
      </c>
      <c r="F13" s="28" t="s">
        <v>78</v>
      </c>
      <c r="G13" s="72">
        <f aca="true" t="shared" si="1" ref="G13:K14">G14</f>
        <v>0</v>
      </c>
      <c r="H13" s="72">
        <f t="shared" si="1"/>
        <v>0</v>
      </c>
      <c r="I13" s="72">
        <f t="shared" si="1"/>
        <v>0</v>
      </c>
      <c r="J13" s="72">
        <f t="shared" si="1"/>
        <v>0</v>
      </c>
      <c r="K13" s="72">
        <f t="shared" si="1"/>
        <v>0</v>
      </c>
      <c r="L13" s="72"/>
      <c r="M13" s="72">
        <f>M14</f>
        <v>0</v>
      </c>
      <c r="N13" s="72"/>
      <c r="O13" s="72"/>
      <c r="P13" s="72"/>
    </row>
    <row r="14" spans="1:16" s="2" customFormat="1" ht="61.5" customHeight="1" hidden="1">
      <c r="A14" s="92" t="s">
        <v>129</v>
      </c>
      <c r="B14" s="105"/>
      <c r="C14" s="19" t="s">
        <v>11</v>
      </c>
      <c r="D14" s="29" t="s">
        <v>21</v>
      </c>
      <c r="E14" s="29" t="s">
        <v>130</v>
      </c>
      <c r="F14" s="29" t="s">
        <v>78</v>
      </c>
      <c r="G14" s="71">
        <f t="shared" si="1"/>
        <v>0</v>
      </c>
      <c r="H14" s="71">
        <f t="shared" si="1"/>
        <v>0</v>
      </c>
      <c r="I14" s="71">
        <f t="shared" si="1"/>
        <v>0</v>
      </c>
      <c r="J14" s="71">
        <f t="shared" si="1"/>
        <v>0</v>
      </c>
      <c r="K14" s="71">
        <f t="shared" si="1"/>
        <v>0</v>
      </c>
      <c r="L14" s="71"/>
      <c r="M14" s="71">
        <f>M15</f>
        <v>0</v>
      </c>
      <c r="N14" s="71"/>
      <c r="O14" s="71"/>
      <c r="P14" s="71"/>
    </row>
    <row r="15" spans="1:16" s="2" customFormat="1" ht="17.25" customHeight="1" hidden="1">
      <c r="A15" s="92" t="s">
        <v>120</v>
      </c>
      <c r="B15" s="105"/>
      <c r="C15" s="19" t="s">
        <v>11</v>
      </c>
      <c r="D15" s="29" t="s">
        <v>21</v>
      </c>
      <c r="E15" s="29" t="s">
        <v>131</v>
      </c>
      <c r="F15" s="29" t="s">
        <v>136</v>
      </c>
      <c r="G15" s="71"/>
      <c r="H15" s="71"/>
      <c r="I15" s="71"/>
      <c r="J15" s="71"/>
      <c r="K15" s="71"/>
      <c r="L15" s="71"/>
      <c r="M15" s="71"/>
      <c r="N15" s="71"/>
      <c r="O15" s="71"/>
      <c r="P15" s="71"/>
    </row>
    <row r="16" spans="1:16" s="9" customFormat="1" ht="57" customHeight="1" hidden="1">
      <c r="A16" s="43" t="s">
        <v>132</v>
      </c>
      <c r="B16" s="106"/>
      <c r="C16" s="5" t="s">
        <v>11</v>
      </c>
      <c r="D16" s="31" t="s">
        <v>68</v>
      </c>
      <c r="E16" s="32" t="s">
        <v>128</v>
      </c>
      <c r="F16" s="32">
        <v>0</v>
      </c>
      <c r="G16" s="73">
        <f aca="true" t="shared" si="2" ref="G16:K17">G17</f>
        <v>0</v>
      </c>
      <c r="H16" s="73">
        <f t="shared" si="2"/>
        <v>0</v>
      </c>
      <c r="I16" s="73">
        <f t="shared" si="2"/>
        <v>0</v>
      </c>
      <c r="J16" s="73">
        <f t="shared" si="2"/>
        <v>0</v>
      </c>
      <c r="K16" s="73">
        <f t="shared" si="2"/>
        <v>0</v>
      </c>
      <c r="L16" s="73"/>
      <c r="M16" s="73">
        <f>M17</f>
        <v>0</v>
      </c>
      <c r="N16" s="73"/>
      <c r="O16" s="73"/>
      <c r="P16" s="73"/>
    </row>
    <row r="17" spans="1:16" s="2" customFormat="1" ht="60" customHeight="1" hidden="1">
      <c r="A17" s="98" t="s">
        <v>129</v>
      </c>
      <c r="B17" s="107"/>
      <c r="C17" s="20" t="s">
        <v>11</v>
      </c>
      <c r="D17" s="34" t="s">
        <v>68</v>
      </c>
      <c r="E17" s="34" t="s">
        <v>130</v>
      </c>
      <c r="F17" s="35"/>
      <c r="G17" s="74">
        <f t="shared" si="2"/>
        <v>0</v>
      </c>
      <c r="H17" s="74">
        <f t="shared" si="2"/>
        <v>0</v>
      </c>
      <c r="I17" s="74">
        <f t="shared" si="2"/>
        <v>0</v>
      </c>
      <c r="J17" s="74">
        <f t="shared" si="2"/>
        <v>0</v>
      </c>
      <c r="K17" s="74">
        <f t="shared" si="2"/>
        <v>0</v>
      </c>
      <c r="L17" s="74"/>
      <c r="M17" s="74">
        <f>M18</f>
        <v>0</v>
      </c>
      <c r="N17" s="74"/>
      <c r="O17" s="74"/>
      <c r="P17" s="74"/>
    </row>
    <row r="18" spans="1:16" s="2" customFormat="1" ht="15.75" customHeight="1" hidden="1">
      <c r="A18" s="98" t="s">
        <v>14</v>
      </c>
      <c r="B18" s="107"/>
      <c r="C18" s="20" t="s">
        <v>11</v>
      </c>
      <c r="D18" s="34" t="s">
        <v>68</v>
      </c>
      <c r="E18" s="34" t="s">
        <v>133</v>
      </c>
      <c r="F18" s="34" t="s">
        <v>78</v>
      </c>
      <c r="G18" s="74">
        <f>G22</f>
        <v>0</v>
      </c>
      <c r="H18" s="74">
        <f>H22</f>
        <v>0</v>
      </c>
      <c r="I18" s="74">
        <f>I22</f>
        <v>0</v>
      </c>
      <c r="J18" s="74">
        <f>J22</f>
        <v>0</v>
      </c>
      <c r="K18" s="74">
        <f>K22</f>
        <v>0</v>
      </c>
      <c r="L18" s="74"/>
      <c r="M18" s="74">
        <f>M22</f>
        <v>0</v>
      </c>
      <c r="N18" s="74"/>
      <c r="O18" s="74"/>
      <c r="P18" s="74"/>
    </row>
    <row r="19" spans="1:16" s="2" customFormat="1" ht="33" customHeight="1" hidden="1" thickBot="1">
      <c r="A19" s="98" t="s">
        <v>90</v>
      </c>
      <c r="B19" s="107"/>
      <c r="C19" s="20" t="s">
        <v>11</v>
      </c>
      <c r="D19" s="34" t="s">
        <v>68</v>
      </c>
      <c r="E19" s="34" t="s">
        <v>13</v>
      </c>
      <c r="F19" s="34" t="s">
        <v>107</v>
      </c>
      <c r="G19" s="74"/>
      <c r="H19" s="74"/>
      <c r="I19" s="71">
        <f>G19+H19</f>
        <v>0</v>
      </c>
      <c r="J19" s="71"/>
      <c r="K19" s="71"/>
      <c r="L19" s="71"/>
      <c r="M19" s="71"/>
      <c r="N19" s="71"/>
      <c r="O19" s="71"/>
      <c r="P19" s="71"/>
    </row>
    <row r="20" spans="1:16" s="2" customFormat="1" ht="15" customHeight="1" hidden="1">
      <c r="A20" s="96"/>
      <c r="B20" s="103"/>
      <c r="C20" s="19"/>
      <c r="D20" s="29"/>
      <c r="E20" s="25"/>
      <c r="F20" s="25"/>
      <c r="G20" s="71"/>
      <c r="H20" s="71"/>
      <c r="I20" s="71">
        <f>G20+H20</f>
        <v>0</v>
      </c>
      <c r="J20" s="71"/>
      <c r="K20" s="71"/>
      <c r="L20" s="71"/>
      <c r="M20" s="71"/>
      <c r="N20" s="71"/>
      <c r="O20" s="71"/>
      <c r="P20" s="71"/>
    </row>
    <row r="21" spans="1:16" s="2" customFormat="1" ht="15" customHeight="1" hidden="1">
      <c r="A21" s="96"/>
      <c r="B21" s="103"/>
      <c r="C21" s="19"/>
      <c r="D21" s="29"/>
      <c r="E21" s="25"/>
      <c r="F21" s="25"/>
      <c r="G21" s="71"/>
      <c r="H21" s="71"/>
      <c r="I21" s="71">
        <f>G21+H21</f>
        <v>0</v>
      </c>
      <c r="J21" s="71"/>
      <c r="K21" s="71"/>
      <c r="L21" s="71"/>
      <c r="M21" s="71"/>
      <c r="N21" s="71"/>
      <c r="O21" s="71"/>
      <c r="P21" s="71"/>
    </row>
    <row r="22" spans="1:16" s="2" customFormat="1" ht="33" customHeight="1" hidden="1">
      <c r="A22" s="92" t="s">
        <v>134</v>
      </c>
      <c r="B22" s="105"/>
      <c r="C22" s="19" t="s">
        <v>11</v>
      </c>
      <c r="D22" s="29" t="s">
        <v>68</v>
      </c>
      <c r="E22" s="25" t="s">
        <v>133</v>
      </c>
      <c r="F22" s="50">
        <v>500</v>
      </c>
      <c r="G22" s="71"/>
      <c r="H22" s="71"/>
      <c r="I22" s="71"/>
      <c r="J22" s="71"/>
      <c r="K22" s="71"/>
      <c r="L22" s="71"/>
      <c r="M22" s="71"/>
      <c r="N22" s="71"/>
      <c r="O22" s="71"/>
      <c r="P22" s="71"/>
    </row>
    <row r="23" spans="1:17" s="9" customFormat="1" ht="75" customHeight="1">
      <c r="A23" s="97" t="s">
        <v>135</v>
      </c>
      <c r="B23" s="104" t="s">
        <v>162</v>
      </c>
      <c r="C23" s="24" t="s">
        <v>11</v>
      </c>
      <c r="D23" s="23" t="s">
        <v>11</v>
      </c>
      <c r="E23" s="24" t="s">
        <v>288</v>
      </c>
      <c r="F23" s="24" t="s">
        <v>78</v>
      </c>
      <c r="G23" s="73">
        <f>SUM(G24,G32,G40,G48)</f>
        <v>483.3</v>
      </c>
      <c r="H23" s="73">
        <f aca="true" t="shared" si="3" ref="H23:P23">H24</f>
        <v>0</v>
      </c>
      <c r="I23" s="73">
        <f t="shared" si="3"/>
        <v>0</v>
      </c>
      <c r="J23" s="73">
        <f t="shared" si="3"/>
        <v>0</v>
      </c>
      <c r="K23" s="73">
        <v>269</v>
      </c>
      <c r="L23" s="73">
        <f>L24+L32</f>
        <v>268.6</v>
      </c>
      <c r="M23" s="73">
        <f t="shared" si="3"/>
        <v>99.93150684931507</v>
      </c>
      <c r="N23" s="73">
        <f t="shared" si="3"/>
        <v>-0.3999999999999915</v>
      </c>
      <c r="O23" s="73">
        <f t="shared" si="3"/>
        <v>193.2</v>
      </c>
      <c r="P23" s="73">
        <f t="shared" si="3"/>
        <v>100</v>
      </c>
      <c r="Q23" s="9" t="s">
        <v>281</v>
      </c>
    </row>
    <row r="24" spans="1:18" ht="55.5" customHeight="1">
      <c r="A24" s="92" t="s">
        <v>253</v>
      </c>
      <c r="B24" s="105" t="s">
        <v>162</v>
      </c>
      <c r="C24" s="4" t="s">
        <v>11</v>
      </c>
      <c r="D24" s="4" t="s">
        <v>16</v>
      </c>
      <c r="E24" s="4" t="s">
        <v>130</v>
      </c>
      <c r="F24" s="4" t="s">
        <v>78</v>
      </c>
      <c r="G24" s="75">
        <v>295.3</v>
      </c>
      <c r="H24" s="75">
        <f aca="true" t="shared" si="4" ref="H24:N24">H25+H32</f>
        <v>0</v>
      </c>
      <c r="I24" s="75">
        <f t="shared" si="4"/>
        <v>0</v>
      </c>
      <c r="J24" s="75">
        <f t="shared" si="4"/>
        <v>0</v>
      </c>
      <c r="K24" s="75">
        <f>K25</f>
        <v>146</v>
      </c>
      <c r="L24" s="71">
        <f>L25</f>
        <v>145.9</v>
      </c>
      <c r="M24" s="71">
        <f>L24/K24*100</f>
        <v>99.93150684931507</v>
      </c>
      <c r="N24" s="75">
        <f t="shared" si="4"/>
        <v>-0.3999999999999915</v>
      </c>
      <c r="O24" s="75">
        <f>O25+O32</f>
        <v>193.2</v>
      </c>
      <c r="P24" s="75">
        <v>100</v>
      </c>
      <c r="R24" t="s">
        <v>281</v>
      </c>
    </row>
    <row r="25" spans="1:16" s="13" customFormat="1" ht="12.75">
      <c r="A25" s="98" t="s">
        <v>14</v>
      </c>
      <c r="B25" s="107" t="s">
        <v>162</v>
      </c>
      <c r="C25" s="20" t="s">
        <v>11</v>
      </c>
      <c r="D25" s="20" t="s">
        <v>16</v>
      </c>
      <c r="E25" s="20" t="s">
        <v>133</v>
      </c>
      <c r="F25" s="20" t="s">
        <v>78</v>
      </c>
      <c r="G25" s="75">
        <f>G26</f>
        <v>295.3</v>
      </c>
      <c r="H25" s="75">
        <f>H26</f>
        <v>0</v>
      </c>
      <c r="I25" s="75">
        <f>I26</f>
        <v>0</v>
      </c>
      <c r="J25" s="75">
        <f>J26</f>
        <v>0</v>
      </c>
      <c r="K25" s="75">
        <f>K26</f>
        <v>146</v>
      </c>
      <c r="L25" s="71">
        <f>L26</f>
        <v>145.9</v>
      </c>
      <c r="M25" s="71">
        <f>L25/K25*100</f>
        <v>99.93150684931507</v>
      </c>
      <c r="N25" s="75">
        <f>N26</f>
        <v>-0.09999999999999432</v>
      </c>
      <c r="O25" s="75">
        <v>70.5</v>
      </c>
      <c r="P25" s="75">
        <v>100</v>
      </c>
    </row>
    <row r="26" spans="1:16" ht="28.5" customHeight="1">
      <c r="A26" s="92" t="s">
        <v>134</v>
      </c>
      <c r="B26" s="105" t="s">
        <v>162</v>
      </c>
      <c r="C26" s="5" t="s">
        <v>11</v>
      </c>
      <c r="D26" s="5" t="s">
        <v>16</v>
      </c>
      <c r="E26" s="5" t="s">
        <v>133</v>
      </c>
      <c r="F26" s="5" t="s">
        <v>136</v>
      </c>
      <c r="G26" s="75">
        <v>295.3</v>
      </c>
      <c r="H26" s="75"/>
      <c r="I26" s="71"/>
      <c r="J26" s="71"/>
      <c r="K26" s="71">
        <v>146</v>
      </c>
      <c r="L26" s="71">
        <v>145.9</v>
      </c>
      <c r="M26" s="71">
        <f>L26/K26*100</f>
        <v>99.93150684931507</v>
      </c>
      <c r="N26" s="71">
        <f>L26-K26</f>
        <v>-0.09999999999999432</v>
      </c>
      <c r="O26" s="71">
        <v>70.5</v>
      </c>
      <c r="P26" s="71">
        <v>100</v>
      </c>
    </row>
    <row r="27" spans="1:16" ht="12.75" customHeight="1" hidden="1">
      <c r="A27" s="99" t="s">
        <v>103</v>
      </c>
      <c r="B27" s="108"/>
      <c r="C27" s="5" t="s">
        <v>11</v>
      </c>
      <c r="D27" s="5" t="s">
        <v>17</v>
      </c>
      <c r="E27" s="5"/>
      <c r="F27" s="5"/>
      <c r="G27" s="75">
        <f>G28</f>
        <v>0</v>
      </c>
      <c r="H27" s="75">
        <f>H28</f>
        <v>0</v>
      </c>
      <c r="I27" s="71">
        <f>G27+H27</f>
        <v>0</v>
      </c>
      <c r="J27" s="71"/>
      <c r="K27" s="71"/>
      <c r="L27" s="71"/>
      <c r="M27" s="71"/>
      <c r="N27" s="71"/>
      <c r="O27" s="71"/>
      <c r="P27" s="71"/>
    </row>
    <row r="28" spans="1:16" ht="12.75" customHeight="1" hidden="1">
      <c r="A28" s="92" t="s">
        <v>104</v>
      </c>
      <c r="B28" s="105"/>
      <c r="C28" s="5" t="s">
        <v>11</v>
      </c>
      <c r="D28" s="5" t="s">
        <v>17</v>
      </c>
      <c r="E28" s="5" t="s">
        <v>53</v>
      </c>
      <c r="F28" s="5"/>
      <c r="G28" s="75">
        <f>G29</f>
        <v>0</v>
      </c>
      <c r="H28" s="75">
        <f>H29</f>
        <v>0</v>
      </c>
      <c r="I28" s="71">
        <f>G28+H28</f>
        <v>0</v>
      </c>
      <c r="J28" s="71"/>
      <c r="K28" s="71"/>
      <c r="L28" s="71"/>
      <c r="M28" s="71"/>
      <c r="N28" s="71"/>
      <c r="O28" s="71"/>
      <c r="P28" s="71"/>
    </row>
    <row r="29" spans="1:16" ht="37.5" customHeight="1" hidden="1">
      <c r="A29" s="43" t="s">
        <v>105</v>
      </c>
      <c r="B29" s="106"/>
      <c r="C29" s="5" t="s">
        <v>11</v>
      </c>
      <c r="D29" s="5" t="s">
        <v>17</v>
      </c>
      <c r="E29" s="5" t="s">
        <v>53</v>
      </c>
      <c r="F29" s="5" t="s">
        <v>106</v>
      </c>
      <c r="G29" s="75"/>
      <c r="H29" s="75"/>
      <c r="I29" s="71">
        <f>G29+H29</f>
        <v>0</v>
      </c>
      <c r="J29" s="71"/>
      <c r="K29" s="71"/>
      <c r="L29" s="71"/>
      <c r="M29" s="71"/>
      <c r="N29" s="71"/>
      <c r="O29" s="71"/>
      <c r="P29" s="71"/>
    </row>
    <row r="30" spans="1:16" ht="45.75" customHeight="1" hidden="1">
      <c r="A30" s="98"/>
      <c r="B30" s="107"/>
      <c r="C30" s="5" t="s">
        <v>11</v>
      </c>
      <c r="D30" s="5" t="s">
        <v>66</v>
      </c>
      <c r="E30" s="5" t="s">
        <v>128</v>
      </c>
      <c r="F30" s="5" t="s">
        <v>78</v>
      </c>
      <c r="G30" s="75">
        <f>G31</f>
        <v>184</v>
      </c>
      <c r="H30" s="75">
        <f>H31</f>
        <v>0</v>
      </c>
      <c r="I30" s="75">
        <f>I31</f>
        <v>0</v>
      </c>
      <c r="J30" s="75">
        <f>J31</f>
        <v>0</v>
      </c>
      <c r="K30" s="75">
        <f>K31</f>
        <v>123</v>
      </c>
      <c r="L30" s="71"/>
      <c r="M30" s="75">
        <f>M31</f>
        <v>99.7560975609756</v>
      </c>
      <c r="N30" s="71"/>
      <c r="O30" s="71"/>
      <c r="P30" s="71"/>
    </row>
    <row r="31" spans="1:16" ht="51" customHeight="1" hidden="1">
      <c r="A31" s="98" t="s">
        <v>129</v>
      </c>
      <c r="B31" s="107"/>
      <c r="C31" s="5" t="s">
        <v>11</v>
      </c>
      <c r="D31" s="5" t="s">
        <v>16</v>
      </c>
      <c r="E31" s="5" t="s">
        <v>130</v>
      </c>
      <c r="F31" s="5" t="s">
        <v>78</v>
      </c>
      <c r="G31" s="75">
        <f aca="true" t="shared" si="5" ref="G31:I32">G32</f>
        <v>184</v>
      </c>
      <c r="H31" s="75">
        <f t="shared" si="5"/>
        <v>0</v>
      </c>
      <c r="I31" s="75">
        <f t="shared" si="5"/>
        <v>0</v>
      </c>
      <c r="J31" s="75"/>
      <c r="K31" s="75">
        <f>K32</f>
        <v>123</v>
      </c>
      <c r="L31" s="71"/>
      <c r="M31" s="75">
        <f>M32</f>
        <v>99.7560975609756</v>
      </c>
      <c r="N31" s="71"/>
      <c r="O31" s="71"/>
      <c r="P31" s="71"/>
    </row>
    <row r="32" spans="1:16" s="13" customFormat="1" ht="24">
      <c r="A32" s="98" t="s">
        <v>252</v>
      </c>
      <c r="B32" s="107" t="s">
        <v>162</v>
      </c>
      <c r="C32" s="20" t="s">
        <v>11</v>
      </c>
      <c r="D32" s="20" t="s">
        <v>21</v>
      </c>
      <c r="E32" s="20" t="s">
        <v>131</v>
      </c>
      <c r="F32" s="20" t="s">
        <v>78</v>
      </c>
      <c r="G32" s="75">
        <f t="shared" si="5"/>
        <v>184</v>
      </c>
      <c r="H32" s="75">
        <f t="shared" si="5"/>
        <v>0</v>
      </c>
      <c r="I32" s="75">
        <f t="shared" si="5"/>
        <v>0</v>
      </c>
      <c r="J32" s="75">
        <f>J33</f>
        <v>0</v>
      </c>
      <c r="K32" s="75">
        <f>K33</f>
        <v>123</v>
      </c>
      <c r="L32" s="75">
        <f>L33</f>
        <v>122.7</v>
      </c>
      <c r="M32" s="71">
        <f>L32/K32*100</f>
        <v>99.7560975609756</v>
      </c>
      <c r="N32" s="75">
        <f>N33</f>
        <v>-0.29999999999999716</v>
      </c>
      <c r="O32" s="75">
        <f>O33</f>
        <v>122.7</v>
      </c>
      <c r="P32" s="75">
        <v>100</v>
      </c>
    </row>
    <row r="33" spans="1:16" s="13" customFormat="1" ht="24">
      <c r="A33" s="98" t="s">
        <v>134</v>
      </c>
      <c r="B33" s="107" t="s">
        <v>162</v>
      </c>
      <c r="C33" s="20" t="s">
        <v>11</v>
      </c>
      <c r="D33" s="20" t="s">
        <v>21</v>
      </c>
      <c r="E33" s="20" t="s">
        <v>131</v>
      </c>
      <c r="F33" s="20" t="s">
        <v>136</v>
      </c>
      <c r="G33" s="75">
        <v>184</v>
      </c>
      <c r="H33" s="75"/>
      <c r="I33" s="71"/>
      <c r="J33" s="71"/>
      <c r="K33" s="71">
        <v>123</v>
      </c>
      <c r="L33" s="71">
        <v>122.7</v>
      </c>
      <c r="M33" s="71">
        <f>L33/K33*100</f>
        <v>99.7560975609756</v>
      </c>
      <c r="N33" s="71">
        <f>L33-K33</f>
        <v>-0.29999999999999716</v>
      </c>
      <c r="O33" s="71">
        <f>L33</f>
        <v>122.7</v>
      </c>
      <c r="P33" s="71">
        <v>100</v>
      </c>
    </row>
    <row r="34" spans="1:16" s="11" customFormat="1" ht="27" customHeight="1" hidden="1">
      <c r="A34" s="92" t="s">
        <v>91</v>
      </c>
      <c r="B34" s="105"/>
      <c r="C34" s="39" t="s">
        <v>11</v>
      </c>
      <c r="D34" s="39" t="s">
        <v>18</v>
      </c>
      <c r="E34" s="39"/>
      <c r="F34" s="39"/>
      <c r="G34" s="76">
        <f>G35</f>
        <v>0</v>
      </c>
      <c r="H34" s="76">
        <f>H35</f>
        <v>0</v>
      </c>
      <c r="I34" s="71">
        <f>G34+H34</f>
        <v>0</v>
      </c>
      <c r="J34" s="71"/>
      <c r="K34" s="71"/>
      <c r="L34" s="71"/>
      <c r="M34" s="71"/>
      <c r="N34" s="71"/>
      <c r="O34" s="71"/>
      <c r="P34" s="71"/>
    </row>
    <row r="35" spans="1:16" ht="38.25" customHeight="1" hidden="1">
      <c r="A35" s="43" t="s">
        <v>92</v>
      </c>
      <c r="B35" s="106"/>
      <c r="C35" s="5" t="s">
        <v>11</v>
      </c>
      <c r="D35" s="5" t="s">
        <v>18</v>
      </c>
      <c r="E35" s="5" t="s">
        <v>93</v>
      </c>
      <c r="F35" s="5" t="s">
        <v>94</v>
      </c>
      <c r="G35" s="75"/>
      <c r="H35" s="75"/>
      <c r="I35" s="71">
        <f>G35+H35</f>
        <v>0</v>
      </c>
      <c r="J35" s="71"/>
      <c r="K35" s="71"/>
      <c r="L35" s="71"/>
      <c r="M35" s="71"/>
      <c r="N35" s="71"/>
      <c r="O35" s="71"/>
      <c r="P35" s="71"/>
    </row>
    <row r="36" spans="1:16" ht="12.75" customHeight="1" hidden="1">
      <c r="A36" s="43"/>
      <c r="B36" s="106"/>
      <c r="C36" s="5"/>
      <c r="D36" s="5"/>
      <c r="E36" s="5"/>
      <c r="F36" s="5"/>
      <c r="G36" s="75"/>
      <c r="H36" s="75"/>
      <c r="I36" s="71">
        <f>G36+H36</f>
        <v>0</v>
      </c>
      <c r="J36" s="71"/>
      <c r="K36" s="71"/>
      <c r="L36" s="71"/>
      <c r="M36" s="71"/>
      <c r="N36" s="71"/>
      <c r="O36" s="71"/>
      <c r="P36" s="71"/>
    </row>
    <row r="37" spans="1:16" ht="17.25" customHeight="1">
      <c r="A37" s="43" t="s">
        <v>91</v>
      </c>
      <c r="B37" s="106" t="s">
        <v>162</v>
      </c>
      <c r="C37" s="5" t="s">
        <v>11</v>
      </c>
      <c r="D37" s="5" t="s">
        <v>18</v>
      </c>
      <c r="E37" s="5" t="s">
        <v>117</v>
      </c>
      <c r="F37" s="5" t="s">
        <v>78</v>
      </c>
      <c r="G37" s="75">
        <v>2.5</v>
      </c>
      <c r="H37" s="75"/>
      <c r="I37" s="71"/>
      <c r="J37" s="71"/>
      <c r="K37" s="71">
        <v>2.5</v>
      </c>
      <c r="L37" s="71">
        <v>2.5</v>
      </c>
      <c r="M37" s="71">
        <f>K37/L37*100</f>
        <v>100</v>
      </c>
      <c r="N37" s="71">
        <f>L37-K37</f>
        <v>0</v>
      </c>
      <c r="O37" s="71">
        <f>L37</f>
        <v>2.5</v>
      </c>
      <c r="P37" s="71"/>
    </row>
    <row r="38" spans="1:16" ht="38.25" customHeight="1">
      <c r="A38" s="43" t="s">
        <v>92</v>
      </c>
      <c r="B38" s="106" t="s">
        <v>162</v>
      </c>
      <c r="C38" s="5" t="s">
        <v>11</v>
      </c>
      <c r="D38" s="5" t="s">
        <v>18</v>
      </c>
      <c r="E38" s="5" t="s">
        <v>298</v>
      </c>
      <c r="F38" s="5" t="s">
        <v>78</v>
      </c>
      <c r="G38" s="75">
        <v>2.5</v>
      </c>
      <c r="H38" s="75"/>
      <c r="I38" s="71"/>
      <c r="J38" s="71"/>
      <c r="K38" s="71">
        <v>2.5</v>
      </c>
      <c r="L38" s="71">
        <v>2.5</v>
      </c>
      <c r="M38" s="71">
        <f>K38/L38*100</f>
        <v>100</v>
      </c>
      <c r="N38" s="71">
        <f>L38-K38</f>
        <v>0</v>
      </c>
      <c r="O38" s="71">
        <f>L38</f>
        <v>2.5</v>
      </c>
      <c r="P38" s="71"/>
    </row>
    <row r="39" spans="1:16" ht="26.25" customHeight="1">
      <c r="A39" s="43" t="s">
        <v>134</v>
      </c>
      <c r="B39" s="106" t="s">
        <v>162</v>
      </c>
      <c r="C39" s="5" t="s">
        <v>11</v>
      </c>
      <c r="D39" s="5" t="s">
        <v>18</v>
      </c>
      <c r="E39" s="5" t="s">
        <v>299</v>
      </c>
      <c r="F39" s="5" t="s">
        <v>136</v>
      </c>
      <c r="G39" s="75">
        <v>2.5</v>
      </c>
      <c r="H39" s="75"/>
      <c r="I39" s="71"/>
      <c r="J39" s="71"/>
      <c r="K39" s="71"/>
      <c r="L39" s="71">
        <v>2.5</v>
      </c>
      <c r="M39" s="71">
        <f>K39/L39*100</f>
        <v>0</v>
      </c>
      <c r="N39" s="71">
        <f>L39-K39</f>
        <v>2.5</v>
      </c>
      <c r="O39" s="71">
        <f>L39</f>
        <v>2.5</v>
      </c>
      <c r="P39" s="71"/>
    </row>
    <row r="40" spans="1:17" s="11" customFormat="1" ht="14.25">
      <c r="A40" s="98" t="s">
        <v>62</v>
      </c>
      <c r="B40" s="107" t="s">
        <v>162</v>
      </c>
      <c r="C40" s="10" t="s">
        <v>11</v>
      </c>
      <c r="D40" s="10" t="s">
        <v>27</v>
      </c>
      <c r="E40" s="10" t="s">
        <v>128</v>
      </c>
      <c r="F40" s="10" t="s">
        <v>78</v>
      </c>
      <c r="G40" s="76">
        <f aca="true" t="shared" si="6" ref="G40:H42">G41</f>
        <v>2</v>
      </c>
      <c r="H40" s="76">
        <f t="shared" si="6"/>
        <v>0</v>
      </c>
      <c r="I40" s="71">
        <f>G40+H40</f>
        <v>2</v>
      </c>
      <c r="J40" s="71"/>
      <c r="K40" s="71"/>
      <c r="L40" s="71"/>
      <c r="M40" s="71"/>
      <c r="N40" s="71">
        <f>L40-K40</f>
        <v>0</v>
      </c>
      <c r="O40" s="71"/>
      <c r="P40" s="71"/>
      <c r="Q40" s="11" t="s">
        <v>281</v>
      </c>
    </row>
    <row r="41" spans="1:16" s="13" customFormat="1" ht="12.75">
      <c r="A41" s="98" t="s">
        <v>62</v>
      </c>
      <c r="B41" s="107" t="s">
        <v>162</v>
      </c>
      <c r="C41" s="20" t="s">
        <v>11</v>
      </c>
      <c r="D41" s="20" t="s">
        <v>27</v>
      </c>
      <c r="E41" s="20" t="s">
        <v>138</v>
      </c>
      <c r="F41" s="20" t="s">
        <v>78</v>
      </c>
      <c r="G41" s="75">
        <f t="shared" si="6"/>
        <v>2</v>
      </c>
      <c r="H41" s="75">
        <f t="shared" si="6"/>
        <v>0</v>
      </c>
      <c r="I41" s="71">
        <f>G41+H41</f>
        <v>2</v>
      </c>
      <c r="J41" s="71"/>
      <c r="K41" s="71"/>
      <c r="L41" s="71"/>
      <c r="M41" s="71"/>
      <c r="N41" s="71">
        <f>L41-K41</f>
        <v>0</v>
      </c>
      <c r="O41" s="71"/>
      <c r="P41" s="71"/>
    </row>
    <row r="42" spans="1:19" s="13" customFormat="1" ht="18" customHeight="1">
      <c r="A42" s="92" t="s">
        <v>139</v>
      </c>
      <c r="B42" s="105" t="s">
        <v>162</v>
      </c>
      <c r="C42" s="20" t="s">
        <v>11</v>
      </c>
      <c r="D42" s="20" t="s">
        <v>27</v>
      </c>
      <c r="E42" s="20" t="s">
        <v>140</v>
      </c>
      <c r="F42" s="20" t="s">
        <v>78</v>
      </c>
      <c r="G42" s="75">
        <f t="shared" si="6"/>
        <v>2</v>
      </c>
      <c r="H42" s="75">
        <f t="shared" si="6"/>
        <v>0</v>
      </c>
      <c r="I42" s="75">
        <f>I43</f>
        <v>0</v>
      </c>
      <c r="J42" s="75"/>
      <c r="K42" s="75">
        <f>K43</f>
        <v>0</v>
      </c>
      <c r="L42" s="71"/>
      <c r="M42" s="75">
        <f>M43</f>
        <v>0</v>
      </c>
      <c r="N42" s="71"/>
      <c r="O42" s="71"/>
      <c r="P42" s="71"/>
      <c r="S42" s="13" t="s">
        <v>281</v>
      </c>
    </row>
    <row r="43" spans="1:16" s="13" customFormat="1" ht="18" customHeight="1">
      <c r="A43" s="92" t="s">
        <v>141</v>
      </c>
      <c r="B43" s="105" t="s">
        <v>162</v>
      </c>
      <c r="C43" s="20" t="s">
        <v>11</v>
      </c>
      <c r="D43" s="20" t="s">
        <v>27</v>
      </c>
      <c r="E43" s="20" t="s">
        <v>142</v>
      </c>
      <c r="F43" s="20" t="s">
        <v>143</v>
      </c>
      <c r="G43" s="75">
        <v>2</v>
      </c>
      <c r="H43" s="75"/>
      <c r="I43" s="71"/>
      <c r="J43" s="71"/>
      <c r="K43" s="71"/>
      <c r="L43" s="71"/>
      <c r="M43" s="71"/>
      <c r="N43" s="71"/>
      <c r="O43" s="71"/>
      <c r="P43" s="71"/>
    </row>
    <row r="44" spans="1:16" s="55" customFormat="1" ht="31.5" customHeight="1">
      <c r="A44" s="98" t="s">
        <v>97</v>
      </c>
      <c r="B44" s="107" t="s">
        <v>162</v>
      </c>
      <c r="C44" s="64" t="s">
        <v>11</v>
      </c>
      <c r="D44" s="64" t="s">
        <v>297</v>
      </c>
      <c r="E44" s="5" t="s">
        <v>128</v>
      </c>
      <c r="F44" s="64" t="s">
        <v>78</v>
      </c>
      <c r="G44" s="77">
        <f>G54</f>
        <v>2</v>
      </c>
      <c r="H44" s="77" t="e">
        <f>#REF!+H45+H48</f>
        <v>#REF!</v>
      </c>
      <c r="I44" s="77" t="e">
        <f>#REF!+I45+I48</f>
        <v>#REF!</v>
      </c>
      <c r="J44" s="77"/>
      <c r="K44" s="77">
        <v>0</v>
      </c>
      <c r="L44" s="71"/>
      <c r="M44" s="77">
        <v>0</v>
      </c>
      <c r="N44" s="71"/>
      <c r="O44" s="71"/>
      <c r="P44" s="71"/>
    </row>
    <row r="45" spans="1:16" s="55" customFormat="1" ht="75" customHeight="1" hidden="1">
      <c r="A45" s="98" t="s">
        <v>129</v>
      </c>
      <c r="B45" s="107"/>
      <c r="C45" s="54" t="s">
        <v>11</v>
      </c>
      <c r="D45" s="54" t="s">
        <v>144</v>
      </c>
      <c r="E45" s="54" t="s">
        <v>130</v>
      </c>
      <c r="F45" s="54" t="s">
        <v>78</v>
      </c>
      <c r="G45" s="77">
        <f aca="true" t="shared" si="7" ref="G45:I46">G46</f>
        <v>0</v>
      </c>
      <c r="H45" s="77">
        <f t="shared" si="7"/>
        <v>0</v>
      </c>
      <c r="I45" s="77">
        <f t="shared" si="7"/>
        <v>0</v>
      </c>
      <c r="J45" s="77"/>
      <c r="K45" s="77">
        <f>K46</f>
        <v>0</v>
      </c>
      <c r="L45" s="71"/>
      <c r="M45" s="77">
        <f>M46</f>
        <v>0</v>
      </c>
      <c r="N45" s="71"/>
      <c r="O45" s="71"/>
      <c r="P45" s="71"/>
    </row>
    <row r="46" spans="1:16" ht="14.25" customHeight="1" hidden="1">
      <c r="A46" s="98" t="s">
        <v>14</v>
      </c>
      <c r="B46" s="107"/>
      <c r="C46" s="5" t="s">
        <v>11</v>
      </c>
      <c r="D46" s="5" t="s">
        <v>144</v>
      </c>
      <c r="E46" s="5" t="s">
        <v>145</v>
      </c>
      <c r="F46" s="5" t="s">
        <v>78</v>
      </c>
      <c r="G46" s="75">
        <f t="shared" si="7"/>
        <v>0</v>
      </c>
      <c r="H46" s="75">
        <f t="shared" si="7"/>
        <v>0</v>
      </c>
      <c r="I46" s="75">
        <f t="shared" si="7"/>
        <v>0</v>
      </c>
      <c r="J46" s="75"/>
      <c r="K46" s="75">
        <f>K47</f>
        <v>0</v>
      </c>
      <c r="L46" s="71"/>
      <c r="M46" s="75">
        <f>M47</f>
        <v>0</v>
      </c>
      <c r="N46" s="71"/>
      <c r="O46" s="71"/>
      <c r="P46" s="71"/>
    </row>
    <row r="47" spans="1:16" s="9" customFormat="1" ht="28.5" customHeight="1" hidden="1">
      <c r="A47" s="43" t="s">
        <v>134</v>
      </c>
      <c r="B47" s="106"/>
      <c r="C47" s="5" t="s">
        <v>11</v>
      </c>
      <c r="D47" s="5" t="s">
        <v>144</v>
      </c>
      <c r="E47" s="5" t="s">
        <v>133</v>
      </c>
      <c r="F47" s="5" t="s">
        <v>136</v>
      </c>
      <c r="G47" s="79"/>
      <c r="H47" s="79"/>
      <c r="I47" s="79"/>
      <c r="J47" s="79"/>
      <c r="K47" s="79"/>
      <c r="L47" s="71"/>
      <c r="M47" s="79"/>
      <c r="N47" s="71"/>
      <c r="O47" s="71"/>
      <c r="P47" s="71"/>
    </row>
    <row r="48" spans="1:16" ht="38.25" customHeight="1">
      <c r="A48" s="98" t="s">
        <v>63</v>
      </c>
      <c r="B48" s="107" t="s">
        <v>162</v>
      </c>
      <c r="C48" s="5" t="s">
        <v>11</v>
      </c>
      <c r="D48" s="5" t="s">
        <v>297</v>
      </c>
      <c r="E48" s="5" t="s">
        <v>225</v>
      </c>
      <c r="F48" s="5" t="s">
        <v>78</v>
      </c>
      <c r="G48" s="75">
        <v>2</v>
      </c>
      <c r="H48" s="75">
        <f>H49</f>
        <v>0</v>
      </c>
      <c r="I48" s="75">
        <f>I49</f>
        <v>0</v>
      </c>
      <c r="J48" s="75"/>
      <c r="K48" s="75">
        <f>K49</f>
        <v>0</v>
      </c>
      <c r="L48" s="71"/>
      <c r="M48" s="75">
        <f>M49</f>
        <v>0</v>
      </c>
      <c r="N48" s="71"/>
      <c r="O48" s="71"/>
      <c r="P48" s="71"/>
    </row>
    <row r="49" spans="1:16" ht="12.75">
      <c r="A49" s="98" t="s">
        <v>64</v>
      </c>
      <c r="B49" s="107" t="s">
        <v>162</v>
      </c>
      <c r="C49" s="5" t="s">
        <v>11</v>
      </c>
      <c r="D49" s="5" t="s">
        <v>297</v>
      </c>
      <c r="E49" s="5" t="s">
        <v>226</v>
      </c>
      <c r="F49" s="5" t="s">
        <v>78</v>
      </c>
      <c r="G49" s="75">
        <f>G54</f>
        <v>2</v>
      </c>
      <c r="H49" s="75">
        <f>H54</f>
        <v>0</v>
      </c>
      <c r="I49" s="75">
        <f>I54</f>
        <v>0</v>
      </c>
      <c r="J49" s="75"/>
      <c r="K49" s="75">
        <f>K54</f>
        <v>0</v>
      </c>
      <c r="L49" s="71"/>
      <c r="M49" s="75">
        <f>M54</f>
        <v>0</v>
      </c>
      <c r="N49" s="71"/>
      <c r="O49" s="71"/>
      <c r="P49" s="71"/>
    </row>
    <row r="50" spans="1:16" s="2" customFormat="1" ht="30" customHeight="1" hidden="1">
      <c r="A50" s="96" t="s">
        <v>67</v>
      </c>
      <c r="B50" s="103"/>
      <c r="C50" s="40" t="s">
        <v>68</v>
      </c>
      <c r="D50" s="40"/>
      <c r="E50" s="40"/>
      <c r="F50" s="40"/>
      <c r="G50" s="78">
        <f>G51</f>
        <v>0</v>
      </c>
      <c r="H50" s="78"/>
      <c r="I50" s="71">
        <f>G50+H50</f>
        <v>0</v>
      </c>
      <c r="J50" s="71"/>
      <c r="K50" s="71"/>
      <c r="L50" s="71"/>
      <c r="M50" s="71"/>
      <c r="N50" s="71"/>
      <c r="O50" s="71"/>
      <c r="P50" s="71"/>
    </row>
    <row r="51" spans="1:16" ht="12.75" customHeight="1" hidden="1">
      <c r="A51" s="98" t="s">
        <v>71</v>
      </c>
      <c r="B51" s="107"/>
      <c r="C51" s="5" t="s">
        <v>68</v>
      </c>
      <c r="D51" s="5" t="s">
        <v>21</v>
      </c>
      <c r="E51" s="5"/>
      <c r="F51" s="5"/>
      <c r="G51" s="75">
        <f>G52</f>
        <v>0</v>
      </c>
      <c r="H51" s="75"/>
      <c r="I51" s="71">
        <f>G51+H51</f>
        <v>0</v>
      </c>
      <c r="J51" s="71"/>
      <c r="K51" s="71"/>
      <c r="L51" s="71"/>
      <c r="M51" s="71"/>
      <c r="N51" s="71"/>
      <c r="O51" s="71"/>
      <c r="P51" s="71"/>
    </row>
    <row r="52" spans="1:16" ht="12.75" customHeight="1" hidden="1">
      <c r="A52" s="43" t="s">
        <v>70</v>
      </c>
      <c r="B52" s="106"/>
      <c r="C52" s="5" t="s">
        <v>68</v>
      </c>
      <c r="D52" s="5" t="s">
        <v>21</v>
      </c>
      <c r="E52" s="5" t="s">
        <v>72</v>
      </c>
      <c r="F52" s="5"/>
      <c r="G52" s="75">
        <f>G53</f>
        <v>0</v>
      </c>
      <c r="H52" s="75"/>
      <c r="I52" s="71">
        <f>G52+H52</f>
        <v>0</v>
      </c>
      <c r="J52" s="71"/>
      <c r="K52" s="71"/>
      <c r="L52" s="71"/>
      <c r="M52" s="71"/>
      <c r="N52" s="71"/>
      <c r="O52" s="71"/>
      <c r="P52" s="71"/>
    </row>
    <row r="53" spans="1:16" ht="38.25" customHeight="1" hidden="1">
      <c r="A53" s="43" t="s">
        <v>69</v>
      </c>
      <c r="B53" s="106"/>
      <c r="C53" s="5" t="s">
        <v>68</v>
      </c>
      <c r="D53" s="5" t="s">
        <v>21</v>
      </c>
      <c r="E53" s="5" t="s">
        <v>72</v>
      </c>
      <c r="F53" s="5" t="s">
        <v>73</v>
      </c>
      <c r="G53" s="75"/>
      <c r="H53" s="75"/>
      <c r="I53" s="71">
        <f>G53+H53</f>
        <v>0</v>
      </c>
      <c r="J53" s="71"/>
      <c r="K53" s="71"/>
      <c r="L53" s="71"/>
      <c r="M53" s="71"/>
      <c r="N53" s="71"/>
      <c r="O53" s="71"/>
      <c r="P53" s="71"/>
    </row>
    <row r="54" spans="1:16" ht="24">
      <c r="A54" s="43" t="s">
        <v>134</v>
      </c>
      <c r="B54" s="106" t="s">
        <v>162</v>
      </c>
      <c r="C54" s="5" t="s">
        <v>11</v>
      </c>
      <c r="D54" s="5" t="s">
        <v>297</v>
      </c>
      <c r="E54" s="5" t="s">
        <v>226</v>
      </c>
      <c r="F54" s="5" t="s">
        <v>136</v>
      </c>
      <c r="G54" s="75">
        <v>2</v>
      </c>
      <c r="H54" s="75">
        <f>H55</f>
        <v>0</v>
      </c>
      <c r="I54" s="75">
        <f>I55</f>
        <v>0</v>
      </c>
      <c r="J54" s="75"/>
      <c r="K54" s="75">
        <f>K55</f>
        <v>0</v>
      </c>
      <c r="L54" s="71"/>
      <c r="M54" s="75">
        <f>M55</f>
        <v>0</v>
      </c>
      <c r="N54" s="71"/>
      <c r="O54" s="71"/>
      <c r="P54" s="71"/>
    </row>
    <row r="55" spans="1:16" ht="12.75">
      <c r="A55" s="43"/>
      <c r="B55" s="106" t="s">
        <v>162</v>
      </c>
      <c r="C55" s="5"/>
      <c r="D55" s="5"/>
      <c r="E55" s="5"/>
      <c r="F55" s="5"/>
      <c r="G55" s="75"/>
      <c r="H55" s="75"/>
      <c r="I55" s="71"/>
      <c r="J55" s="71"/>
      <c r="K55" s="71"/>
      <c r="L55" s="71"/>
      <c r="M55" s="71"/>
      <c r="N55" s="71"/>
      <c r="O55" s="71"/>
      <c r="P55" s="71"/>
    </row>
    <row r="56" spans="1:16" ht="30" customHeight="1" hidden="1">
      <c r="A56" s="99" t="s">
        <v>67</v>
      </c>
      <c r="B56" s="108"/>
      <c r="C56" s="5" t="s">
        <v>68</v>
      </c>
      <c r="D56" s="5" t="s">
        <v>55</v>
      </c>
      <c r="E56" s="5" t="s">
        <v>128</v>
      </c>
      <c r="F56" s="5" t="s">
        <v>78</v>
      </c>
      <c r="G56" s="75">
        <f>G57+G60</f>
        <v>0</v>
      </c>
      <c r="H56" s="75">
        <f>H57+H60</f>
        <v>0</v>
      </c>
      <c r="I56" s="75">
        <f>I57+I60</f>
        <v>0</v>
      </c>
      <c r="J56" s="75"/>
      <c r="K56" s="75">
        <f>K57+K60</f>
        <v>0</v>
      </c>
      <c r="L56" s="71"/>
      <c r="M56" s="75">
        <f>M57+M60</f>
        <v>0</v>
      </c>
      <c r="N56" s="71"/>
      <c r="O56" s="71"/>
      <c r="P56" s="71"/>
    </row>
    <row r="57" spans="1:16" ht="12.75" customHeight="1" hidden="1">
      <c r="A57" s="92" t="s">
        <v>71</v>
      </c>
      <c r="B57" s="105"/>
      <c r="C57" s="5" t="s">
        <v>68</v>
      </c>
      <c r="D57" s="5" t="s">
        <v>21</v>
      </c>
      <c r="E57" s="5" t="s">
        <v>128</v>
      </c>
      <c r="F57" s="5" t="s">
        <v>78</v>
      </c>
      <c r="G57" s="75">
        <f aca="true" t="shared" si="8" ref="G57:I58">G58</f>
        <v>0</v>
      </c>
      <c r="H57" s="75">
        <f t="shared" si="8"/>
        <v>0</v>
      </c>
      <c r="I57" s="75">
        <f t="shared" si="8"/>
        <v>0</v>
      </c>
      <c r="J57" s="75"/>
      <c r="K57" s="75">
        <f>K58</f>
        <v>0</v>
      </c>
      <c r="L57" s="71"/>
      <c r="M57" s="75">
        <f>M58</f>
        <v>0</v>
      </c>
      <c r="N57" s="71"/>
      <c r="O57" s="71"/>
      <c r="P57" s="71"/>
    </row>
    <row r="58" spans="1:16" ht="25.5" customHeight="1" hidden="1">
      <c r="A58" s="92" t="s">
        <v>146</v>
      </c>
      <c r="B58" s="105"/>
      <c r="C58" s="5" t="s">
        <v>68</v>
      </c>
      <c r="D58" s="5" t="s">
        <v>21</v>
      </c>
      <c r="E58" s="5" t="s">
        <v>147</v>
      </c>
      <c r="F58" s="5" t="s">
        <v>78</v>
      </c>
      <c r="G58" s="75">
        <f t="shared" si="8"/>
        <v>0</v>
      </c>
      <c r="H58" s="75">
        <f t="shared" si="8"/>
        <v>0</v>
      </c>
      <c r="I58" s="75">
        <f t="shared" si="8"/>
        <v>0</v>
      </c>
      <c r="J58" s="75"/>
      <c r="K58" s="75">
        <f>K59</f>
        <v>0</v>
      </c>
      <c r="L58" s="71"/>
      <c r="M58" s="75">
        <f>M59</f>
        <v>0</v>
      </c>
      <c r="N58" s="71"/>
      <c r="O58" s="71"/>
      <c r="P58" s="71"/>
    </row>
    <row r="59" spans="1:16" ht="38.25" customHeight="1" hidden="1">
      <c r="A59" s="43" t="s">
        <v>148</v>
      </c>
      <c r="B59" s="106"/>
      <c r="C59" s="5" t="s">
        <v>68</v>
      </c>
      <c r="D59" s="5" t="s">
        <v>21</v>
      </c>
      <c r="E59" s="5" t="s">
        <v>149</v>
      </c>
      <c r="F59" s="5" t="s">
        <v>150</v>
      </c>
      <c r="G59" s="75"/>
      <c r="H59" s="75"/>
      <c r="I59" s="71">
        <f>G59+H59</f>
        <v>0</v>
      </c>
      <c r="J59" s="71"/>
      <c r="K59" s="71"/>
      <c r="L59" s="71"/>
      <c r="M59" s="71"/>
      <c r="N59" s="71"/>
      <c r="O59" s="71"/>
      <c r="P59" s="71"/>
    </row>
    <row r="60" spans="1:16" ht="12.75" customHeight="1" hidden="1">
      <c r="A60" s="99" t="s">
        <v>110</v>
      </c>
      <c r="B60" s="108"/>
      <c r="C60" s="5" t="s">
        <v>68</v>
      </c>
      <c r="D60" s="5" t="s">
        <v>16</v>
      </c>
      <c r="E60" s="5"/>
      <c r="F60" s="5"/>
      <c r="G60" s="75">
        <f aca="true" t="shared" si="9" ref="G60:I61">G61</f>
        <v>0</v>
      </c>
      <c r="H60" s="75">
        <f t="shared" si="9"/>
        <v>0</v>
      </c>
      <c r="I60" s="75">
        <f t="shared" si="9"/>
        <v>0</v>
      </c>
      <c r="J60" s="75"/>
      <c r="K60" s="75"/>
      <c r="L60" s="71"/>
      <c r="M60" s="75"/>
      <c r="N60" s="71"/>
      <c r="O60" s="71"/>
      <c r="P60" s="71"/>
    </row>
    <row r="61" spans="1:16" ht="12.75" customHeight="1" hidden="1">
      <c r="A61" s="92" t="s">
        <v>104</v>
      </c>
      <c r="B61" s="105"/>
      <c r="C61" s="5" t="s">
        <v>68</v>
      </c>
      <c r="D61" s="5" t="s">
        <v>16</v>
      </c>
      <c r="E61" s="5" t="s">
        <v>53</v>
      </c>
      <c r="F61" s="5"/>
      <c r="G61" s="75">
        <f t="shared" si="9"/>
        <v>0</v>
      </c>
      <c r="H61" s="75">
        <f t="shared" si="9"/>
        <v>0</v>
      </c>
      <c r="I61" s="75">
        <f t="shared" si="9"/>
        <v>0</v>
      </c>
      <c r="J61" s="75"/>
      <c r="K61" s="75"/>
      <c r="L61" s="71"/>
      <c r="M61" s="75"/>
      <c r="N61" s="71"/>
      <c r="O61" s="71"/>
      <c r="P61" s="71"/>
    </row>
    <row r="62" spans="1:16" ht="25.5" customHeight="1" hidden="1">
      <c r="A62" s="43" t="s">
        <v>111</v>
      </c>
      <c r="B62" s="106"/>
      <c r="C62" s="5" t="s">
        <v>68</v>
      </c>
      <c r="D62" s="5" t="s">
        <v>16</v>
      </c>
      <c r="E62" s="5" t="s">
        <v>53</v>
      </c>
      <c r="F62" s="5" t="s">
        <v>112</v>
      </c>
      <c r="G62" s="75"/>
      <c r="H62" s="75"/>
      <c r="I62" s="71">
        <f>G62+H62</f>
        <v>0</v>
      </c>
      <c r="J62" s="71"/>
      <c r="K62" s="71"/>
      <c r="L62" s="71"/>
      <c r="M62" s="71"/>
      <c r="N62" s="71"/>
      <c r="O62" s="71"/>
      <c r="P62" s="71"/>
    </row>
    <row r="63" spans="1:16" s="6" customFormat="1" ht="18" customHeight="1">
      <c r="A63" s="96" t="s">
        <v>254</v>
      </c>
      <c r="B63" s="103" t="s">
        <v>162</v>
      </c>
      <c r="C63" s="19" t="s">
        <v>21</v>
      </c>
      <c r="D63" s="29" t="s">
        <v>68</v>
      </c>
      <c r="E63" s="29" t="s">
        <v>128</v>
      </c>
      <c r="F63" s="29" t="s">
        <v>78</v>
      </c>
      <c r="G63" s="71">
        <f aca="true" t="shared" si="10" ref="G63:P63">G65</f>
        <v>39.6</v>
      </c>
      <c r="H63" s="71">
        <f t="shared" si="10"/>
        <v>0</v>
      </c>
      <c r="I63" s="71">
        <f t="shared" si="10"/>
        <v>39.6</v>
      </c>
      <c r="J63" s="71">
        <f t="shared" si="10"/>
        <v>0</v>
      </c>
      <c r="K63" s="71">
        <f t="shared" si="10"/>
        <v>19.8</v>
      </c>
      <c r="L63" s="71">
        <v>19.8</v>
      </c>
      <c r="M63" s="71">
        <f t="shared" si="10"/>
        <v>100</v>
      </c>
      <c r="N63" s="71">
        <f t="shared" si="10"/>
        <v>0</v>
      </c>
      <c r="O63" s="71">
        <f>L63</f>
        <v>19.8</v>
      </c>
      <c r="P63" s="71">
        <f t="shared" si="10"/>
        <v>100</v>
      </c>
    </row>
    <row r="64" spans="1:16" s="7" customFormat="1" ht="15.75" customHeight="1" hidden="1">
      <c r="A64" s="92"/>
      <c r="B64" s="105"/>
      <c r="C64" s="3" t="s">
        <v>16</v>
      </c>
      <c r="D64" s="3" t="s">
        <v>17</v>
      </c>
      <c r="E64" s="3" t="s">
        <v>128</v>
      </c>
      <c r="F64" s="3" t="s">
        <v>78</v>
      </c>
      <c r="G64" s="80">
        <f>G65+G68</f>
        <v>39.6</v>
      </c>
      <c r="H64" s="80">
        <f>H65+H68</f>
        <v>0</v>
      </c>
      <c r="I64" s="80">
        <f>I65+I68</f>
        <v>39.6</v>
      </c>
      <c r="J64" s="80"/>
      <c r="K64" s="80">
        <f>K65+K68</f>
        <v>19.8</v>
      </c>
      <c r="L64" s="71"/>
      <c r="M64" s="80">
        <f>M65+M68</f>
        <v>100</v>
      </c>
      <c r="N64" s="71"/>
      <c r="O64" s="71">
        <f>L64</f>
        <v>0</v>
      </c>
      <c r="P64" s="71"/>
    </row>
    <row r="65" spans="1:16" s="7" customFormat="1" ht="57" customHeight="1">
      <c r="A65" s="92" t="s">
        <v>129</v>
      </c>
      <c r="B65" s="105" t="s">
        <v>162</v>
      </c>
      <c r="C65" s="3" t="s">
        <v>21</v>
      </c>
      <c r="D65" s="3" t="s">
        <v>68</v>
      </c>
      <c r="E65" s="3" t="s">
        <v>13</v>
      </c>
      <c r="F65" s="3" t="s">
        <v>78</v>
      </c>
      <c r="G65" s="80">
        <f>G66</f>
        <v>39.6</v>
      </c>
      <c r="H65" s="80">
        <f>H66</f>
        <v>0</v>
      </c>
      <c r="I65" s="80">
        <f>I66</f>
        <v>39.6</v>
      </c>
      <c r="J65" s="80"/>
      <c r="K65" s="80">
        <f>K66</f>
        <v>19.8</v>
      </c>
      <c r="L65" s="71">
        <f>L80</f>
        <v>19.8</v>
      </c>
      <c r="M65" s="71">
        <f>L65/K65*100</f>
        <v>100</v>
      </c>
      <c r="N65" s="71">
        <f>N66</f>
        <v>0</v>
      </c>
      <c r="O65" s="71">
        <f>L65</f>
        <v>19.8</v>
      </c>
      <c r="P65" s="71">
        <v>100</v>
      </c>
    </row>
    <row r="66" spans="1:16" s="69" customFormat="1" ht="33.75" customHeight="1">
      <c r="A66" s="98" t="s">
        <v>255</v>
      </c>
      <c r="B66" s="107" t="s">
        <v>162</v>
      </c>
      <c r="C66" s="3" t="s">
        <v>21</v>
      </c>
      <c r="D66" s="3" t="s">
        <v>68</v>
      </c>
      <c r="E66" s="3" t="s">
        <v>256</v>
      </c>
      <c r="F66" s="3" t="s">
        <v>78</v>
      </c>
      <c r="G66" s="74">
        <f>G80</f>
        <v>39.6</v>
      </c>
      <c r="H66" s="74"/>
      <c r="I66" s="71">
        <f aca="true" t="shared" si="11" ref="I66:I75">G66+H66</f>
        <v>39.6</v>
      </c>
      <c r="J66" s="71"/>
      <c r="K66" s="71">
        <f>K80</f>
        <v>19.8</v>
      </c>
      <c r="L66" s="71">
        <f>L80</f>
        <v>19.8</v>
      </c>
      <c r="M66" s="71">
        <f>L66/K66*100</f>
        <v>100</v>
      </c>
      <c r="N66" s="71">
        <f>N80</f>
        <v>0</v>
      </c>
      <c r="O66" s="71">
        <f>L66</f>
        <v>19.8</v>
      </c>
      <c r="P66" s="71">
        <v>100</v>
      </c>
    </row>
    <row r="67" spans="1:16" s="7" customFormat="1" ht="25.5" customHeight="1" hidden="1">
      <c r="A67" s="43" t="s">
        <v>75</v>
      </c>
      <c r="B67" s="106"/>
      <c r="C67" s="3" t="s">
        <v>16</v>
      </c>
      <c r="D67" s="3" t="s">
        <v>17</v>
      </c>
      <c r="E67" s="3" t="s">
        <v>77</v>
      </c>
      <c r="F67" s="3" t="s">
        <v>74</v>
      </c>
      <c r="G67" s="80"/>
      <c r="H67" s="80"/>
      <c r="I67" s="71">
        <f t="shared" si="11"/>
        <v>0</v>
      </c>
      <c r="J67" s="71"/>
      <c r="K67" s="71"/>
      <c r="L67" s="71"/>
      <c r="M67" s="71"/>
      <c r="N67" s="71"/>
      <c r="O67" s="71"/>
      <c r="P67" s="71"/>
    </row>
    <row r="68" spans="1:16" s="7" customFormat="1" ht="16.5" customHeight="1" hidden="1">
      <c r="A68" s="98" t="s">
        <v>24</v>
      </c>
      <c r="B68" s="107"/>
      <c r="C68" s="3" t="s">
        <v>16</v>
      </c>
      <c r="D68" s="3" t="s">
        <v>17</v>
      </c>
      <c r="E68" s="3" t="s">
        <v>28</v>
      </c>
      <c r="F68" s="3" t="s">
        <v>78</v>
      </c>
      <c r="G68" s="80">
        <f>G69</f>
        <v>0</v>
      </c>
      <c r="H68" s="80"/>
      <c r="I68" s="71">
        <f t="shared" si="11"/>
        <v>0</v>
      </c>
      <c r="J68" s="71"/>
      <c r="K68" s="71"/>
      <c r="L68" s="71"/>
      <c r="M68" s="71"/>
      <c r="N68" s="71"/>
      <c r="O68" s="71"/>
      <c r="P68" s="71"/>
    </row>
    <row r="69" spans="1:16" s="7" customFormat="1" ht="26.25" customHeight="1" hidden="1">
      <c r="A69" s="43" t="s">
        <v>75</v>
      </c>
      <c r="B69" s="106"/>
      <c r="C69" s="4" t="s">
        <v>16</v>
      </c>
      <c r="D69" s="4" t="s">
        <v>17</v>
      </c>
      <c r="E69" s="4">
        <v>2600000</v>
      </c>
      <c r="F69" s="4" t="s">
        <v>74</v>
      </c>
      <c r="G69" s="75"/>
      <c r="H69" s="75"/>
      <c r="I69" s="71">
        <f t="shared" si="11"/>
        <v>0</v>
      </c>
      <c r="J69" s="71"/>
      <c r="K69" s="71"/>
      <c r="L69" s="71"/>
      <c r="M69" s="71"/>
      <c r="N69" s="71"/>
      <c r="O69" s="71"/>
      <c r="P69" s="71"/>
    </row>
    <row r="70" spans="1:16" s="7" customFormat="1" ht="26.25" customHeight="1" hidden="1">
      <c r="A70" s="98" t="s">
        <v>26</v>
      </c>
      <c r="B70" s="107"/>
      <c r="C70" s="4" t="s">
        <v>16</v>
      </c>
      <c r="D70" s="4" t="s">
        <v>27</v>
      </c>
      <c r="E70" s="4"/>
      <c r="F70" s="4"/>
      <c r="G70" s="75">
        <f>G71+G73</f>
        <v>0</v>
      </c>
      <c r="H70" s="75"/>
      <c r="I70" s="71">
        <f t="shared" si="11"/>
        <v>0</v>
      </c>
      <c r="J70" s="71"/>
      <c r="K70" s="71"/>
      <c r="L70" s="71"/>
      <c r="M70" s="71"/>
      <c r="N70" s="71"/>
      <c r="O70" s="71"/>
      <c r="P70" s="71"/>
    </row>
    <row r="71" spans="1:16" s="7" customFormat="1" ht="15.75" customHeight="1" hidden="1">
      <c r="A71" s="92" t="s">
        <v>76</v>
      </c>
      <c r="B71" s="105"/>
      <c r="C71" s="4" t="s">
        <v>16</v>
      </c>
      <c r="D71" s="4" t="s">
        <v>27</v>
      </c>
      <c r="E71" s="4" t="s">
        <v>77</v>
      </c>
      <c r="F71" s="4">
        <v>0</v>
      </c>
      <c r="G71" s="75">
        <f>G72</f>
        <v>0</v>
      </c>
      <c r="H71" s="75"/>
      <c r="I71" s="71">
        <f t="shared" si="11"/>
        <v>0</v>
      </c>
      <c r="J71" s="71"/>
      <c r="K71" s="71"/>
      <c r="L71" s="71"/>
      <c r="M71" s="71"/>
      <c r="N71" s="71"/>
      <c r="O71" s="71"/>
      <c r="P71" s="71"/>
    </row>
    <row r="72" spans="1:16" s="7" customFormat="1" ht="12.75" customHeight="1" hidden="1">
      <c r="A72" s="43" t="s">
        <v>80</v>
      </c>
      <c r="B72" s="106"/>
      <c r="C72" s="5" t="s">
        <v>16</v>
      </c>
      <c r="D72" s="5" t="s">
        <v>27</v>
      </c>
      <c r="E72" s="5" t="s">
        <v>77</v>
      </c>
      <c r="F72" s="5" t="s">
        <v>79</v>
      </c>
      <c r="G72" s="75"/>
      <c r="H72" s="75"/>
      <c r="I72" s="71">
        <f t="shared" si="11"/>
        <v>0</v>
      </c>
      <c r="J72" s="71"/>
      <c r="K72" s="71"/>
      <c r="L72" s="71"/>
      <c r="M72" s="71"/>
      <c r="N72" s="71"/>
      <c r="O72" s="71"/>
      <c r="P72" s="71"/>
    </row>
    <row r="73" spans="1:16" s="7" customFormat="1" ht="28.5" customHeight="1" hidden="1">
      <c r="A73" s="98" t="s">
        <v>81</v>
      </c>
      <c r="B73" s="107"/>
      <c r="C73" s="5" t="s">
        <v>16</v>
      </c>
      <c r="D73" s="5" t="s">
        <v>27</v>
      </c>
      <c r="E73" s="5" t="s">
        <v>82</v>
      </c>
      <c r="F73" s="5" t="s">
        <v>78</v>
      </c>
      <c r="G73" s="75">
        <f>G74+G75</f>
        <v>0</v>
      </c>
      <c r="H73" s="75"/>
      <c r="I73" s="71">
        <f t="shared" si="11"/>
        <v>0</v>
      </c>
      <c r="J73" s="71"/>
      <c r="K73" s="71"/>
      <c r="L73" s="71"/>
      <c r="M73" s="71"/>
      <c r="N73" s="71"/>
      <c r="O73" s="71"/>
      <c r="P73" s="71"/>
    </row>
    <row r="74" spans="1:16" s="7" customFormat="1" ht="12.75" customHeight="1" hidden="1">
      <c r="A74" s="43" t="s">
        <v>64</v>
      </c>
      <c r="B74" s="106"/>
      <c r="C74" s="5" t="s">
        <v>16</v>
      </c>
      <c r="D74" s="5" t="s">
        <v>27</v>
      </c>
      <c r="E74" s="5" t="s">
        <v>82</v>
      </c>
      <c r="F74" s="5" t="s">
        <v>65</v>
      </c>
      <c r="G74" s="75"/>
      <c r="H74" s="75"/>
      <c r="I74" s="71">
        <f t="shared" si="11"/>
        <v>0</v>
      </c>
      <c r="J74" s="71"/>
      <c r="K74" s="71"/>
      <c r="L74" s="71"/>
      <c r="M74" s="71"/>
      <c r="N74" s="71"/>
      <c r="O74" s="71"/>
      <c r="P74" s="71"/>
    </row>
    <row r="75" spans="1:16" s="7" customFormat="1" ht="25.5" customHeight="1" hidden="1">
      <c r="A75" s="43" t="s">
        <v>29</v>
      </c>
      <c r="B75" s="106"/>
      <c r="C75" s="5" t="s">
        <v>16</v>
      </c>
      <c r="D75" s="5" t="s">
        <v>27</v>
      </c>
      <c r="E75" s="5" t="s">
        <v>82</v>
      </c>
      <c r="F75" s="5" t="s">
        <v>30</v>
      </c>
      <c r="G75" s="75"/>
      <c r="H75" s="75"/>
      <c r="I75" s="71">
        <f t="shared" si="11"/>
        <v>0</v>
      </c>
      <c r="J75" s="71"/>
      <c r="K75" s="71"/>
      <c r="L75" s="71"/>
      <c r="M75" s="71"/>
      <c r="N75" s="71"/>
      <c r="O75" s="71"/>
      <c r="P75" s="71"/>
    </row>
    <row r="76" spans="1:16" s="7" customFormat="1" ht="26.25" customHeight="1" hidden="1" thickBot="1">
      <c r="A76" s="99" t="s">
        <v>26</v>
      </c>
      <c r="B76" s="108"/>
      <c r="C76" s="5" t="s">
        <v>16</v>
      </c>
      <c r="D76" s="5" t="s">
        <v>27</v>
      </c>
      <c r="E76" s="5"/>
      <c r="F76" s="5"/>
      <c r="G76" s="75">
        <f>G77</f>
        <v>0</v>
      </c>
      <c r="H76" s="75">
        <f>H77</f>
        <v>0</v>
      </c>
      <c r="I76" s="75">
        <f>I77</f>
        <v>0</v>
      </c>
      <c r="J76" s="75"/>
      <c r="K76" s="75"/>
      <c r="L76" s="71"/>
      <c r="M76" s="75"/>
      <c r="N76" s="71"/>
      <c r="O76" s="71"/>
      <c r="P76" s="71"/>
    </row>
    <row r="77" spans="1:16" s="7" customFormat="1" ht="25.5" customHeight="1" hidden="1">
      <c r="A77" s="92" t="s">
        <v>81</v>
      </c>
      <c r="B77" s="105"/>
      <c r="C77" s="5" t="s">
        <v>16</v>
      </c>
      <c r="D77" s="5" t="s">
        <v>27</v>
      </c>
      <c r="E77" s="5" t="s">
        <v>82</v>
      </c>
      <c r="F77" s="5"/>
      <c r="G77" s="75">
        <f>G78</f>
        <v>0</v>
      </c>
      <c r="H77" s="75">
        <f>H78</f>
        <v>0</v>
      </c>
      <c r="I77" s="71">
        <f>G77+H77</f>
        <v>0</v>
      </c>
      <c r="J77" s="71"/>
      <c r="K77" s="71"/>
      <c r="L77" s="71"/>
      <c r="M77" s="71"/>
      <c r="N77" s="71"/>
      <c r="O77" s="71"/>
      <c r="P77" s="71"/>
    </row>
    <row r="78" spans="1:16" s="7" customFormat="1" ht="12.75" customHeight="1" hidden="1">
      <c r="A78" s="43" t="s">
        <v>64</v>
      </c>
      <c r="B78" s="106"/>
      <c r="C78" s="5" t="s">
        <v>16</v>
      </c>
      <c r="D78" s="5" t="s">
        <v>27</v>
      </c>
      <c r="E78" s="5" t="s">
        <v>82</v>
      </c>
      <c r="F78" s="5" t="s">
        <v>65</v>
      </c>
      <c r="G78" s="75"/>
      <c r="H78" s="75"/>
      <c r="I78" s="71">
        <f>G78+H78</f>
        <v>0</v>
      </c>
      <c r="J78" s="71"/>
      <c r="K78" s="71"/>
      <c r="L78" s="71"/>
      <c r="M78" s="71"/>
      <c r="N78" s="71"/>
      <c r="O78" s="71"/>
      <c r="P78" s="71"/>
    </row>
    <row r="79" spans="1:16" s="7" customFormat="1" ht="12.75" customHeight="1" hidden="1">
      <c r="A79" s="43"/>
      <c r="B79" s="106"/>
      <c r="C79" s="5"/>
      <c r="D79" s="5"/>
      <c r="E79" s="5"/>
      <c r="F79" s="5"/>
      <c r="G79" s="75"/>
      <c r="H79" s="75"/>
      <c r="I79" s="71"/>
      <c r="J79" s="71"/>
      <c r="K79" s="71"/>
      <c r="L79" s="71"/>
      <c r="M79" s="71"/>
      <c r="N79" s="71"/>
      <c r="O79" s="71"/>
      <c r="P79" s="71"/>
    </row>
    <row r="80" spans="1:16" s="7" customFormat="1" ht="24">
      <c r="A80" s="43" t="s">
        <v>134</v>
      </c>
      <c r="B80" s="106" t="s">
        <v>162</v>
      </c>
      <c r="C80" s="5" t="s">
        <v>21</v>
      </c>
      <c r="D80" s="5" t="s">
        <v>68</v>
      </c>
      <c r="E80" s="5" t="s">
        <v>256</v>
      </c>
      <c r="F80" s="5" t="s">
        <v>136</v>
      </c>
      <c r="G80" s="75">
        <v>39.6</v>
      </c>
      <c r="H80" s="75"/>
      <c r="I80" s="71"/>
      <c r="J80" s="71"/>
      <c r="K80" s="71">
        <v>19.8</v>
      </c>
      <c r="L80" s="71">
        <v>19.8</v>
      </c>
      <c r="M80" s="71">
        <f>L80/K80*100</f>
        <v>100</v>
      </c>
      <c r="N80" s="71">
        <f>L80-K80</f>
        <v>0</v>
      </c>
      <c r="O80" s="71">
        <f>L80</f>
        <v>19.8</v>
      </c>
      <c r="P80" s="71">
        <v>100</v>
      </c>
    </row>
    <row r="81" spans="1:16" s="51" customFormat="1" ht="15" customHeight="1" hidden="1">
      <c r="A81" s="98" t="s">
        <v>152</v>
      </c>
      <c r="B81" s="107"/>
      <c r="C81" s="10" t="s">
        <v>16</v>
      </c>
      <c r="D81" s="10" t="s">
        <v>25</v>
      </c>
      <c r="E81" s="10" t="s">
        <v>128</v>
      </c>
      <c r="F81" s="10" t="s">
        <v>78</v>
      </c>
      <c r="G81" s="76"/>
      <c r="H81" s="76"/>
      <c r="I81" s="81"/>
      <c r="J81" s="81"/>
      <c r="K81" s="81"/>
      <c r="L81" s="71"/>
      <c r="M81" s="81"/>
      <c r="N81" s="71"/>
      <c r="O81" s="71"/>
      <c r="P81" s="71"/>
    </row>
    <row r="82" spans="1:16" s="7" customFormat="1" ht="15" customHeight="1" hidden="1">
      <c r="A82" s="43" t="s">
        <v>153</v>
      </c>
      <c r="B82" s="106"/>
      <c r="C82" s="5" t="s">
        <v>16</v>
      </c>
      <c r="D82" s="5" t="s">
        <v>25</v>
      </c>
      <c r="E82" s="5" t="s">
        <v>154</v>
      </c>
      <c r="F82" s="5" t="s">
        <v>78</v>
      </c>
      <c r="G82" s="75">
        <f>G83</f>
        <v>0</v>
      </c>
      <c r="H82" s="75"/>
      <c r="I82" s="71"/>
      <c r="J82" s="71"/>
      <c r="K82" s="71"/>
      <c r="L82" s="71"/>
      <c r="M82" s="71"/>
      <c r="N82" s="71"/>
      <c r="O82" s="71"/>
      <c r="P82" s="71"/>
    </row>
    <row r="83" spans="1:16" s="7" customFormat="1" ht="25.5" customHeight="1" hidden="1">
      <c r="A83" s="43" t="s">
        <v>155</v>
      </c>
      <c r="B83" s="106"/>
      <c r="C83" s="5" t="s">
        <v>16</v>
      </c>
      <c r="D83" s="5" t="s">
        <v>25</v>
      </c>
      <c r="E83" s="5" t="s">
        <v>156</v>
      </c>
      <c r="F83" s="5" t="s">
        <v>78</v>
      </c>
      <c r="G83" s="75">
        <f>G84</f>
        <v>0</v>
      </c>
      <c r="H83" s="75"/>
      <c r="I83" s="71"/>
      <c r="J83" s="71"/>
      <c r="K83" s="71"/>
      <c r="L83" s="71"/>
      <c r="M83" s="71"/>
      <c r="N83" s="71"/>
      <c r="O83" s="71"/>
      <c r="P83" s="71"/>
    </row>
    <row r="84" spans="1:16" s="7" customFormat="1" ht="12.75" customHeight="1" hidden="1">
      <c r="A84" s="43" t="s">
        <v>157</v>
      </c>
      <c r="B84" s="106"/>
      <c r="C84" s="5" t="s">
        <v>158</v>
      </c>
      <c r="D84" s="5" t="s">
        <v>25</v>
      </c>
      <c r="E84" s="5" t="s">
        <v>156</v>
      </c>
      <c r="F84" s="5" t="s">
        <v>159</v>
      </c>
      <c r="G84" s="75"/>
      <c r="H84" s="75"/>
      <c r="I84" s="71"/>
      <c r="J84" s="71"/>
      <c r="K84" s="71"/>
      <c r="L84" s="71"/>
      <c r="M84" s="71"/>
      <c r="N84" s="71"/>
      <c r="O84" s="71"/>
      <c r="P84" s="71"/>
    </row>
    <row r="85" spans="1:16" s="51" customFormat="1" ht="25.5" customHeight="1" hidden="1">
      <c r="A85" s="98" t="s">
        <v>26</v>
      </c>
      <c r="B85" s="107"/>
      <c r="C85" s="10" t="s">
        <v>16</v>
      </c>
      <c r="D85" s="10" t="s">
        <v>137</v>
      </c>
      <c r="E85" s="10" t="s">
        <v>128</v>
      </c>
      <c r="F85" s="10" t="s">
        <v>78</v>
      </c>
      <c r="G85" s="76">
        <f>G86</f>
        <v>0</v>
      </c>
      <c r="H85" s="76">
        <f>H86</f>
        <v>0</v>
      </c>
      <c r="I85" s="76">
        <f>I86</f>
        <v>0</v>
      </c>
      <c r="J85" s="76"/>
      <c r="K85" s="76">
        <f>K86</f>
        <v>0</v>
      </c>
      <c r="L85" s="71"/>
      <c r="M85" s="76">
        <f>M86</f>
        <v>0</v>
      </c>
      <c r="N85" s="71"/>
      <c r="O85" s="71"/>
      <c r="P85" s="71"/>
    </row>
    <row r="86" spans="1:16" s="7" customFormat="1" ht="51" customHeight="1" hidden="1">
      <c r="A86" s="43" t="s">
        <v>129</v>
      </c>
      <c r="B86" s="106"/>
      <c r="C86" s="5" t="s">
        <v>16</v>
      </c>
      <c r="D86" s="5" t="s">
        <v>137</v>
      </c>
      <c r="E86" s="5" t="s">
        <v>130</v>
      </c>
      <c r="F86" s="5" t="s">
        <v>78</v>
      </c>
      <c r="G86" s="75">
        <f>G87</f>
        <v>0</v>
      </c>
      <c r="H86" s="75"/>
      <c r="I86" s="71"/>
      <c r="J86" s="71"/>
      <c r="K86" s="71"/>
      <c r="L86" s="71"/>
      <c r="M86" s="71"/>
      <c r="N86" s="71"/>
      <c r="O86" s="71"/>
      <c r="P86" s="71"/>
    </row>
    <row r="87" spans="1:16" s="7" customFormat="1" ht="16.5" customHeight="1" hidden="1">
      <c r="A87" s="43" t="s">
        <v>14</v>
      </c>
      <c r="B87" s="106"/>
      <c r="C87" s="5" t="s">
        <v>16</v>
      </c>
      <c r="D87" s="5" t="s">
        <v>137</v>
      </c>
      <c r="E87" s="5" t="s">
        <v>133</v>
      </c>
      <c r="F87" s="5" t="s">
        <v>78</v>
      </c>
      <c r="G87" s="75">
        <f>G88</f>
        <v>0</v>
      </c>
      <c r="H87" s="75"/>
      <c r="I87" s="71"/>
      <c r="J87" s="71"/>
      <c r="K87" s="71"/>
      <c r="L87" s="71"/>
      <c r="M87" s="71"/>
      <c r="N87" s="71"/>
      <c r="O87" s="71"/>
      <c r="P87" s="71"/>
    </row>
    <row r="88" spans="1:16" s="7" customFormat="1" ht="26.25" customHeight="1" hidden="1">
      <c r="A88" s="43" t="s">
        <v>134</v>
      </c>
      <c r="B88" s="106"/>
      <c r="C88" s="5" t="s">
        <v>16</v>
      </c>
      <c r="D88" s="5" t="s">
        <v>137</v>
      </c>
      <c r="E88" s="5" t="s">
        <v>133</v>
      </c>
      <c r="F88" s="5" t="s">
        <v>136</v>
      </c>
      <c r="G88" s="75"/>
      <c r="H88" s="75"/>
      <c r="I88" s="71"/>
      <c r="J88" s="71"/>
      <c r="K88" s="71"/>
      <c r="L88" s="71"/>
      <c r="M88" s="71"/>
      <c r="N88" s="71"/>
      <c r="O88" s="71"/>
      <c r="P88" s="71"/>
    </row>
    <row r="89" spans="1:16" s="7" customFormat="1" ht="26.25" customHeight="1">
      <c r="A89" s="43" t="s">
        <v>152</v>
      </c>
      <c r="B89" s="106" t="s">
        <v>162</v>
      </c>
      <c r="C89" s="5" t="s">
        <v>16</v>
      </c>
      <c r="D89" s="5" t="s">
        <v>25</v>
      </c>
      <c r="E89" s="5" t="s">
        <v>117</v>
      </c>
      <c r="F89" s="5" t="s">
        <v>78</v>
      </c>
      <c r="G89" s="75">
        <v>265.4</v>
      </c>
      <c r="H89" s="75"/>
      <c r="I89" s="71"/>
      <c r="J89" s="71"/>
      <c r="K89" s="71">
        <f>K90</f>
        <v>132.7</v>
      </c>
      <c r="L89" s="71">
        <f>L92</f>
        <v>127.5</v>
      </c>
      <c r="M89" s="71">
        <f>M93</f>
        <v>96.08138658628485</v>
      </c>
      <c r="N89" s="71">
        <f>N90</f>
        <v>-5.199999999999989</v>
      </c>
      <c r="O89" s="71">
        <v>39.1</v>
      </c>
      <c r="P89" s="71">
        <v>100</v>
      </c>
    </row>
    <row r="90" spans="1:16" s="7" customFormat="1" ht="33.75" customHeight="1">
      <c r="A90" s="92" t="s">
        <v>129</v>
      </c>
      <c r="B90" s="105" t="s">
        <v>162</v>
      </c>
      <c r="C90" s="5" t="s">
        <v>16</v>
      </c>
      <c r="D90" s="5" t="s">
        <v>25</v>
      </c>
      <c r="E90" s="5" t="s">
        <v>117</v>
      </c>
      <c r="F90" s="5" t="s">
        <v>78</v>
      </c>
      <c r="G90" s="75">
        <v>265.4</v>
      </c>
      <c r="H90" s="75"/>
      <c r="I90" s="71"/>
      <c r="J90" s="71"/>
      <c r="K90" s="71">
        <f>K91</f>
        <v>132.7</v>
      </c>
      <c r="L90" s="71">
        <f>L92</f>
        <v>127.5</v>
      </c>
      <c r="M90" s="71">
        <f>M93</f>
        <v>96.08138658628485</v>
      </c>
      <c r="N90" s="71">
        <f>N91</f>
        <v>-5.199999999999989</v>
      </c>
      <c r="O90" s="71">
        <v>39.1</v>
      </c>
      <c r="P90" s="71">
        <v>100</v>
      </c>
    </row>
    <row r="91" spans="1:16" s="7" customFormat="1" ht="33.75" customHeight="1">
      <c r="A91" s="92" t="s">
        <v>153</v>
      </c>
      <c r="B91" s="105" t="s">
        <v>162</v>
      </c>
      <c r="C91" s="5" t="s">
        <v>16</v>
      </c>
      <c r="D91" s="5" t="s">
        <v>25</v>
      </c>
      <c r="E91" s="5" t="s">
        <v>282</v>
      </c>
      <c r="F91" s="5" t="s">
        <v>78</v>
      </c>
      <c r="G91" s="75">
        <v>265.4</v>
      </c>
      <c r="H91" s="75"/>
      <c r="I91" s="71"/>
      <c r="J91" s="71"/>
      <c r="K91" s="71">
        <f>K92</f>
        <v>132.7</v>
      </c>
      <c r="L91" s="71">
        <f>L92</f>
        <v>127.5</v>
      </c>
      <c r="M91" s="71">
        <f>M93</f>
        <v>96.08138658628485</v>
      </c>
      <c r="N91" s="71">
        <f>N92</f>
        <v>-5.199999999999989</v>
      </c>
      <c r="O91" s="71">
        <v>39.1</v>
      </c>
      <c r="P91" s="71">
        <v>100</v>
      </c>
    </row>
    <row r="92" spans="1:16" s="7" customFormat="1" ht="33.75" customHeight="1">
      <c r="A92" s="92" t="s">
        <v>155</v>
      </c>
      <c r="B92" s="105" t="s">
        <v>162</v>
      </c>
      <c r="C92" s="5" t="s">
        <v>16</v>
      </c>
      <c r="D92" s="5" t="s">
        <v>25</v>
      </c>
      <c r="E92" s="5" t="s">
        <v>283</v>
      </c>
      <c r="F92" s="5" t="s">
        <v>78</v>
      </c>
      <c r="G92" s="75">
        <v>265.4</v>
      </c>
      <c r="H92" s="75"/>
      <c r="I92" s="71"/>
      <c r="J92" s="71"/>
      <c r="K92" s="71">
        <f>K93</f>
        <v>132.7</v>
      </c>
      <c r="L92" s="71">
        <f>L93</f>
        <v>127.5</v>
      </c>
      <c r="M92" s="71">
        <f>M93</f>
        <v>96.08138658628485</v>
      </c>
      <c r="N92" s="71">
        <f>N93</f>
        <v>-5.199999999999989</v>
      </c>
      <c r="O92" s="71">
        <v>39.1</v>
      </c>
      <c r="P92" s="71">
        <v>100</v>
      </c>
    </row>
    <row r="93" spans="1:16" s="7" customFormat="1" ht="26.25" customHeight="1">
      <c r="A93" s="43" t="s">
        <v>115</v>
      </c>
      <c r="B93" s="106" t="s">
        <v>162</v>
      </c>
      <c r="C93" s="5" t="s">
        <v>16</v>
      </c>
      <c r="D93" s="5" t="s">
        <v>25</v>
      </c>
      <c r="E93" s="5" t="s">
        <v>283</v>
      </c>
      <c r="F93" s="5" t="s">
        <v>159</v>
      </c>
      <c r="G93" s="75">
        <v>265.4</v>
      </c>
      <c r="H93" s="75"/>
      <c r="I93" s="71"/>
      <c r="J93" s="71"/>
      <c r="K93" s="71">
        <v>132.7</v>
      </c>
      <c r="L93" s="71">
        <v>127.5</v>
      </c>
      <c r="M93" s="71">
        <f>L93/K93*100</f>
        <v>96.08138658628485</v>
      </c>
      <c r="N93" s="71">
        <f>L93-K93</f>
        <v>-5.199999999999989</v>
      </c>
      <c r="O93" s="71">
        <v>39.1</v>
      </c>
      <c r="P93" s="71">
        <v>100</v>
      </c>
    </row>
    <row r="94" spans="1:16" s="7" customFormat="1" ht="26.25" customHeight="1">
      <c r="A94" s="43" t="s">
        <v>292</v>
      </c>
      <c r="B94" s="106" t="s">
        <v>162</v>
      </c>
      <c r="C94" s="5" t="s">
        <v>16</v>
      </c>
      <c r="D94" s="5" t="s">
        <v>22</v>
      </c>
      <c r="E94" s="5" t="s">
        <v>294</v>
      </c>
      <c r="F94" s="5" t="s">
        <v>78</v>
      </c>
      <c r="G94" s="75">
        <v>40</v>
      </c>
      <c r="H94" s="75"/>
      <c r="I94" s="71"/>
      <c r="J94" s="71"/>
      <c r="K94" s="71">
        <v>40</v>
      </c>
      <c r="L94" s="71">
        <v>40</v>
      </c>
      <c r="M94" s="71">
        <v>100</v>
      </c>
      <c r="N94" s="71">
        <v>0</v>
      </c>
      <c r="O94" s="71">
        <v>40</v>
      </c>
      <c r="P94" s="71">
        <v>100</v>
      </c>
    </row>
    <row r="95" spans="1:16" s="7" customFormat="1" ht="26.25" customHeight="1">
      <c r="A95" s="43" t="s">
        <v>293</v>
      </c>
      <c r="B95" s="106" t="s">
        <v>162</v>
      </c>
      <c r="C95" s="5" t="s">
        <v>16</v>
      </c>
      <c r="D95" s="5" t="s">
        <v>22</v>
      </c>
      <c r="E95" s="5" t="s">
        <v>295</v>
      </c>
      <c r="F95" s="5" t="s">
        <v>78</v>
      </c>
      <c r="G95" s="75">
        <v>40</v>
      </c>
      <c r="H95" s="75"/>
      <c r="I95" s="71"/>
      <c r="J95" s="71"/>
      <c r="K95" s="71">
        <v>40</v>
      </c>
      <c r="L95" s="71">
        <v>40</v>
      </c>
      <c r="M95" s="71">
        <f aca="true" t="shared" si="12" ref="M95:M101">L95/K95*100</f>
        <v>100</v>
      </c>
      <c r="N95" s="71">
        <v>0</v>
      </c>
      <c r="O95" s="71">
        <v>40</v>
      </c>
      <c r="P95" s="71">
        <v>100</v>
      </c>
    </row>
    <row r="96" spans="1:16" s="7" customFormat="1" ht="26.25" customHeight="1">
      <c r="A96" s="43" t="s">
        <v>134</v>
      </c>
      <c r="B96" s="106" t="s">
        <v>162</v>
      </c>
      <c r="C96" s="5" t="s">
        <v>16</v>
      </c>
      <c r="D96" s="5" t="s">
        <v>22</v>
      </c>
      <c r="E96" s="5" t="s">
        <v>295</v>
      </c>
      <c r="F96" s="5" t="s">
        <v>136</v>
      </c>
      <c r="G96" s="75">
        <v>40</v>
      </c>
      <c r="H96" s="75"/>
      <c r="I96" s="71"/>
      <c r="J96" s="71"/>
      <c r="K96" s="71">
        <v>40</v>
      </c>
      <c r="L96" s="71">
        <v>40</v>
      </c>
      <c r="M96" s="71">
        <f t="shared" si="12"/>
        <v>100</v>
      </c>
      <c r="N96" s="71">
        <v>0</v>
      </c>
      <c r="O96" s="71">
        <v>40</v>
      </c>
      <c r="P96" s="71">
        <v>100</v>
      </c>
    </row>
    <row r="97" spans="1:17" s="6" customFormat="1" ht="14.25" customHeight="1">
      <c r="A97" s="96" t="s">
        <v>31</v>
      </c>
      <c r="B97" s="103" t="s">
        <v>162</v>
      </c>
      <c r="C97" s="19" t="s">
        <v>17</v>
      </c>
      <c r="D97" s="52" t="s">
        <v>151</v>
      </c>
      <c r="E97" s="52" t="s">
        <v>128</v>
      </c>
      <c r="F97" s="29" t="s">
        <v>78</v>
      </c>
      <c r="G97" s="71">
        <f aca="true" t="shared" si="13" ref="G97:L97">G98+G107</f>
        <v>47.9</v>
      </c>
      <c r="H97" s="71">
        <f t="shared" si="13"/>
        <v>0</v>
      </c>
      <c r="I97" s="71">
        <f t="shared" si="13"/>
        <v>10</v>
      </c>
      <c r="J97" s="71">
        <f t="shared" si="13"/>
        <v>0</v>
      </c>
      <c r="K97" s="71">
        <f t="shared" si="13"/>
        <v>35.5</v>
      </c>
      <c r="L97" s="71">
        <f t="shared" si="13"/>
        <v>28.7</v>
      </c>
      <c r="M97" s="71">
        <f t="shared" si="12"/>
        <v>80.84507042253522</v>
      </c>
      <c r="N97" s="71">
        <f>L97-K97</f>
        <v>-6.800000000000001</v>
      </c>
      <c r="O97" s="71">
        <f>O98+O107</f>
        <v>0</v>
      </c>
      <c r="P97" s="71">
        <v>100</v>
      </c>
      <c r="Q97" s="6" t="s">
        <v>281</v>
      </c>
    </row>
    <row r="98" spans="1:16" s="6" customFormat="1" ht="14.25" customHeight="1">
      <c r="A98" s="98" t="s">
        <v>257</v>
      </c>
      <c r="B98" s="107" t="s">
        <v>162</v>
      </c>
      <c r="C98" s="10" t="s">
        <v>17</v>
      </c>
      <c r="D98" s="42" t="s">
        <v>21</v>
      </c>
      <c r="E98" s="42" t="s">
        <v>128</v>
      </c>
      <c r="F98" s="34" t="s">
        <v>78</v>
      </c>
      <c r="G98" s="74">
        <f>G99</f>
        <v>10</v>
      </c>
      <c r="H98" s="74">
        <f>H99</f>
        <v>0</v>
      </c>
      <c r="I98" s="71">
        <f>G98+H98</f>
        <v>10</v>
      </c>
      <c r="J98" s="71"/>
      <c r="K98" s="71">
        <f>K99</f>
        <v>5</v>
      </c>
      <c r="L98" s="71">
        <v>0</v>
      </c>
      <c r="M98" s="71">
        <f t="shared" si="12"/>
        <v>0</v>
      </c>
      <c r="N98" s="71">
        <f>L98-K98</f>
        <v>-5</v>
      </c>
      <c r="O98" s="71">
        <v>0</v>
      </c>
      <c r="P98" s="71"/>
    </row>
    <row r="99" spans="1:16" s="6" customFormat="1" ht="14.25" customHeight="1">
      <c r="A99" s="98" t="s">
        <v>259</v>
      </c>
      <c r="B99" s="107" t="s">
        <v>162</v>
      </c>
      <c r="C99" s="10" t="s">
        <v>17</v>
      </c>
      <c r="D99" s="42" t="s">
        <v>21</v>
      </c>
      <c r="E99" s="42" t="s">
        <v>258</v>
      </c>
      <c r="F99" s="34" t="s">
        <v>78</v>
      </c>
      <c r="G99" s="74">
        <f>G100</f>
        <v>10</v>
      </c>
      <c r="H99" s="74">
        <f>H100+H101</f>
        <v>0</v>
      </c>
      <c r="I99" s="74">
        <f>I100+I101</f>
        <v>10</v>
      </c>
      <c r="J99" s="74"/>
      <c r="K99" s="74">
        <f>K101</f>
        <v>5</v>
      </c>
      <c r="L99" s="71">
        <v>0</v>
      </c>
      <c r="M99" s="71">
        <f t="shared" si="12"/>
        <v>0</v>
      </c>
      <c r="N99" s="71">
        <f>L99-K99</f>
        <v>-5</v>
      </c>
      <c r="O99" s="71">
        <v>0</v>
      </c>
      <c r="P99" s="71"/>
    </row>
    <row r="100" spans="1:16" s="6" customFormat="1" ht="39" customHeight="1">
      <c r="A100" s="98" t="s">
        <v>246</v>
      </c>
      <c r="B100" s="107" t="s">
        <v>162</v>
      </c>
      <c r="C100" s="10" t="s">
        <v>17</v>
      </c>
      <c r="D100" s="42" t="s">
        <v>21</v>
      </c>
      <c r="E100" s="42" t="s">
        <v>280</v>
      </c>
      <c r="F100" s="34" t="s">
        <v>78</v>
      </c>
      <c r="G100" s="74">
        <f>G101</f>
        <v>10</v>
      </c>
      <c r="H100" s="74"/>
      <c r="I100" s="71">
        <f>G100+H100</f>
        <v>10</v>
      </c>
      <c r="J100" s="71"/>
      <c r="K100" s="71">
        <f>K101</f>
        <v>5</v>
      </c>
      <c r="L100" s="71">
        <v>0</v>
      </c>
      <c r="M100" s="71">
        <f t="shared" si="12"/>
        <v>0</v>
      </c>
      <c r="N100" s="71">
        <f>L100-K100</f>
        <v>-5</v>
      </c>
      <c r="O100" s="71">
        <v>0</v>
      </c>
      <c r="P100" s="71"/>
    </row>
    <row r="101" spans="1:16" s="6" customFormat="1" ht="32.25" customHeight="1">
      <c r="A101" s="43" t="s">
        <v>134</v>
      </c>
      <c r="B101" s="106" t="s">
        <v>162</v>
      </c>
      <c r="C101" s="10" t="s">
        <v>17</v>
      </c>
      <c r="D101" s="42" t="s">
        <v>21</v>
      </c>
      <c r="E101" s="42" t="s">
        <v>280</v>
      </c>
      <c r="F101" s="68">
        <v>500</v>
      </c>
      <c r="G101" s="74">
        <v>10</v>
      </c>
      <c r="H101" s="74"/>
      <c r="I101" s="71"/>
      <c r="J101" s="71"/>
      <c r="K101" s="71">
        <v>5</v>
      </c>
      <c r="L101" s="71">
        <v>0</v>
      </c>
      <c r="M101" s="71">
        <f t="shared" si="12"/>
        <v>0</v>
      </c>
      <c r="N101" s="71">
        <f>L101-K101</f>
        <v>-5</v>
      </c>
      <c r="O101" s="71">
        <v>0</v>
      </c>
      <c r="P101" s="71"/>
    </row>
    <row r="102" spans="1:16" s="6" customFormat="1" ht="14.25" customHeight="1" hidden="1">
      <c r="A102" s="98"/>
      <c r="B102" s="107"/>
      <c r="C102" s="10"/>
      <c r="D102" s="42"/>
      <c r="E102" s="42"/>
      <c r="F102" s="34"/>
      <c r="G102" s="74"/>
      <c r="H102" s="74"/>
      <c r="I102" s="74"/>
      <c r="J102" s="74"/>
      <c r="K102" s="74"/>
      <c r="L102" s="71"/>
      <c r="M102" s="74"/>
      <c r="N102" s="71"/>
      <c r="O102" s="71"/>
      <c r="P102" s="71"/>
    </row>
    <row r="103" spans="1:16" s="6" customFormat="1" ht="31.5" customHeight="1" hidden="1">
      <c r="A103" s="98"/>
      <c r="B103" s="107"/>
      <c r="C103" s="10"/>
      <c r="D103" s="42"/>
      <c r="E103" s="42"/>
      <c r="F103" s="34"/>
      <c r="G103" s="74"/>
      <c r="H103" s="74"/>
      <c r="I103" s="74"/>
      <c r="J103" s="74"/>
      <c r="K103" s="74"/>
      <c r="L103" s="71"/>
      <c r="M103" s="74"/>
      <c r="N103" s="71"/>
      <c r="O103" s="71"/>
      <c r="P103" s="71"/>
    </row>
    <row r="104" spans="1:16" s="6" customFormat="1" ht="18" customHeight="1" hidden="1">
      <c r="A104" s="98"/>
      <c r="B104" s="107"/>
      <c r="C104" s="10"/>
      <c r="D104" s="42"/>
      <c r="E104" s="42"/>
      <c r="F104" s="34"/>
      <c r="G104" s="74"/>
      <c r="H104" s="74"/>
      <c r="I104" s="74"/>
      <c r="J104" s="74"/>
      <c r="K104" s="74"/>
      <c r="L104" s="71"/>
      <c r="M104" s="74"/>
      <c r="N104" s="71"/>
      <c r="O104" s="71"/>
      <c r="P104" s="71"/>
    </row>
    <row r="105" spans="1:16" s="66" customFormat="1" ht="32.25" customHeight="1" hidden="1">
      <c r="A105" s="98"/>
      <c r="B105" s="107"/>
      <c r="C105" s="54"/>
      <c r="D105" s="65"/>
      <c r="E105" s="65"/>
      <c r="F105" s="67"/>
      <c r="G105" s="82"/>
      <c r="H105" s="82"/>
      <c r="I105" s="82"/>
      <c r="J105" s="82"/>
      <c r="K105" s="82"/>
      <c r="L105" s="71"/>
      <c r="M105" s="82"/>
      <c r="N105" s="71"/>
      <c r="O105" s="71"/>
      <c r="P105" s="71"/>
    </row>
    <row r="106" spans="1:16" s="6" customFormat="1" ht="16.5" customHeight="1" hidden="1">
      <c r="A106" s="43"/>
      <c r="B106" s="106"/>
      <c r="C106" s="10"/>
      <c r="D106" s="42"/>
      <c r="E106" s="42"/>
      <c r="F106" s="34"/>
      <c r="G106" s="74"/>
      <c r="H106" s="74"/>
      <c r="I106" s="71"/>
      <c r="J106" s="71"/>
      <c r="K106" s="71"/>
      <c r="L106" s="71"/>
      <c r="M106" s="71"/>
      <c r="N106" s="71"/>
      <c r="O106" s="71"/>
      <c r="P106" s="71"/>
    </row>
    <row r="107" spans="1:16" s="6" customFormat="1" ht="16.5" customHeight="1">
      <c r="A107" s="43" t="s">
        <v>260</v>
      </c>
      <c r="B107" s="106" t="s">
        <v>162</v>
      </c>
      <c r="C107" s="10" t="s">
        <v>17</v>
      </c>
      <c r="D107" s="42" t="s">
        <v>68</v>
      </c>
      <c r="E107" s="42"/>
      <c r="F107" s="34"/>
      <c r="G107" s="74">
        <f aca="true" t="shared" si="14" ref="G107:O107">G108</f>
        <v>37.9</v>
      </c>
      <c r="H107" s="74">
        <f t="shared" si="14"/>
        <v>0</v>
      </c>
      <c r="I107" s="74">
        <f t="shared" si="14"/>
        <v>0</v>
      </c>
      <c r="J107" s="74">
        <f t="shared" si="14"/>
        <v>0</v>
      </c>
      <c r="K107" s="74">
        <f t="shared" si="14"/>
        <v>30.5</v>
      </c>
      <c r="L107" s="74">
        <f>L108</f>
        <v>28.7</v>
      </c>
      <c r="M107" s="71">
        <f aca="true" t="shared" si="15" ref="M107:M114">L107/K107*100</f>
        <v>94.09836065573771</v>
      </c>
      <c r="N107" s="74">
        <f t="shared" si="14"/>
        <v>-1.8000000000000007</v>
      </c>
      <c r="O107" s="74">
        <f t="shared" si="14"/>
        <v>0</v>
      </c>
      <c r="P107" s="74">
        <v>100</v>
      </c>
    </row>
    <row r="108" spans="1:21" s="6" customFormat="1" ht="16.5" customHeight="1">
      <c r="A108" s="43" t="s">
        <v>261</v>
      </c>
      <c r="B108" s="106" t="s">
        <v>162</v>
      </c>
      <c r="C108" s="10" t="s">
        <v>17</v>
      </c>
      <c r="D108" s="42" t="s">
        <v>68</v>
      </c>
      <c r="E108" s="42" t="s">
        <v>262</v>
      </c>
      <c r="F108" s="34" t="s">
        <v>78</v>
      </c>
      <c r="G108" s="74">
        <f>G109+G111+G113</f>
        <v>37.9</v>
      </c>
      <c r="H108" s="74"/>
      <c r="I108" s="71"/>
      <c r="J108" s="71"/>
      <c r="K108" s="71">
        <f>K109+K111+K114</f>
        <v>30.5</v>
      </c>
      <c r="L108" s="71">
        <f>L109+L111+L113</f>
        <v>28.7</v>
      </c>
      <c r="M108" s="71">
        <f t="shared" si="15"/>
        <v>94.09836065573771</v>
      </c>
      <c r="N108" s="71">
        <f>L108-K108</f>
        <v>-1.8000000000000007</v>
      </c>
      <c r="O108" s="71">
        <f>O109+O111</f>
        <v>0</v>
      </c>
      <c r="P108" s="71">
        <f>P109+P111</f>
        <v>0</v>
      </c>
      <c r="U108" s="6" t="s">
        <v>281</v>
      </c>
    </row>
    <row r="109" spans="1:16" s="6" customFormat="1" ht="48">
      <c r="A109" s="43" t="s">
        <v>263</v>
      </c>
      <c r="B109" s="106" t="s">
        <v>162</v>
      </c>
      <c r="C109" s="10" t="s">
        <v>17</v>
      </c>
      <c r="D109" s="42" t="s">
        <v>68</v>
      </c>
      <c r="E109" s="42" t="s">
        <v>264</v>
      </c>
      <c r="F109" s="34" t="s">
        <v>78</v>
      </c>
      <c r="G109" s="74">
        <v>12.1</v>
      </c>
      <c r="H109" s="74">
        <f>H110</f>
        <v>0</v>
      </c>
      <c r="I109" s="74">
        <f>I110</f>
        <v>0</v>
      </c>
      <c r="J109" s="74">
        <f>J110</f>
        <v>0</v>
      </c>
      <c r="K109" s="74">
        <f>K110</f>
        <v>12.1</v>
      </c>
      <c r="L109" s="71">
        <f>L110</f>
        <v>12.1</v>
      </c>
      <c r="M109" s="71">
        <f t="shared" si="15"/>
        <v>100</v>
      </c>
      <c r="N109" s="71">
        <f>N110</f>
        <v>0</v>
      </c>
      <c r="O109" s="71">
        <v>0</v>
      </c>
      <c r="P109" s="71">
        <v>0</v>
      </c>
    </row>
    <row r="110" spans="1:16" s="6" customFormat="1" ht="24">
      <c r="A110" s="43" t="s">
        <v>134</v>
      </c>
      <c r="B110" s="106" t="s">
        <v>162</v>
      </c>
      <c r="C110" s="10" t="s">
        <v>17</v>
      </c>
      <c r="D110" s="42" t="s">
        <v>68</v>
      </c>
      <c r="E110" s="42" t="s">
        <v>264</v>
      </c>
      <c r="F110" s="34" t="s">
        <v>136</v>
      </c>
      <c r="G110" s="74">
        <v>12.1</v>
      </c>
      <c r="H110" s="74"/>
      <c r="I110" s="71"/>
      <c r="J110" s="71"/>
      <c r="K110" s="71">
        <v>12.1</v>
      </c>
      <c r="L110" s="71">
        <v>12.1</v>
      </c>
      <c r="M110" s="71">
        <f t="shared" si="15"/>
        <v>100</v>
      </c>
      <c r="N110" s="71">
        <f>L110-K110</f>
        <v>0</v>
      </c>
      <c r="O110" s="71">
        <v>0</v>
      </c>
      <c r="P110" s="71">
        <v>0</v>
      </c>
    </row>
    <row r="111" spans="1:16" s="6" customFormat="1" ht="16.5" customHeight="1">
      <c r="A111" s="43" t="s">
        <v>265</v>
      </c>
      <c r="B111" s="106" t="s">
        <v>162</v>
      </c>
      <c r="C111" s="10" t="s">
        <v>17</v>
      </c>
      <c r="D111" s="42" t="s">
        <v>68</v>
      </c>
      <c r="E111" s="42" t="s">
        <v>266</v>
      </c>
      <c r="F111" s="34" t="s">
        <v>78</v>
      </c>
      <c r="G111" s="74">
        <v>7.9</v>
      </c>
      <c r="H111" s="74">
        <f>H112</f>
        <v>0</v>
      </c>
      <c r="I111" s="74">
        <f>I112</f>
        <v>0</v>
      </c>
      <c r="J111" s="74">
        <f>J112</f>
        <v>0</v>
      </c>
      <c r="K111" s="74">
        <f>K112</f>
        <v>5</v>
      </c>
      <c r="L111" s="71">
        <f>L112</f>
        <v>3.3</v>
      </c>
      <c r="M111" s="71">
        <f t="shared" si="15"/>
        <v>65.99999999999999</v>
      </c>
      <c r="N111" s="71">
        <f>L111-K111</f>
        <v>-1.7000000000000002</v>
      </c>
      <c r="O111" s="71"/>
      <c r="P111" s="71"/>
    </row>
    <row r="112" spans="1:16" s="6" customFormat="1" ht="27" customHeight="1">
      <c r="A112" s="43" t="s">
        <v>134</v>
      </c>
      <c r="B112" s="106" t="s">
        <v>162</v>
      </c>
      <c r="C112" s="10" t="s">
        <v>17</v>
      </c>
      <c r="D112" s="42" t="s">
        <v>68</v>
      </c>
      <c r="E112" s="42" t="s">
        <v>266</v>
      </c>
      <c r="F112" s="34" t="s">
        <v>136</v>
      </c>
      <c r="G112" s="74">
        <v>7.9</v>
      </c>
      <c r="H112" s="74"/>
      <c r="I112" s="71"/>
      <c r="J112" s="71"/>
      <c r="K112" s="71">
        <v>5</v>
      </c>
      <c r="L112" s="71">
        <v>3.3</v>
      </c>
      <c r="M112" s="71">
        <f t="shared" si="15"/>
        <v>65.99999999999999</v>
      </c>
      <c r="N112" s="71">
        <f>L112-K112</f>
        <v>-1.7000000000000002</v>
      </c>
      <c r="O112" s="71"/>
      <c r="P112" s="71"/>
    </row>
    <row r="113" spans="1:16" s="6" customFormat="1" ht="29.25" customHeight="1">
      <c r="A113" s="43" t="s">
        <v>267</v>
      </c>
      <c r="B113" s="106" t="s">
        <v>162</v>
      </c>
      <c r="C113" s="10" t="s">
        <v>17</v>
      </c>
      <c r="D113" s="42" t="s">
        <v>68</v>
      </c>
      <c r="E113" s="42" t="s">
        <v>268</v>
      </c>
      <c r="F113" s="34" t="s">
        <v>78</v>
      </c>
      <c r="G113" s="74">
        <f aca="true" t="shared" si="16" ref="G113:L113">G114</f>
        <v>17.9</v>
      </c>
      <c r="H113" s="74">
        <f t="shared" si="16"/>
        <v>0</v>
      </c>
      <c r="I113" s="74">
        <f t="shared" si="16"/>
        <v>0</v>
      </c>
      <c r="J113" s="74">
        <f t="shared" si="16"/>
        <v>0</v>
      </c>
      <c r="K113" s="74">
        <f t="shared" si="16"/>
        <v>13.4</v>
      </c>
      <c r="L113" s="71">
        <f t="shared" si="16"/>
        <v>13.3</v>
      </c>
      <c r="M113" s="71">
        <f t="shared" si="15"/>
        <v>99.25373134328358</v>
      </c>
      <c r="N113" s="71">
        <f>L113-K113</f>
        <v>-0.09999999999999964</v>
      </c>
      <c r="O113" s="71"/>
      <c r="P113" s="71"/>
    </row>
    <row r="114" spans="1:16" s="6" customFormat="1" ht="23.25" customHeight="1">
      <c r="A114" s="43" t="s">
        <v>134</v>
      </c>
      <c r="B114" s="106" t="s">
        <v>162</v>
      </c>
      <c r="C114" s="10" t="s">
        <v>17</v>
      </c>
      <c r="D114" s="42" t="s">
        <v>68</v>
      </c>
      <c r="E114" s="42" t="s">
        <v>268</v>
      </c>
      <c r="F114" s="34" t="s">
        <v>136</v>
      </c>
      <c r="G114" s="74">
        <v>17.9</v>
      </c>
      <c r="H114" s="74"/>
      <c r="I114" s="71"/>
      <c r="J114" s="71"/>
      <c r="K114" s="71">
        <v>13.4</v>
      </c>
      <c r="L114" s="71">
        <v>13.3</v>
      </c>
      <c r="M114" s="71">
        <f t="shared" si="15"/>
        <v>99.25373134328358</v>
      </c>
      <c r="N114" s="71">
        <f>L114-K114</f>
        <v>-0.09999999999999964</v>
      </c>
      <c r="O114" s="71"/>
      <c r="P114" s="71"/>
    </row>
    <row r="115" spans="1:16" ht="15" customHeight="1" hidden="1">
      <c r="A115" s="96" t="s">
        <v>32</v>
      </c>
      <c r="B115" s="103"/>
      <c r="C115" s="19" t="s">
        <v>18</v>
      </c>
      <c r="D115" s="19" t="s">
        <v>55</v>
      </c>
      <c r="E115" s="19" t="s">
        <v>128</v>
      </c>
      <c r="F115" s="19" t="s">
        <v>78</v>
      </c>
      <c r="G115" s="83">
        <f>G116+G120+G133+G140</f>
        <v>0</v>
      </c>
      <c r="H115" s="83">
        <f>H116+H120+H133+H140</f>
        <v>0</v>
      </c>
      <c r="I115" s="83">
        <f>I116+I120+I133+I140</f>
        <v>0</v>
      </c>
      <c r="J115" s="83"/>
      <c r="K115" s="83">
        <f>K116+K120+K133+K140</f>
        <v>0</v>
      </c>
      <c r="L115" s="71"/>
      <c r="M115" s="83">
        <f>M116+M120+M133+M140</f>
        <v>0</v>
      </c>
      <c r="N115" s="71"/>
      <c r="O115" s="71"/>
      <c r="P115" s="71"/>
    </row>
    <row r="116" spans="1:16" s="13" customFormat="1" ht="14.25" customHeight="1" hidden="1">
      <c r="A116" s="98" t="s">
        <v>56</v>
      </c>
      <c r="B116" s="107"/>
      <c r="C116" s="10" t="s">
        <v>18</v>
      </c>
      <c r="D116" s="10" t="s">
        <v>11</v>
      </c>
      <c r="E116" s="10" t="s">
        <v>128</v>
      </c>
      <c r="F116" s="10" t="s">
        <v>78</v>
      </c>
      <c r="G116" s="84">
        <f aca="true" t="shared" si="17" ref="G116:I117">G117</f>
        <v>0</v>
      </c>
      <c r="H116" s="84">
        <f t="shared" si="17"/>
        <v>0</v>
      </c>
      <c r="I116" s="84">
        <f t="shared" si="17"/>
        <v>0</v>
      </c>
      <c r="J116" s="84"/>
      <c r="K116" s="84">
        <f>K117</f>
        <v>0</v>
      </c>
      <c r="L116" s="71"/>
      <c r="M116" s="84">
        <f>M117</f>
        <v>0</v>
      </c>
      <c r="N116" s="71"/>
      <c r="O116" s="71"/>
      <c r="P116" s="71"/>
    </row>
    <row r="117" spans="1:16" s="13" customFormat="1" ht="12.75" customHeight="1" hidden="1">
      <c r="A117" s="98" t="s">
        <v>98</v>
      </c>
      <c r="B117" s="107"/>
      <c r="C117" s="20" t="s">
        <v>18</v>
      </c>
      <c r="D117" s="20" t="s">
        <v>11</v>
      </c>
      <c r="E117" s="20" t="s">
        <v>57</v>
      </c>
      <c r="F117" s="20" t="s">
        <v>78</v>
      </c>
      <c r="G117" s="84">
        <f t="shared" si="17"/>
        <v>0</v>
      </c>
      <c r="H117" s="84">
        <f t="shared" si="17"/>
        <v>0</v>
      </c>
      <c r="I117" s="84">
        <f t="shared" si="17"/>
        <v>0</v>
      </c>
      <c r="J117" s="84"/>
      <c r="K117" s="84">
        <f>K118</f>
        <v>0</v>
      </c>
      <c r="L117" s="71"/>
      <c r="M117" s="84">
        <f>M118</f>
        <v>0</v>
      </c>
      <c r="N117" s="71"/>
      <c r="O117" s="71"/>
      <c r="P117" s="71"/>
    </row>
    <row r="118" spans="1:16" s="9" customFormat="1" ht="25.5" customHeight="1" hidden="1">
      <c r="A118" s="43" t="s">
        <v>19</v>
      </c>
      <c r="B118" s="106"/>
      <c r="C118" s="5" t="s">
        <v>18</v>
      </c>
      <c r="D118" s="5" t="s">
        <v>11</v>
      </c>
      <c r="E118" s="5" t="s">
        <v>160</v>
      </c>
      <c r="F118" s="5" t="s">
        <v>78</v>
      </c>
      <c r="G118" s="85">
        <f>G119</f>
        <v>0</v>
      </c>
      <c r="H118" s="85"/>
      <c r="I118" s="71">
        <f>G118+H118</f>
        <v>0</v>
      </c>
      <c r="J118" s="71"/>
      <c r="K118" s="71"/>
      <c r="L118" s="71"/>
      <c r="M118" s="71"/>
      <c r="N118" s="71"/>
      <c r="O118" s="71"/>
      <c r="P118" s="71"/>
    </row>
    <row r="119" spans="1:16" s="9" customFormat="1" ht="12.75" customHeight="1" hidden="1">
      <c r="A119" s="43" t="s">
        <v>161</v>
      </c>
      <c r="B119" s="106"/>
      <c r="C119" s="5" t="s">
        <v>18</v>
      </c>
      <c r="D119" s="5" t="s">
        <v>11</v>
      </c>
      <c r="E119" s="5" t="s">
        <v>160</v>
      </c>
      <c r="F119" s="5" t="s">
        <v>162</v>
      </c>
      <c r="G119" s="85"/>
      <c r="H119" s="85"/>
      <c r="I119" s="71"/>
      <c r="J119" s="71"/>
      <c r="K119" s="71"/>
      <c r="L119" s="71"/>
      <c r="M119" s="71"/>
      <c r="N119" s="71"/>
      <c r="O119" s="71"/>
      <c r="P119" s="71"/>
    </row>
    <row r="120" spans="1:16" ht="14.25" customHeight="1" hidden="1">
      <c r="A120" s="92" t="s">
        <v>33</v>
      </c>
      <c r="B120" s="105"/>
      <c r="C120" s="3" t="s">
        <v>18</v>
      </c>
      <c r="D120" s="3" t="s">
        <v>21</v>
      </c>
      <c r="E120" s="3" t="s">
        <v>128</v>
      </c>
      <c r="F120" s="3" t="s">
        <v>78</v>
      </c>
      <c r="G120" s="80">
        <f>G121+G124+G130+G128</f>
        <v>0</v>
      </c>
      <c r="H120" s="80">
        <f>H121+H124+H130+H128</f>
        <v>0</v>
      </c>
      <c r="I120" s="80">
        <f>I121+I124+I130+I128</f>
        <v>0</v>
      </c>
      <c r="J120" s="80">
        <f>J121+J124+J130+J128</f>
        <v>0</v>
      </c>
      <c r="K120" s="80">
        <f>K121+K124+K130+K128</f>
        <v>0</v>
      </c>
      <c r="L120" s="71"/>
      <c r="M120" s="80">
        <f>M121+M124+M130+M128</f>
        <v>0</v>
      </c>
      <c r="N120" s="71"/>
      <c r="O120" s="71"/>
      <c r="P120" s="71"/>
    </row>
    <row r="121" spans="1:16" ht="25.5" customHeight="1" hidden="1">
      <c r="A121" s="92" t="s">
        <v>34</v>
      </c>
      <c r="B121" s="105"/>
      <c r="C121" s="4" t="s">
        <v>18</v>
      </c>
      <c r="D121" s="4" t="s">
        <v>21</v>
      </c>
      <c r="E121" s="4" t="s">
        <v>163</v>
      </c>
      <c r="F121" s="4" t="s">
        <v>78</v>
      </c>
      <c r="G121" s="80">
        <f>G122</f>
        <v>0</v>
      </c>
      <c r="H121" s="80">
        <f>H122</f>
        <v>0</v>
      </c>
      <c r="I121" s="80">
        <f>I122</f>
        <v>0</v>
      </c>
      <c r="J121" s="80"/>
      <c r="K121" s="80">
        <f>K122</f>
        <v>0</v>
      </c>
      <c r="L121" s="71"/>
      <c r="M121" s="80">
        <f>M122</f>
        <v>0</v>
      </c>
      <c r="N121" s="71"/>
      <c r="O121" s="71"/>
      <c r="P121" s="71"/>
    </row>
    <row r="122" spans="1:16" ht="25.5" customHeight="1" hidden="1">
      <c r="A122" s="43" t="s">
        <v>19</v>
      </c>
      <c r="B122" s="106"/>
      <c r="C122" s="5" t="s">
        <v>18</v>
      </c>
      <c r="D122" s="5" t="s">
        <v>21</v>
      </c>
      <c r="E122" s="5" t="s">
        <v>164</v>
      </c>
      <c r="F122" s="5" t="s">
        <v>78</v>
      </c>
      <c r="G122" s="80">
        <f>G123</f>
        <v>0</v>
      </c>
      <c r="H122" s="80"/>
      <c r="I122" s="71">
        <f>G122+H122</f>
        <v>0</v>
      </c>
      <c r="J122" s="71"/>
      <c r="K122" s="71"/>
      <c r="L122" s="71"/>
      <c r="M122" s="71"/>
      <c r="N122" s="71"/>
      <c r="O122" s="71"/>
      <c r="P122" s="71"/>
    </row>
    <row r="123" spans="1:16" ht="12.75" customHeight="1" hidden="1">
      <c r="A123" s="43" t="s">
        <v>161</v>
      </c>
      <c r="B123" s="106"/>
      <c r="C123" s="5" t="s">
        <v>18</v>
      </c>
      <c r="D123" s="5" t="s">
        <v>21</v>
      </c>
      <c r="E123" s="5" t="s">
        <v>164</v>
      </c>
      <c r="F123" s="5" t="s">
        <v>162</v>
      </c>
      <c r="G123" s="80"/>
      <c r="H123" s="80"/>
      <c r="I123" s="71"/>
      <c r="J123" s="71"/>
      <c r="K123" s="71"/>
      <c r="L123" s="71"/>
      <c r="M123" s="71"/>
      <c r="N123" s="71"/>
      <c r="O123" s="71"/>
      <c r="P123" s="71"/>
    </row>
    <row r="124" spans="1:16" ht="12.75" customHeight="1" hidden="1">
      <c r="A124" s="92" t="s">
        <v>35</v>
      </c>
      <c r="B124" s="105"/>
      <c r="C124" s="4" t="s">
        <v>18</v>
      </c>
      <c r="D124" s="4" t="s">
        <v>21</v>
      </c>
      <c r="E124" s="4">
        <v>4230000</v>
      </c>
      <c r="F124" s="4" t="s">
        <v>78</v>
      </c>
      <c r="G124" s="80">
        <f aca="true" t="shared" si="18" ref="G124:I125">G125</f>
        <v>0</v>
      </c>
      <c r="H124" s="80">
        <f t="shared" si="18"/>
        <v>0</v>
      </c>
      <c r="I124" s="80">
        <f t="shared" si="18"/>
        <v>0</v>
      </c>
      <c r="J124" s="80"/>
      <c r="K124" s="80">
        <f>K125</f>
        <v>0</v>
      </c>
      <c r="L124" s="71"/>
      <c r="M124" s="80">
        <f>M125</f>
        <v>0</v>
      </c>
      <c r="N124" s="71"/>
      <c r="O124" s="71"/>
      <c r="P124" s="71"/>
    </row>
    <row r="125" spans="1:16" ht="25.5" customHeight="1" hidden="1">
      <c r="A125" s="43" t="s">
        <v>19</v>
      </c>
      <c r="B125" s="106"/>
      <c r="C125" s="5" t="s">
        <v>18</v>
      </c>
      <c r="D125" s="5" t="s">
        <v>21</v>
      </c>
      <c r="E125" s="5" t="s">
        <v>165</v>
      </c>
      <c r="F125" s="5" t="s">
        <v>78</v>
      </c>
      <c r="G125" s="80">
        <f t="shared" si="18"/>
        <v>0</v>
      </c>
      <c r="H125" s="80">
        <f t="shared" si="18"/>
        <v>0</v>
      </c>
      <c r="I125" s="80">
        <f t="shared" si="18"/>
        <v>0</v>
      </c>
      <c r="J125" s="80">
        <f>J126</f>
        <v>0</v>
      </c>
      <c r="K125" s="80">
        <f>K126</f>
        <v>0</v>
      </c>
      <c r="L125" s="71"/>
      <c r="M125" s="80">
        <f>M126</f>
        <v>0</v>
      </c>
      <c r="N125" s="71"/>
      <c r="O125" s="71"/>
      <c r="P125" s="71"/>
    </row>
    <row r="126" spans="1:16" ht="13.5" customHeight="1" hidden="1">
      <c r="A126" s="43" t="s">
        <v>161</v>
      </c>
      <c r="B126" s="106"/>
      <c r="C126" s="5" t="s">
        <v>18</v>
      </c>
      <c r="D126" s="5" t="s">
        <v>21</v>
      </c>
      <c r="E126" s="5" t="s">
        <v>165</v>
      </c>
      <c r="F126" s="5" t="s">
        <v>162</v>
      </c>
      <c r="G126" s="80"/>
      <c r="H126" s="80"/>
      <c r="I126" s="71">
        <f>G126+H126</f>
        <v>0</v>
      </c>
      <c r="J126" s="71"/>
      <c r="K126" s="71"/>
      <c r="L126" s="71"/>
      <c r="M126" s="71"/>
      <c r="N126" s="71"/>
      <c r="O126" s="71"/>
      <c r="P126" s="71"/>
    </row>
    <row r="127" spans="1:16" ht="12.75" customHeight="1" hidden="1">
      <c r="A127" s="43"/>
      <c r="B127" s="106"/>
      <c r="C127" s="5"/>
      <c r="D127" s="5"/>
      <c r="E127" s="5"/>
      <c r="F127" s="5"/>
      <c r="G127" s="80"/>
      <c r="H127" s="80"/>
      <c r="I127" s="71"/>
      <c r="J127" s="71"/>
      <c r="K127" s="71"/>
      <c r="L127" s="71"/>
      <c r="M127" s="71"/>
      <c r="N127" s="71"/>
      <c r="O127" s="71"/>
      <c r="P127" s="71"/>
    </row>
    <row r="128" spans="1:16" ht="12.75" customHeight="1" hidden="1">
      <c r="A128" s="43"/>
      <c r="B128" s="106"/>
      <c r="C128" s="5"/>
      <c r="D128" s="5"/>
      <c r="E128" s="5"/>
      <c r="F128" s="5"/>
      <c r="G128" s="80"/>
      <c r="H128" s="80"/>
      <c r="I128" s="80"/>
      <c r="J128" s="80"/>
      <c r="K128" s="80"/>
      <c r="L128" s="71"/>
      <c r="M128" s="80"/>
      <c r="N128" s="71"/>
      <c r="O128" s="71"/>
      <c r="P128" s="71"/>
    </row>
    <row r="129" spans="1:16" ht="12.75" customHeight="1" hidden="1">
      <c r="A129" s="43"/>
      <c r="B129" s="106"/>
      <c r="C129" s="5"/>
      <c r="D129" s="5"/>
      <c r="E129" s="5"/>
      <c r="F129" s="5"/>
      <c r="G129" s="80"/>
      <c r="H129" s="80"/>
      <c r="I129" s="71"/>
      <c r="J129" s="71"/>
      <c r="K129" s="71"/>
      <c r="L129" s="71"/>
      <c r="M129" s="71"/>
      <c r="N129" s="71"/>
      <c r="O129" s="71"/>
      <c r="P129" s="71"/>
    </row>
    <row r="130" spans="1:16" s="13" customFormat="1" ht="21" customHeight="1" hidden="1">
      <c r="A130" s="98" t="s">
        <v>115</v>
      </c>
      <c r="B130" s="107"/>
      <c r="C130" s="20" t="s">
        <v>18</v>
      </c>
      <c r="D130" s="20" t="s">
        <v>21</v>
      </c>
      <c r="E130" s="20" t="s">
        <v>166</v>
      </c>
      <c r="F130" s="20" t="s">
        <v>78</v>
      </c>
      <c r="G130" s="74">
        <f>G131</f>
        <v>0</v>
      </c>
      <c r="H130" s="74"/>
      <c r="I130" s="71"/>
      <c r="J130" s="71"/>
      <c r="K130" s="71"/>
      <c r="L130" s="71"/>
      <c r="M130" s="71"/>
      <c r="N130" s="71"/>
      <c r="O130" s="71"/>
      <c r="P130" s="71"/>
    </row>
    <row r="131" spans="1:16" ht="25.5" customHeight="1" hidden="1">
      <c r="A131" s="43" t="s">
        <v>119</v>
      </c>
      <c r="B131" s="106"/>
      <c r="C131" s="5" t="s">
        <v>18</v>
      </c>
      <c r="D131" s="5" t="s">
        <v>21</v>
      </c>
      <c r="E131" s="5" t="s">
        <v>167</v>
      </c>
      <c r="F131" s="5" t="s">
        <v>78</v>
      </c>
      <c r="G131" s="80">
        <f>G132</f>
        <v>0</v>
      </c>
      <c r="H131" s="80"/>
      <c r="I131" s="71"/>
      <c r="J131" s="71"/>
      <c r="K131" s="71"/>
      <c r="L131" s="71"/>
      <c r="M131" s="71"/>
      <c r="N131" s="71"/>
      <c r="O131" s="71"/>
      <c r="P131" s="71"/>
    </row>
    <row r="132" spans="1:16" ht="12.75" customHeight="1" hidden="1">
      <c r="A132" s="43" t="s">
        <v>161</v>
      </c>
      <c r="B132" s="106"/>
      <c r="C132" s="5" t="s">
        <v>18</v>
      </c>
      <c r="D132" s="5" t="s">
        <v>21</v>
      </c>
      <c r="E132" s="5" t="s">
        <v>167</v>
      </c>
      <c r="F132" s="5" t="s">
        <v>162</v>
      </c>
      <c r="G132" s="80"/>
      <c r="H132" s="80"/>
      <c r="I132" s="71"/>
      <c r="J132" s="71"/>
      <c r="K132" s="71"/>
      <c r="L132" s="71"/>
      <c r="M132" s="71"/>
      <c r="N132" s="71"/>
      <c r="O132" s="71"/>
      <c r="P132" s="71"/>
    </row>
    <row r="133" spans="1:16" ht="14.25" customHeight="1" hidden="1">
      <c r="A133" s="92" t="s">
        <v>36</v>
      </c>
      <c r="B133" s="105"/>
      <c r="C133" s="3" t="s">
        <v>18</v>
      </c>
      <c r="D133" s="3" t="s">
        <v>18</v>
      </c>
      <c r="E133" s="3" t="s">
        <v>128</v>
      </c>
      <c r="F133" s="3" t="s">
        <v>78</v>
      </c>
      <c r="G133" s="80">
        <f>G134+G137</f>
        <v>0</v>
      </c>
      <c r="H133" s="80">
        <f>H134+H137</f>
        <v>0</v>
      </c>
      <c r="I133" s="71">
        <f>G133+H133</f>
        <v>0</v>
      </c>
      <c r="J133" s="71"/>
      <c r="K133" s="71"/>
      <c r="L133" s="71"/>
      <c r="M133" s="71"/>
      <c r="N133" s="71"/>
      <c r="O133" s="71"/>
      <c r="P133" s="71"/>
    </row>
    <row r="134" spans="1:16" ht="26.25" customHeight="1" hidden="1">
      <c r="A134" s="92" t="s">
        <v>58</v>
      </c>
      <c r="B134" s="105"/>
      <c r="C134" s="4" t="s">
        <v>18</v>
      </c>
      <c r="D134" s="4" t="s">
        <v>18</v>
      </c>
      <c r="E134" s="4" t="s">
        <v>168</v>
      </c>
      <c r="F134" s="4" t="s">
        <v>78</v>
      </c>
      <c r="G134" s="80">
        <f>G135</f>
        <v>0</v>
      </c>
      <c r="H134" s="80">
        <f>H135</f>
        <v>0</v>
      </c>
      <c r="I134" s="71">
        <f>G134+H134</f>
        <v>0</v>
      </c>
      <c r="J134" s="71"/>
      <c r="K134" s="71"/>
      <c r="L134" s="71"/>
      <c r="M134" s="71"/>
      <c r="N134" s="71"/>
      <c r="O134" s="71"/>
      <c r="P134" s="71"/>
    </row>
    <row r="135" spans="1:16" s="13" customFormat="1" ht="18" customHeight="1" hidden="1">
      <c r="A135" s="98" t="s">
        <v>248</v>
      </c>
      <c r="B135" s="107"/>
      <c r="C135" s="20" t="s">
        <v>18</v>
      </c>
      <c r="D135" s="20" t="s">
        <v>18</v>
      </c>
      <c r="E135" s="20" t="s">
        <v>169</v>
      </c>
      <c r="F135" s="20" t="s">
        <v>78</v>
      </c>
      <c r="G135" s="74">
        <f>G136</f>
        <v>0</v>
      </c>
      <c r="H135" s="74"/>
      <c r="I135" s="71">
        <f>G135+H135</f>
        <v>0</v>
      </c>
      <c r="J135" s="71"/>
      <c r="K135" s="71"/>
      <c r="L135" s="71"/>
      <c r="M135" s="71"/>
      <c r="N135" s="71"/>
      <c r="O135" s="71"/>
      <c r="P135" s="71"/>
    </row>
    <row r="136" spans="1:16" s="9" customFormat="1" ht="23.25" customHeight="1" hidden="1">
      <c r="A136" s="43" t="s">
        <v>134</v>
      </c>
      <c r="B136" s="106"/>
      <c r="C136" s="5" t="s">
        <v>18</v>
      </c>
      <c r="D136" s="5" t="s">
        <v>18</v>
      </c>
      <c r="E136" s="5" t="s">
        <v>169</v>
      </c>
      <c r="F136" s="5" t="s">
        <v>136</v>
      </c>
      <c r="G136" s="73"/>
      <c r="H136" s="73"/>
      <c r="I136" s="72"/>
      <c r="J136" s="72"/>
      <c r="K136" s="72"/>
      <c r="L136" s="71"/>
      <c r="M136" s="72"/>
      <c r="N136" s="71"/>
      <c r="O136" s="71"/>
      <c r="P136" s="71"/>
    </row>
    <row r="137" spans="1:16" ht="25.5" customHeight="1" hidden="1">
      <c r="A137" s="92" t="s">
        <v>170</v>
      </c>
      <c r="B137" s="105"/>
      <c r="C137" s="4" t="s">
        <v>18</v>
      </c>
      <c r="D137" s="4" t="s">
        <v>18</v>
      </c>
      <c r="E137" s="4" t="s">
        <v>171</v>
      </c>
      <c r="F137" s="4" t="s">
        <v>78</v>
      </c>
      <c r="G137" s="80">
        <f>G138</f>
        <v>0</v>
      </c>
      <c r="H137" s="80"/>
      <c r="I137" s="71">
        <f>G137+H137</f>
        <v>0</v>
      </c>
      <c r="J137" s="71"/>
      <c r="K137" s="71"/>
      <c r="L137" s="71"/>
      <c r="M137" s="71"/>
      <c r="N137" s="71"/>
      <c r="O137" s="71"/>
      <c r="P137" s="71"/>
    </row>
    <row r="138" spans="1:16" ht="12.75" customHeight="1" hidden="1">
      <c r="A138" s="43" t="s">
        <v>172</v>
      </c>
      <c r="B138" s="106"/>
      <c r="C138" s="5" t="s">
        <v>18</v>
      </c>
      <c r="D138" s="5" t="s">
        <v>18</v>
      </c>
      <c r="E138" s="5" t="s">
        <v>173</v>
      </c>
      <c r="F138" s="5" t="s">
        <v>78</v>
      </c>
      <c r="G138" s="80">
        <f>G139</f>
        <v>0</v>
      </c>
      <c r="H138" s="80"/>
      <c r="I138" s="71">
        <f>G138+H138</f>
        <v>0</v>
      </c>
      <c r="J138" s="71"/>
      <c r="K138" s="71"/>
      <c r="L138" s="71"/>
      <c r="M138" s="71"/>
      <c r="N138" s="71"/>
      <c r="O138" s="71"/>
      <c r="P138" s="71"/>
    </row>
    <row r="139" spans="1:16" ht="25.5" customHeight="1" hidden="1">
      <c r="A139" s="43" t="s">
        <v>134</v>
      </c>
      <c r="B139" s="106"/>
      <c r="C139" s="5" t="s">
        <v>18</v>
      </c>
      <c r="D139" s="5" t="s">
        <v>18</v>
      </c>
      <c r="E139" s="5" t="s">
        <v>173</v>
      </c>
      <c r="F139" s="5" t="s">
        <v>136</v>
      </c>
      <c r="G139" s="80"/>
      <c r="H139" s="80"/>
      <c r="I139" s="71"/>
      <c r="J139" s="71"/>
      <c r="K139" s="71"/>
      <c r="L139" s="71"/>
      <c r="M139" s="71"/>
      <c r="N139" s="71"/>
      <c r="O139" s="71"/>
      <c r="P139" s="71"/>
    </row>
    <row r="140" spans="1:16" s="11" customFormat="1" ht="14.25" customHeight="1" hidden="1">
      <c r="A140" s="98" t="s">
        <v>99</v>
      </c>
      <c r="B140" s="107"/>
      <c r="C140" s="10" t="s">
        <v>18</v>
      </c>
      <c r="D140" s="10" t="s">
        <v>22</v>
      </c>
      <c r="E140" s="10" t="s">
        <v>128</v>
      </c>
      <c r="F140" s="10" t="s">
        <v>176</v>
      </c>
      <c r="G140" s="86">
        <f>G143+G141</f>
        <v>0</v>
      </c>
      <c r="H140" s="86">
        <f>H143+H141</f>
        <v>0</v>
      </c>
      <c r="I140" s="86">
        <f>I143+I141</f>
        <v>0</v>
      </c>
      <c r="J140" s="86"/>
      <c r="K140" s="86">
        <f>K143+K141</f>
        <v>0</v>
      </c>
      <c r="L140" s="71"/>
      <c r="M140" s="86">
        <f>M143+M141</f>
        <v>0</v>
      </c>
      <c r="N140" s="71"/>
      <c r="O140" s="71"/>
      <c r="P140" s="71"/>
    </row>
    <row r="141" spans="1:16" s="11" customFormat="1" ht="28.5" customHeight="1" hidden="1">
      <c r="A141" s="98" t="s">
        <v>174</v>
      </c>
      <c r="B141" s="107"/>
      <c r="C141" s="10" t="s">
        <v>18</v>
      </c>
      <c r="D141" s="10" t="s">
        <v>22</v>
      </c>
      <c r="E141" s="10" t="s">
        <v>175</v>
      </c>
      <c r="F141" s="10" t="s">
        <v>78</v>
      </c>
      <c r="G141" s="86">
        <f>G142</f>
        <v>0</v>
      </c>
      <c r="H141" s="86">
        <f>H142</f>
        <v>0</v>
      </c>
      <c r="I141" s="86">
        <f>I142</f>
        <v>0</v>
      </c>
      <c r="J141" s="86"/>
      <c r="K141" s="86">
        <f>K142</f>
        <v>0</v>
      </c>
      <c r="L141" s="71"/>
      <c r="M141" s="86">
        <f>M142</f>
        <v>0</v>
      </c>
      <c r="N141" s="71"/>
      <c r="O141" s="71"/>
      <c r="P141" s="71"/>
    </row>
    <row r="142" spans="1:16" s="11" customFormat="1" ht="28.5" customHeight="1" hidden="1">
      <c r="A142" s="98" t="s">
        <v>19</v>
      </c>
      <c r="B142" s="107"/>
      <c r="C142" s="10" t="s">
        <v>18</v>
      </c>
      <c r="D142" s="10" t="s">
        <v>22</v>
      </c>
      <c r="E142" s="10" t="s">
        <v>177</v>
      </c>
      <c r="F142" s="10" t="s">
        <v>78</v>
      </c>
      <c r="G142" s="86">
        <f>G145</f>
        <v>0</v>
      </c>
      <c r="H142" s="86"/>
      <c r="I142" s="71">
        <f>G142+H142</f>
        <v>0</v>
      </c>
      <c r="J142" s="71"/>
      <c r="K142" s="71"/>
      <c r="L142" s="71"/>
      <c r="M142" s="71"/>
      <c r="N142" s="71"/>
      <c r="O142" s="71"/>
      <c r="P142" s="71"/>
    </row>
    <row r="143" spans="1:16" ht="85.5" customHeight="1" hidden="1">
      <c r="A143" s="98" t="s">
        <v>83</v>
      </c>
      <c r="B143" s="107"/>
      <c r="C143" s="5" t="s">
        <v>18</v>
      </c>
      <c r="D143" s="5" t="s">
        <v>22</v>
      </c>
      <c r="E143" s="5" t="s">
        <v>60</v>
      </c>
      <c r="F143" s="5"/>
      <c r="G143" s="80">
        <f>G144</f>
        <v>0</v>
      </c>
      <c r="H143" s="80">
        <f>H144</f>
        <v>0</v>
      </c>
      <c r="I143" s="71">
        <f>G143+H143</f>
        <v>0</v>
      </c>
      <c r="J143" s="71"/>
      <c r="K143" s="71"/>
      <c r="L143" s="71"/>
      <c r="M143" s="71"/>
      <c r="N143" s="71"/>
      <c r="O143" s="71"/>
      <c r="P143" s="71"/>
    </row>
    <row r="144" spans="1:16" ht="25.5" customHeight="1" hidden="1">
      <c r="A144" s="43" t="s">
        <v>19</v>
      </c>
      <c r="B144" s="106"/>
      <c r="C144" s="5" t="s">
        <v>18</v>
      </c>
      <c r="D144" s="5" t="s">
        <v>22</v>
      </c>
      <c r="E144" s="5" t="s">
        <v>60</v>
      </c>
      <c r="F144" s="5" t="s">
        <v>20</v>
      </c>
      <c r="G144" s="80"/>
      <c r="H144" s="80"/>
      <c r="I144" s="71">
        <f>G144+H144</f>
        <v>0</v>
      </c>
      <c r="J144" s="71"/>
      <c r="K144" s="71"/>
      <c r="L144" s="71"/>
      <c r="M144" s="71"/>
      <c r="N144" s="71"/>
      <c r="O144" s="71"/>
      <c r="P144" s="71"/>
    </row>
    <row r="145" spans="1:16" ht="12.75" customHeight="1" hidden="1">
      <c r="A145" s="43" t="s">
        <v>161</v>
      </c>
      <c r="B145" s="106"/>
      <c r="C145" s="5" t="s">
        <v>18</v>
      </c>
      <c r="D145" s="5" t="s">
        <v>22</v>
      </c>
      <c r="E145" s="5" t="s">
        <v>177</v>
      </c>
      <c r="F145" s="5" t="s">
        <v>162</v>
      </c>
      <c r="G145" s="80"/>
      <c r="H145" s="80"/>
      <c r="I145" s="71"/>
      <c r="J145" s="71"/>
      <c r="K145" s="71"/>
      <c r="L145" s="71"/>
      <c r="M145" s="71"/>
      <c r="N145" s="71"/>
      <c r="O145" s="71"/>
      <c r="P145" s="71"/>
    </row>
    <row r="146" spans="1:16" s="2" customFormat="1" ht="24.75">
      <c r="A146" s="96" t="s">
        <v>38</v>
      </c>
      <c r="B146" s="103" t="s">
        <v>162</v>
      </c>
      <c r="C146" s="19" t="s">
        <v>25</v>
      </c>
      <c r="D146" s="19" t="s">
        <v>55</v>
      </c>
      <c r="E146" s="19" t="s">
        <v>128</v>
      </c>
      <c r="F146" s="19" t="s">
        <v>78</v>
      </c>
      <c r="G146" s="83">
        <v>0</v>
      </c>
      <c r="H146" s="83">
        <f>H147+H157+H163+H160</f>
        <v>0</v>
      </c>
      <c r="I146" s="83">
        <f>I147+I157+I163+I160</f>
        <v>564.3</v>
      </c>
      <c r="J146" s="83"/>
      <c r="K146" s="83">
        <v>0</v>
      </c>
      <c r="L146" s="71"/>
      <c r="M146" s="71">
        <v>100</v>
      </c>
      <c r="N146" s="71"/>
      <c r="O146" s="71"/>
      <c r="P146" s="71"/>
    </row>
    <row r="147" spans="1:17" ht="14.25">
      <c r="A147" s="92" t="s">
        <v>39</v>
      </c>
      <c r="B147" s="105" t="s">
        <v>162</v>
      </c>
      <c r="C147" s="3" t="s">
        <v>25</v>
      </c>
      <c r="D147" s="3" t="s">
        <v>11</v>
      </c>
      <c r="E147" s="3" t="s">
        <v>128</v>
      </c>
      <c r="F147" s="3" t="s">
        <v>78</v>
      </c>
      <c r="G147" s="80">
        <f>G148+G151+G156</f>
        <v>564.3</v>
      </c>
      <c r="H147" s="80">
        <f>H148+H151+H156</f>
        <v>0</v>
      </c>
      <c r="I147" s="80">
        <f>I148+I151+I156</f>
        <v>564.3</v>
      </c>
      <c r="J147" s="80"/>
      <c r="K147" s="80">
        <f>K148+K151</f>
        <v>262</v>
      </c>
      <c r="L147" s="80">
        <f>L148+L151</f>
        <v>261.5</v>
      </c>
      <c r="M147" s="80">
        <v>87.6</v>
      </c>
      <c r="N147" s="80">
        <f>N148+N151</f>
        <v>-0.4999999999999858</v>
      </c>
      <c r="O147" s="80">
        <f>O148+O151</f>
        <v>141</v>
      </c>
      <c r="P147" s="80">
        <f>P148+P151</f>
        <v>200</v>
      </c>
      <c r="Q147" t="s">
        <v>281</v>
      </c>
    </row>
    <row r="148" spans="1:16" ht="24">
      <c r="A148" s="98" t="s">
        <v>59</v>
      </c>
      <c r="B148" s="107" t="s">
        <v>162</v>
      </c>
      <c r="C148" s="20" t="s">
        <v>25</v>
      </c>
      <c r="D148" s="20" t="s">
        <v>11</v>
      </c>
      <c r="E148" s="20" t="s">
        <v>178</v>
      </c>
      <c r="F148" s="20" t="s">
        <v>78</v>
      </c>
      <c r="G148" s="84">
        <f>G149</f>
        <v>421.1</v>
      </c>
      <c r="H148" s="84">
        <f>H149</f>
        <v>0</v>
      </c>
      <c r="I148" s="84">
        <f>I149</f>
        <v>421.1</v>
      </c>
      <c r="J148" s="84"/>
      <c r="K148" s="71">
        <v>204</v>
      </c>
      <c r="L148" s="71">
        <f>L150</f>
        <v>203.8</v>
      </c>
      <c r="M148" s="71">
        <f>L148/K148*100</f>
        <v>99.90196078431373</v>
      </c>
      <c r="N148" s="71">
        <f aca="true" t="shared" si="19" ref="N148:N153">L148-K148</f>
        <v>-0.19999999999998863</v>
      </c>
      <c r="O148" s="71">
        <v>113.6</v>
      </c>
      <c r="P148" s="71">
        <v>100</v>
      </c>
    </row>
    <row r="149" spans="1:16" s="9" customFormat="1" ht="24">
      <c r="A149" s="43" t="s">
        <v>19</v>
      </c>
      <c r="B149" s="106" t="s">
        <v>162</v>
      </c>
      <c r="C149" s="5" t="s">
        <v>25</v>
      </c>
      <c r="D149" s="5" t="s">
        <v>11</v>
      </c>
      <c r="E149" s="5" t="s">
        <v>179</v>
      </c>
      <c r="F149" s="5" t="s">
        <v>78</v>
      </c>
      <c r="G149" s="85">
        <f>G150</f>
        <v>421.1</v>
      </c>
      <c r="H149" s="85"/>
      <c r="I149" s="71">
        <f>G149+H149</f>
        <v>421.1</v>
      </c>
      <c r="J149" s="71"/>
      <c r="K149" s="71">
        <v>204</v>
      </c>
      <c r="L149" s="71">
        <f>L150</f>
        <v>203.8</v>
      </c>
      <c r="M149" s="71">
        <f>L149/K149*100</f>
        <v>99.90196078431373</v>
      </c>
      <c r="N149" s="71">
        <f t="shared" si="19"/>
        <v>-0.19999999999998863</v>
      </c>
      <c r="O149" s="71">
        <v>113.6</v>
      </c>
      <c r="P149" s="71">
        <v>100</v>
      </c>
    </row>
    <row r="150" spans="1:16" s="9" customFormat="1" ht="12.75">
      <c r="A150" s="43" t="s">
        <v>161</v>
      </c>
      <c r="B150" s="106" t="s">
        <v>162</v>
      </c>
      <c r="C150" s="5" t="s">
        <v>25</v>
      </c>
      <c r="D150" s="5" t="s">
        <v>11</v>
      </c>
      <c r="E150" s="5" t="s">
        <v>179</v>
      </c>
      <c r="F150" s="5" t="s">
        <v>162</v>
      </c>
      <c r="G150" s="85">
        <v>421.1</v>
      </c>
      <c r="H150" s="85"/>
      <c r="I150" s="71"/>
      <c r="J150" s="71"/>
      <c r="K150" s="71">
        <v>205</v>
      </c>
      <c r="L150" s="71">
        <v>203.8</v>
      </c>
      <c r="M150" s="71">
        <f>L150/K150*100</f>
        <v>99.41463414634147</v>
      </c>
      <c r="N150" s="71">
        <f t="shared" si="19"/>
        <v>-1.1999999999999886</v>
      </c>
      <c r="O150" s="71">
        <v>113.6</v>
      </c>
      <c r="P150" s="71">
        <v>100</v>
      </c>
    </row>
    <row r="151" spans="1:16" ht="12.75">
      <c r="A151" s="92" t="s">
        <v>40</v>
      </c>
      <c r="B151" s="105" t="s">
        <v>162</v>
      </c>
      <c r="C151" s="4" t="s">
        <v>25</v>
      </c>
      <c r="D151" s="4" t="s">
        <v>11</v>
      </c>
      <c r="E151" s="4" t="s">
        <v>180</v>
      </c>
      <c r="F151" s="4" t="s">
        <v>78</v>
      </c>
      <c r="G151" s="80">
        <f>G152</f>
        <v>143.2</v>
      </c>
      <c r="H151" s="80">
        <f>H152</f>
        <v>0</v>
      </c>
      <c r="I151" s="80">
        <f>I152</f>
        <v>143.2</v>
      </c>
      <c r="J151" s="80"/>
      <c r="K151" s="80">
        <f>K152</f>
        <v>58</v>
      </c>
      <c r="L151" s="71">
        <f>L153</f>
        <v>57.7</v>
      </c>
      <c r="M151" s="80">
        <f>M152</f>
        <v>110</v>
      </c>
      <c r="N151" s="71">
        <f t="shared" si="19"/>
        <v>-0.29999999999999716</v>
      </c>
      <c r="O151" s="71">
        <v>27.4</v>
      </c>
      <c r="P151" s="71">
        <v>100</v>
      </c>
    </row>
    <row r="152" spans="1:16" ht="24">
      <c r="A152" s="43" t="s">
        <v>19</v>
      </c>
      <c r="B152" s="106" t="s">
        <v>162</v>
      </c>
      <c r="C152" s="5" t="s">
        <v>25</v>
      </c>
      <c r="D152" s="5" t="s">
        <v>11</v>
      </c>
      <c r="E152" s="5" t="s">
        <v>181</v>
      </c>
      <c r="F152" s="5" t="s">
        <v>78</v>
      </c>
      <c r="G152" s="80">
        <f>G153</f>
        <v>143.2</v>
      </c>
      <c r="H152" s="80"/>
      <c r="I152" s="71">
        <f>G152+H152</f>
        <v>143.2</v>
      </c>
      <c r="J152" s="71"/>
      <c r="K152" s="71">
        <f>K153</f>
        <v>58</v>
      </c>
      <c r="L152" s="71">
        <f>L153</f>
        <v>57.7</v>
      </c>
      <c r="M152" s="71">
        <v>110</v>
      </c>
      <c r="N152" s="71">
        <f t="shared" si="19"/>
        <v>-0.29999999999999716</v>
      </c>
      <c r="O152" s="71">
        <v>27.4</v>
      </c>
      <c r="P152" s="71">
        <v>100</v>
      </c>
    </row>
    <row r="153" spans="1:16" ht="12.75">
      <c r="A153" s="43" t="s">
        <v>161</v>
      </c>
      <c r="B153" s="106" t="s">
        <v>162</v>
      </c>
      <c r="C153" s="5" t="s">
        <v>25</v>
      </c>
      <c r="D153" s="5" t="s">
        <v>11</v>
      </c>
      <c r="E153" s="5" t="s">
        <v>181</v>
      </c>
      <c r="F153" s="5" t="s">
        <v>162</v>
      </c>
      <c r="G153" s="80">
        <v>143.2</v>
      </c>
      <c r="H153" s="80"/>
      <c r="I153" s="71"/>
      <c r="J153" s="71"/>
      <c r="K153" s="71">
        <v>58</v>
      </c>
      <c r="L153" s="71">
        <v>57.7</v>
      </c>
      <c r="M153" s="71">
        <v>110</v>
      </c>
      <c r="N153" s="71">
        <f t="shared" si="19"/>
        <v>-0.29999999999999716</v>
      </c>
      <c r="O153" s="71">
        <v>27.4</v>
      </c>
      <c r="P153" s="71">
        <v>100</v>
      </c>
    </row>
    <row r="154" spans="1:16" s="11" customFormat="1" ht="31.5" customHeight="1" hidden="1">
      <c r="A154" s="98" t="s">
        <v>242</v>
      </c>
      <c r="B154" s="107"/>
      <c r="C154" s="10" t="s">
        <v>25</v>
      </c>
      <c r="D154" s="10" t="s">
        <v>11</v>
      </c>
      <c r="E154" s="10" t="s">
        <v>243</v>
      </c>
      <c r="F154" s="10" t="s">
        <v>78</v>
      </c>
      <c r="G154" s="86">
        <f>G155</f>
        <v>0</v>
      </c>
      <c r="H154" s="86"/>
      <c r="I154" s="81"/>
      <c r="J154" s="81"/>
      <c r="K154" s="81"/>
      <c r="L154" s="71"/>
      <c r="M154" s="81"/>
      <c r="N154" s="71"/>
      <c r="O154" s="71"/>
      <c r="P154" s="71"/>
    </row>
    <row r="155" spans="1:16" s="13" customFormat="1" ht="30.75" customHeight="1" hidden="1">
      <c r="A155" s="98" t="s">
        <v>244</v>
      </c>
      <c r="B155" s="107"/>
      <c r="C155" s="20" t="s">
        <v>25</v>
      </c>
      <c r="D155" s="20" t="s">
        <v>11</v>
      </c>
      <c r="E155" s="20" t="s">
        <v>245</v>
      </c>
      <c r="F155" s="20" t="s">
        <v>78</v>
      </c>
      <c r="G155" s="74">
        <f>G156</f>
        <v>0</v>
      </c>
      <c r="H155" s="74"/>
      <c r="I155" s="71"/>
      <c r="J155" s="71"/>
      <c r="K155" s="71"/>
      <c r="L155" s="71"/>
      <c r="M155" s="71"/>
      <c r="N155" s="71"/>
      <c r="O155" s="71"/>
      <c r="P155" s="71"/>
    </row>
    <row r="156" spans="1:16" ht="16.5" customHeight="1" hidden="1">
      <c r="A156" s="92" t="s">
        <v>161</v>
      </c>
      <c r="B156" s="105"/>
      <c r="C156" s="4" t="s">
        <v>25</v>
      </c>
      <c r="D156" s="4" t="s">
        <v>11</v>
      </c>
      <c r="E156" s="4" t="s">
        <v>245</v>
      </c>
      <c r="F156" s="4" t="s">
        <v>162</v>
      </c>
      <c r="G156" s="80"/>
      <c r="H156" s="80"/>
      <c r="I156" s="71"/>
      <c r="J156" s="71"/>
      <c r="K156" s="71"/>
      <c r="L156" s="71"/>
      <c r="M156" s="71"/>
      <c r="N156" s="71"/>
      <c r="O156" s="71"/>
      <c r="P156" s="71"/>
    </row>
    <row r="157" spans="1:16" ht="12.75" customHeight="1" hidden="1">
      <c r="A157" s="43" t="s">
        <v>84</v>
      </c>
      <c r="B157" s="106"/>
      <c r="C157" s="5" t="s">
        <v>25</v>
      </c>
      <c r="D157" s="5" t="s">
        <v>16</v>
      </c>
      <c r="E157" s="5" t="s">
        <v>128</v>
      </c>
      <c r="F157" s="5" t="s">
        <v>78</v>
      </c>
      <c r="G157" s="80">
        <f>G158</f>
        <v>0</v>
      </c>
      <c r="H157" s="80"/>
      <c r="I157" s="71">
        <f>G157+H157</f>
        <v>0</v>
      </c>
      <c r="J157" s="71"/>
      <c r="K157" s="71"/>
      <c r="L157" s="71"/>
      <c r="M157" s="71"/>
      <c r="N157" s="71"/>
      <c r="O157" s="71"/>
      <c r="P157" s="71"/>
    </row>
    <row r="158" spans="1:16" ht="25.5" customHeight="1" hidden="1">
      <c r="A158" s="43" t="s">
        <v>85</v>
      </c>
      <c r="B158" s="106"/>
      <c r="C158" s="5" t="s">
        <v>25</v>
      </c>
      <c r="D158" s="5" t="s">
        <v>16</v>
      </c>
      <c r="E158" s="5" t="s">
        <v>182</v>
      </c>
      <c r="F158" s="5" t="s">
        <v>78</v>
      </c>
      <c r="G158" s="80">
        <f>G159</f>
        <v>0</v>
      </c>
      <c r="H158" s="80"/>
      <c r="I158" s="71">
        <f>G158+H158</f>
        <v>0</v>
      </c>
      <c r="J158" s="71"/>
      <c r="K158" s="71"/>
      <c r="L158" s="71"/>
      <c r="M158" s="71"/>
      <c r="N158" s="71"/>
      <c r="O158" s="71"/>
      <c r="P158" s="71"/>
    </row>
    <row r="159" spans="1:16" ht="25.5" customHeight="1" hidden="1">
      <c r="A159" s="43" t="s">
        <v>86</v>
      </c>
      <c r="B159" s="106"/>
      <c r="C159" s="5" t="s">
        <v>25</v>
      </c>
      <c r="D159" s="5" t="s">
        <v>16</v>
      </c>
      <c r="E159" s="5" t="s">
        <v>183</v>
      </c>
      <c r="F159" s="5" t="s">
        <v>78</v>
      </c>
      <c r="G159" s="80"/>
      <c r="H159" s="80"/>
      <c r="I159" s="71">
        <f>G159+H159</f>
        <v>0</v>
      </c>
      <c r="J159" s="71"/>
      <c r="K159" s="71"/>
      <c r="L159" s="71"/>
      <c r="M159" s="71"/>
      <c r="N159" s="71"/>
      <c r="O159" s="71"/>
      <c r="P159" s="71"/>
    </row>
    <row r="160" spans="1:16" ht="12.75" customHeight="1" hidden="1">
      <c r="A160" s="99" t="s">
        <v>84</v>
      </c>
      <c r="B160" s="108"/>
      <c r="C160" s="5" t="s">
        <v>25</v>
      </c>
      <c r="D160" s="5" t="s">
        <v>16</v>
      </c>
      <c r="E160" s="5"/>
      <c r="F160" s="5"/>
      <c r="G160" s="80">
        <f aca="true" t="shared" si="20" ref="G160:I161">G161</f>
        <v>0</v>
      </c>
      <c r="H160" s="80">
        <f t="shared" si="20"/>
        <v>0</v>
      </c>
      <c r="I160" s="80">
        <f t="shared" si="20"/>
        <v>0</v>
      </c>
      <c r="J160" s="80"/>
      <c r="K160" s="80"/>
      <c r="L160" s="71"/>
      <c r="M160" s="80"/>
      <c r="N160" s="71"/>
      <c r="O160" s="71"/>
      <c r="P160" s="71"/>
    </row>
    <row r="161" spans="1:16" ht="12.75" customHeight="1" hidden="1">
      <c r="A161" s="92" t="s">
        <v>84</v>
      </c>
      <c r="B161" s="105"/>
      <c r="C161" s="5" t="s">
        <v>25</v>
      </c>
      <c r="D161" s="5" t="s">
        <v>16</v>
      </c>
      <c r="E161" s="5" t="s">
        <v>108</v>
      </c>
      <c r="F161" s="5"/>
      <c r="G161" s="80">
        <f t="shared" si="20"/>
        <v>0</v>
      </c>
      <c r="H161" s="80">
        <f t="shared" si="20"/>
        <v>0</v>
      </c>
      <c r="I161" s="80">
        <f t="shared" si="20"/>
        <v>0</v>
      </c>
      <c r="J161" s="80"/>
      <c r="K161" s="80"/>
      <c r="L161" s="71"/>
      <c r="M161" s="80"/>
      <c r="N161" s="71"/>
      <c r="O161" s="71"/>
      <c r="P161" s="71"/>
    </row>
    <row r="162" spans="1:16" ht="25.5" customHeight="1" hidden="1">
      <c r="A162" s="43" t="s">
        <v>86</v>
      </c>
      <c r="B162" s="106"/>
      <c r="C162" s="5" t="s">
        <v>25</v>
      </c>
      <c r="D162" s="5" t="s">
        <v>16</v>
      </c>
      <c r="E162" s="5" t="s">
        <v>108</v>
      </c>
      <c r="F162" s="5" t="s">
        <v>87</v>
      </c>
      <c r="G162" s="80"/>
      <c r="H162" s="80"/>
      <c r="I162" s="71">
        <f>G162+H162</f>
        <v>0</v>
      </c>
      <c r="J162" s="71"/>
      <c r="K162" s="71"/>
      <c r="L162" s="71"/>
      <c r="M162" s="71"/>
      <c r="N162" s="71"/>
      <c r="O162" s="71"/>
      <c r="P162" s="71"/>
    </row>
    <row r="163" spans="1:16" ht="38.25" customHeight="1" hidden="1">
      <c r="A163" s="99" t="s">
        <v>95</v>
      </c>
      <c r="B163" s="108"/>
      <c r="C163" s="5" t="s">
        <v>25</v>
      </c>
      <c r="D163" s="5" t="s">
        <v>66</v>
      </c>
      <c r="E163" s="5" t="s">
        <v>128</v>
      </c>
      <c r="F163" s="5" t="s">
        <v>78</v>
      </c>
      <c r="G163" s="80">
        <f>G164+G167</f>
        <v>0</v>
      </c>
      <c r="H163" s="80">
        <f>H164+H167</f>
        <v>0</v>
      </c>
      <c r="I163" s="80">
        <f>I164+I167</f>
        <v>0</v>
      </c>
      <c r="J163" s="80"/>
      <c r="K163" s="80">
        <f>K164+K167</f>
        <v>0</v>
      </c>
      <c r="L163" s="71"/>
      <c r="M163" s="80">
        <f>M164+M167</f>
        <v>0</v>
      </c>
      <c r="N163" s="71"/>
      <c r="O163" s="71"/>
      <c r="P163" s="71"/>
    </row>
    <row r="164" spans="1:16" ht="51" customHeight="1" hidden="1">
      <c r="A164" s="92" t="s">
        <v>129</v>
      </c>
      <c r="B164" s="105"/>
      <c r="C164" s="5" t="s">
        <v>25</v>
      </c>
      <c r="D164" s="5" t="s">
        <v>66</v>
      </c>
      <c r="E164" s="5" t="s">
        <v>130</v>
      </c>
      <c r="F164" s="5" t="s">
        <v>78</v>
      </c>
      <c r="G164" s="80">
        <f>G165</f>
        <v>0</v>
      </c>
      <c r="H164" s="80">
        <f>H165</f>
        <v>0</v>
      </c>
      <c r="I164" s="80">
        <f>I165</f>
        <v>0</v>
      </c>
      <c r="J164" s="80"/>
      <c r="K164" s="80">
        <f>K165</f>
        <v>0</v>
      </c>
      <c r="L164" s="71"/>
      <c r="M164" s="80">
        <f>M165</f>
        <v>0</v>
      </c>
      <c r="N164" s="71"/>
      <c r="O164" s="71"/>
      <c r="P164" s="71"/>
    </row>
    <row r="165" spans="1:16" ht="12.75" customHeight="1" hidden="1">
      <c r="A165" s="43"/>
      <c r="B165" s="106"/>
      <c r="C165" s="5"/>
      <c r="D165" s="5"/>
      <c r="E165" s="5"/>
      <c r="F165" s="5"/>
      <c r="G165" s="80"/>
      <c r="H165" s="80"/>
      <c r="I165" s="71"/>
      <c r="J165" s="71"/>
      <c r="K165" s="71"/>
      <c r="L165" s="71"/>
      <c r="M165" s="71"/>
      <c r="N165" s="71"/>
      <c r="O165" s="71"/>
      <c r="P165" s="71"/>
    </row>
    <row r="166" spans="1:16" ht="12.75" customHeight="1" hidden="1">
      <c r="A166" s="43"/>
      <c r="B166" s="106"/>
      <c r="C166" s="5"/>
      <c r="D166" s="5"/>
      <c r="E166" s="5"/>
      <c r="F166" s="5"/>
      <c r="G166" s="80"/>
      <c r="H166" s="80"/>
      <c r="I166" s="71"/>
      <c r="J166" s="71"/>
      <c r="K166" s="71"/>
      <c r="L166" s="71"/>
      <c r="M166" s="71"/>
      <c r="N166" s="71"/>
      <c r="O166" s="71"/>
      <c r="P166" s="71"/>
    </row>
    <row r="167" spans="1:16" ht="68.25" customHeight="1" hidden="1">
      <c r="A167" s="43"/>
      <c r="B167" s="106"/>
      <c r="C167" s="5"/>
      <c r="D167" s="5"/>
      <c r="E167" s="5"/>
      <c r="F167" s="5"/>
      <c r="G167" s="80"/>
      <c r="H167" s="80"/>
      <c r="I167" s="71"/>
      <c r="J167" s="71"/>
      <c r="K167" s="71"/>
      <c r="L167" s="71"/>
      <c r="M167" s="71"/>
      <c r="N167" s="71"/>
      <c r="O167" s="71"/>
      <c r="P167" s="71"/>
    </row>
    <row r="168" spans="1:16" ht="12.75" customHeight="1" hidden="1">
      <c r="A168" s="43"/>
      <c r="B168" s="106"/>
      <c r="C168" s="5"/>
      <c r="D168" s="5"/>
      <c r="E168" s="5"/>
      <c r="F168" s="5"/>
      <c r="G168" s="80"/>
      <c r="H168" s="80"/>
      <c r="I168" s="71"/>
      <c r="J168" s="71"/>
      <c r="K168" s="71"/>
      <c r="L168" s="71"/>
      <c r="M168" s="71"/>
      <c r="N168" s="71"/>
      <c r="O168" s="71"/>
      <c r="P168" s="71"/>
    </row>
    <row r="169" spans="1:16" ht="12.75" customHeight="1" hidden="1">
      <c r="A169" s="43"/>
      <c r="B169" s="106"/>
      <c r="C169" s="5"/>
      <c r="D169" s="5"/>
      <c r="E169" s="5"/>
      <c r="F169" s="5"/>
      <c r="G169" s="80"/>
      <c r="H169" s="80"/>
      <c r="I169" s="71"/>
      <c r="J169" s="71"/>
      <c r="K169" s="71"/>
      <c r="L169" s="71"/>
      <c r="M169" s="71"/>
      <c r="N169" s="71"/>
      <c r="O169" s="71"/>
      <c r="P169" s="71"/>
    </row>
    <row r="170" spans="1:16" ht="12.75" customHeight="1" hidden="1">
      <c r="A170" s="43"/>
      <c r="B170" s="106"/>
      <c r="C170" s="5"/>
      <c r="D170" s="5"/>
      <c r="E170" s="5"/>
      <c r="F170" s="5"/>
      <c r="G170" s="80"/>
      <c r="H170" s="80"/>
      <c r="I170" s="71"/>
      <c r="J170" s="71"/>
      <c r="K170" s="71"/>
      <c r="L170" s="71"/>
      <c r="M170" s="71"/>
      <c r="N170" s="71"/>
      <c r="O170" s="71"/>
      <c r="P170" s="71"/>
    </row>
    <row r="171" spans="1:16" ht="12.75" customHeight="1" hidden="1">
      <c r="A171" s="43"/>
      <c r="B171" s="106"/>
      <c r="C171" s="5"/>
      <c r="D171" s="5"/>
      <c r="E171" s="5"/>
      <c r="F171" s="5"/>
      <c r="G171" s="80"/>
      <c r="H171" s="80"/>
      <c r="I171" s="71"/>
      <c r="J171" s="71"/>
      <c r="K171" s="71"/>
      <c r="L171" s="71"/>
      <c r="M171" s="71"/>
      <c r="N171" s="71"/>
      <c r="O171" s="71"/>
      <c r="P171" s="71"/>
    </row>
    <row r="172" spans="1:16" s="2" customFormat="1" ht="30" customHeight="1" hidden="1">
      <c r="A172" s="96" t="s">
        <v>184</v>
      </c>
      <c r="B172" s="103"/>
      <c r="C172" s="19" t="s">
        <v>22</v>
      </c>
      <c r="D172" s="19" t="s">
        <v>55</v>
      </c>
      <c r="E172" s="19" t="s">
        <v>128</v>
      </c>
      <c r="F172" s="19" t="s">
        <v>78</v>
      </c>
      <c r="G172" s="83">
        <f>G173+G179+G189+G196+G200</f>
        <v>0</v>
      </c>
      <c r="H172" s="83">
        <f>H173+H209+H212</f>
        <v>0</v>
      </c>
      <c r="I172" s="83">
        <f>I173+I209+I212</f>
        <v>0</v>
      </c>
      <c r="J172" s="83"/>
      <c r="K172" s="83">
        <f>K173+K209+K212+K200</f>
        <v>0</v>
      </c>
      <c r="L172" s="71"/>
      <c r="M172" s="83">
        <f>M173+M209+M212+M200</f>
        <v>0</v>
      </c>
      <c r="N172" s="71"/>
      <c r="O172" s="71"/>
      <c r="P172" s="71"/>
    </row>
    <row r="173" spans="1:16" ht="14.25" customHeight="1" hidden="1">
      <c r="A173" s="92" t="s">
        <v>185</v>
      </c>
      <c r="B173" s="105"/>
      <c r="C173" s="3" t="s">
        <v>22</v>
      </c>
      <c r="D173" s="3" t="s">
        <v>11</v>
      </c>
      <c r="E173" s="3" t="s">
        <v>128</v>
      </c>
      <c r="F173" s="3" t="s">
        <v>78</v>
      </c>
      <c r="G173" s="80">
        <f>G176</f>
        <v>0</v>
      </c>
      <c r="H173" s="80">
        <f>H174+H176+H180+H183+H205</f>
        <v>0</v>
      </c>
      <c r="I173" s="80">
        <f>I174+I176+I180+I183+I205</f>
        <v>0</v>
      </c>
      <c r="J173" s="80"/>
      <c r="K173" s="80">
        <f>K174+K176+K180+K183+K205</f>
        <v>0</v>
      </c>
      <c r="L173" s="71"/>
      <c r="M173" s="80">
        <f>M174+M176+M180+M183+M205</f>
        <v>0</v>
      </c>
      <c r="N173" s="71"/>
      <c r="O173" s="71"/>
      <c r="P173" s="71"/>
    </row>
    <row r="174" spans="1:16" ht="51" customHeight="1" hidden="1">
      <c r="A174" s="92" t="s">
        <v>100</v>
      </c>
      <c r="B174" s="105"/>
      <c r="C174" s="4" t="s">
        <v>22</v>
      </c>
      <c r="D174" s="4" t="s">
        <v>11</v>
      </c>
      <c r="E174" s="4" t="s">
        <v>60</v>
      </c>
      <c r="F174" s="4">
        <v>0</v>
      </c>
      <c r="G174" s="80">
        <f>G175</f>
        <v>0</v>
      </c>
      <c r="H174" s="80">
        <f>H175</f>
        <v>0</v>
      </c>
      <c r="I174" s="71">
        <f>G174+H174</f>
        <v>0</v>
      </c>
      <c r="J174" s="71"/>
      <c r="K174" s="71"/>
      <c r="L174" s="71"/>
      <c r="M174" s="71"/>
      <c r="N174" s="71"/>
      <c r="O174" s="71"/>
      <c r="P174" s="71"/>
    </row>
    <row r="175" spans="1:16" ht="25.5" customHeight="1" hidden="1">
      <c r="A175" s="43" t="s">
        <v>19</v>
      </c>
      <c r="B175" s="106"/>
      <c r="C175" s="5" t="s">
        <v>22</v>
      </c>
      <c r="D175" s="5" t="s">
        <v>11</v>
      </c>
      <c r="E175" s="5" t="s">
        <v>60</v>
      </c>
      <c r="F175" s="5">
        <v>327</v>
      </c>
      <c r="G175" s="80"/>
      <c r="H175" s="80"/>
      <c r="I175" s="71">
        <f>G175+H175</f>
        <v>0</v>
      </c>
      <c r="J175" s="71"/>
      <c r="K175" s="71"/>
      <c r="L175" s="71"/>
      <c r="M175" s="71"/>
      <c r="N175" s="71"/>
      <c r="O175" s="71"/>
      <c r="P175" s="71"/>
    </row>
    <row r="176" spans="1:16" ht="25.5" customHeight="1" hidden="1">
      <c r="A176" s="92" t="s">
        <v>41</v>
      </c>
      <c r="B176" s="105"/>
      <c r="C176" s="4" t="s">
        <v>22</v>
      </c>
      <c r="D176" s="4" t="s">
        <v>11</v>
      </c>
      <c r="E176" s="4" t="s">
        <v>186</v>
      </c>
      <c r="F176" s="4" t="s">
        <v>78</v>
      </c>
      <c r="G176" s="80">
        <f aca="true" t="shared" si="21" ref="G176:I177">G177</f>
        <v>0</v>
      </c>
      <c r="H176" s="80">
        <f t="shared" si="21"/>
        <v>0</v>
      </c>
      <c r="I176" s="80">
        <f t="shared" si="21"/>
        <v>0</v>
      </c>
      <c r="J176" s="80"/>
      <c r="K176" s="80">
        <f>K177</f>
        <v>0</v>
      </c>
      <c r="L176" s="71"/>
      <c r="M176" s="80">
        <f>M177</f>
        <v>0</v>
      </c>
      <c r="N176" s="71"/>
      <c r="O176" s="71"/>
      <c r="P176" s="71"/>
    </row>
    <row r="177" spans="1:16" ht="25.5" customHeight="1" hidden="1">
      <c r="A177" s="43" t="s">
        <v>19</v>
      </c>
      <c r="B177" s="106"/>
      <c r="C177" s="5" t="s">
        <v>22</v>
      </c>
      <c r="D177" s="5" t="s">
        <v>11</v>
      </c>
      <c r="E177" s="5" t="s">
        <v>187</v>
      </c>
      <c r="F177" s="5" t="s">
        <v>78</v>
      </c>
      <c r="G177" s="80">
        <f t="shared" si="21"/>
        <v>0</v>
      </c>
      <c r="H177" s="80">
        <f t="shared" si="21"/>
        <v>0</v>
      </c>
      <c r="I177" s="80">
        <f t="shared" si="21"/>
        <v>0</v>
      </c>
      <c r="J177" s="80"/>
      <c r="K177" s="80">
        <f>K178</f>
        <v>0</v>
      </c>
      <c r="L177" s="71"/>
      <c r="M177" s="80">
        <f>M178</f>
        <v>0</v>
      </c>
      <c r="N177" s="71"/>
      <c r="O177" s="71"/>
      <c r="P177" s="71"/>
    </row>
    <row r="178" spans="1:16" ht="12.75" customHeight="1" hidden="1">
      <c r="A178" s="43" t="s">
        <v>161</v>
      </c>
      <c r="B178" s="106"/>
      <c r="C178" s="5" t="s">
        <v>188</v>
      </c>
      <c r="D178" s="5" t="s">
        <v>11</v>
      </c>
      <c r="E178" s="5" t="s">
        <v>187</v>
      </c>
      <c r="F178" s="5" t="s">
        <v>162</v>
      </c>
      <c r="G178" s="80"/>
      <c r="H178" s="80"/>
      <c r="I178" s="71"/>
      <c r="J178" s="71"/>
      <c r="K178" s="71"/>
      <c r="L178" s="71"/>
      <c r="M178" s="71"/>
      <c r="N178" s="71"/>
      <c r="O178" s="71"/>
      <c r="P178" s="71"/>
    </row>
    <row r="179" spans="1:16" s="11" customFormat="1" ht="15" customHeight="1" hidden="1">
      <c r="A179" s="98" t="s">
        <v>189</v>
      </c>
      <c r="B179" s="107"/>
      <c r="C179" s="10" t="s">
        <v>22</v>
      </c>
      <c r="D179" s="10" t="s">
        <v>21</v>
      </c>
      <c r="E179" s="10" t="s">
        <v>128</v>
      </c>
      <c r="F179" s="10" t="s">
        <v>78</v>
      </c>
      <c r="G179" s="86">
        <f>G180+G183+G186</f>
        <v>0</v>
      </c>
      <c r="H179" s="86"/>
      <c r="I179" s="81"/>
      <c r="J179" s="81"/>
      <c r="K179" s="81"/>
      <c r="L179" s="71"/>
      <c r="M179" s="81"/>
      <c r="N179" s="71"/>
      <c r="O179" s="71"/>
      <c r="P179" s="71"/>
    </row>
    <row r="180" spans="1:16" ht="29.25" customHeight="1" hidden="1">
      <c r="A180" s="92" t="s">
        <v>41</v>
      </c>
      <c r="B180" s="105"/>
      <c r="C180" s="4" t="s">
        <v>22</v>
      </c>
      <c r="D180" s="4" t="s">
        <v>21</v>
      </c>
      <c r="E180" s="4" t="s">
        <v>186</v>
      </c>
      <c r="F180" s="4" t="s">
        <v>78</v>
      </c>
      <c r="G180" s="80">
        <f>G181</f>
        <v>0</v>
      </c>
      <c r="H180" s="80">
        <f>H181</f>
        <v>0</v>
      </c>
      <c r="I180" s="71">
        <f>G180+H180</f>
        <v>0</v>
      </c>
      <c r="J180" s="71"/>
      <c r="K180" s="71"/>
      <c r="L180" s="71"/>
      <c r="M180" s="71"/>
      <c r="N180" s="71"/>
      <c r="O180" s="71"/>
      <c r="P180" s="71"/>
    </row>
    <row r="181" spans="1:16" ht="25.5" customHeight="1" hidden="1">
      <c r="A181" s="43" t="s">
        <v>19</v>
      </c>
      <c r="B181" s="106"/>
      <c r="C181" s="5" t="s">
        <v>22</v>
      </c>
      <c r="D181" s="5" t="s">
        <v>21</v>
      </c>
      <c r="E181" s="5" t="s">
        <v>187</v>
      </c>
      <c r="F181" s="5" t="s">
        <v>78</v>
      </c>
      <c r="G181" s="80">
        <f>G182</f>
        <v>0</v>
      </c>
      <c r="H181" s="80"/>
      <c r="I181" s="71">
        <f>G181+H181</f>
        <v>0</v>
      </c>
      <c r="J181" s="71"/>
      <c r="K181" s="71"/>
      <c r="L181" s="71"/>
      <c r="M181" s="71"/>
      <c r="N181" s="71"/>
      <c r="O181" s="71"/>
      <c r="P181" s="71"/>
    </row>
    <row r="182" spans="1:16" ht="12.75" customHeight="1" hidden="1">
      <c r="A182" s="43" t="s">
        <v>161</v>
      </c>
      <c r="B182" s="106"/>
      <c r="C182" s="5" t="s">
        <v>22</v>
      </c>
      <c r="D182" s="5" t="s">
        <v>21</v>
      </c>
      <c r="E182" s="5" t="s">
        <v>187</v>
      </c>
      <c r="F182" s="5" t="s">
        <v>162</v>
      </c>
      <c r="G182" s="80"/>
      <c r="H182" s="80"/>
      <c r="I182" s="71"/>
      <c r="J182" s="71"/>
      <c r="K182" s="71"/>
      <c r="L182" s="71"/>
      <c r="M182" s="71"/>
      <c r="N182" s="71"/>
      <c r="O182" s="71"/>
      <c r="P182" s="71"/>
    </row>
    <row r="183" spans="1:16" ht="12.75" customHeight="1" hidden="1">
      <c r="A183" s="92"/>
      <c r="B183" s="105"/>
      <c r="C183" s="4"/>
      <c r="D183" s="4"/>
      <c r="E183" s="4"/>
      <c r="F183" s="4"/>
      <c r="G183" s="80"/>
      <c r="H183" s="80"/>
      <c r="I183" s="71"/>
      <c r="J183" s="71"/>
      <c r="K183" s="71"/>
      <c r="L183" s="71"/>
      <c r="M183" s="71"/>
      <c r="N183" s="71"/>
      <c r="O183" s="71"/>
      <c r="P183" s="71"/>
    </row>
    <row r="184" spans="1:16" ht="12.75" customHeight="1" hidden="1">
      <c r="A184" s="92"/>
      <c r="B184" s="105"/>
      <c r="C184" s="4"/>
      <c r="D184" s="4"/>
      <c r="E184" s="4"/>
      <c r="F184" s="4"/>
      <c r="G184" s="80"/>
      <c r="H184" s="80"/>
      <c r="I184" s="71"/>
      <c r="J184" s="71"/>
      <c r="K184" s="71"/>
      <c r="L184" s="71"/>
      <c r="M184" s="71"/>
      <c r="N184" s="71"/>
      <c r="O184" s="71"/>
      <c r="P184" s="71"/>
    </row>
    <row r="185" spans="1:16" ht="12.75" customHeight="1" hidden="1">
      <c r="A185" s="92"/>
      <c r="B185" s="105"/>
      <c r="C185" s="4"/>
      <c r="D185" s="4"/>
      <c r="E185" s="4"/>
      <c r="F185" s="4"/>
      <c r="G185" s="80"/>
      <c r="H185" s="80"/>
      <c r="I185" s="71"/>
      <c r="J185" s="71"/>
      <c r="K185" s="71"/>
      <c r="L185" s="71"/>
      <c r="M185" s="71"/>
      <c r="N185" s="71"/>
      <c r="O185" s="71"/>
      <c r="P185" s="71"/>
    </row>
    <row r="186" spans="1:16" s="9" customFormat="1" ht="12.75" customHeight="1" hidden="1">
      <c r="A186" s="43" t="s">
        <v>115</v>
      </c>
      <c r="B186" s="106"/>
      <c r="C186" s="23" t="s">
        <v>22</v>
      </c>
      <c r="D186" s="23" t="s">
        <v>21</v>
      </c>
      <c r="E186" s="23" t="s">
        <v>166</v>
      </c>
      <c r="F186" s="23" t="s">
        <v>78</v>
      </c>
      <c r="G186" s="73">
        <f>G187</f>
        <v>0</v>
      </c>
      <c r="H186" s="73"/>
      <c r="I186" s="72"/>
      <c r="J186" s="72"/>
      <c r="K186" s="72"/>
      <c r="L186" s="71"/>
      <c r="M186" s="72"/>
      <c r="N186" s="71"/>
      <c r="O186" s="71"/>
      <c r="P186" s="71"/>
    </row>
    <row r="187" spans="1:16" s="13" customFormat="1" ht="51" customHeight="1" hidden="1">
      <c r="A187" s="98" t="s">
        <v>116</v>
      </c>
      <c r="B187" s="107"/>
      <c r="C187" s="4" t="s">
        <v>22</v>
      </c>
      <c r="D187" s="4" t="s">
        <v>21</v>
      </c>
      <c r="E187" s="4" t="s">
        <v>190</v>
      </c>
      <c r="F187" s="4" t="s">
        <v>78</v>
      </c>
      <c r="G187" s="74">
        <f>G188</f>
        <v>0</v>
      </c>
      <c r="H187" s="74"/>
      <c r="I187" s="71"/>
      <c r="J187" s="71"/>
      <c r="K187" s="71"/>
      <c r="L187" s="71"/>
      <c r="M187" s="71"/>
      <c r="N187" s="71"/>
      <c r="O187" s="71"/>
      <c r="P187" s="71"/>
    </row>
    <row r="188" spans="1:16" ht="12.75" customHeight="1" hidden="1">
      <c r="A188" s="92" t="s">
        <v>161</v>
      </c>
      <c r="B188" s="105"/>
      <c r="C188" s="4" t="s">
        <v>188</v>
      </c>
      <c r="D188" s="4" t="s">
        <v>21</v>
      </c>
      <c r="E188" s="4" t="s">
        <v>190</v>
      </c>
      <c r="F188" s="4" t="s">
        <v>162</v>
      </c>
      <c r="G188" s="80"/>
      <c r="H188" s="80"/>
      <c r="I188" s="71"/>
      <c r="J188" s="71"/>
      <c r="K188" s="71"/>
      <c r="L188" s="71"/>
      <c r="M188" s="71"/>
      <c r="N188" s="71"/>
      <c r="O188" s="71"/>
      <c r="P188" s="71"/>
    </row>
    <row r="189" spans="1:16" s="9" customFormat="1" ht="12.75" customHeight="1" hidden="1">
      <c r="A189" s="97" t="s">
        <v>191</v>
      </c>
      <c r="B189" s="104"/>
      <c r="C189" s="23" t="s">
        <v>22</v>
      </c>
      <c r="D189" s="23" t="s">
        <v>16</v>
      </c>
      <c r="E189" s="23" t="s">
        <v>128</v>
      </c>
      <c r="F189" s="23" t="s">
        <v>78</v>
      </c>
      <c r="G189" s="73">
        <f>G190+G193</f>
        <v>0</v>
      </c>
      <c r="H189" s="73"/>
      <c r="I189" s="72"/>
      <c r="J189" s="72"/>
      <c r="K189" s="72"/>
      <c r="L189" s="71"/>
      <c r="M189" s="72"/>
      <c r="N189" s="71"/>
      <c r="O189" s="71"/>
      <c r="P189" s="71"/>
    </row>
    <row r="190" spans="1:16" ht="25.5" customHeight="1" hidden="1">
      <c r="A190" s="92" t="s">
        <v>41</v>
      </c>
      <c r="B190" s="105"/>
      <c r="C190" s="4" t="s">
        <v>22</v>
      </c>
      <c r="D190" s="4" t="s">
        <v>16</v>
      </c>
      <c r="E190" s="4" t="s">
        <v>186</v>
      </c>
      <c r="F190" s="4" t="s">
        <v>78</v>
      </c>
      <c r="G190" s="80">
        <f>G191</f>
        <v>0</v>
      </c>
      <c r="H190" s="80"/>
      <c r="I190" s="71"/>
      <c r="J190" s="71"/>
      <c r="K190" s="71"/>
      <c r="L190" s="71"/>
      <c r="M190" s="71"/>
      <c r="N190" s="71"/>
      <c r="O190" s="71"/>
      <c r="P190" s="71"/>
    </row>
    <row r="191" spans="1:16" ht="25.5" customHeight="1" hidden="1">
      <c r="A191" s="92" t="s">
        <v>19</v>
      </c>
      <c r="B191" s="105"/>
      <c r="C191" s="4" t="s">
        <v>22</v>
      </c>
      <c r="D191" s="4" t="s">
        <v>16</v>
      </c>
      <c r="E191" s="4" t="s">
        <v>187</v>
      </c>
      <c r="F191" s="4" t="s">
        <v>78</v>
      </c>
      <c r="G191" s="80">
        <f>G192</f>
        <v>0</v>
      </c>
      <c r="H191" s="80"/>
      <c r="I191" s="71"/>
      <c r="J191" s="71"/>
      <c r="K191" s="71"/>
      <c r="L191" s="71"/>
      <c r="M191" s="71"/>
      <c r="N191" s="71"/>
      <c r="O191" s="71"/>
      <c r="P191" s="71"/>
    </row>
    <row r="192" spans="1:16" ht="12.75" customHeight="1" hidden="1">
      <c r="A192" s="92" t="s">
        <v>161</v>
      </c>
      <c r="B192" s="105"/>
      <c r="C192" s="4" t="s">
        <v>22</v>
      </c>
      <c r="D192" s="4" t="s">
        <v>16</v>
      </c>
      <c r="E192" s="4" t="s">
        <v>187</v>
      </c>
      <c r="F192" s="4" t="s">
        <v>162</v>
      </c>
      <c r="G192" s="80"/>
      <c r="H192" s="80"/>
      <c r="I192" s="71"/>
      <c r="J192" s="71"/>
      <c r="K192" s="71"/>
      <c r="L192" s="71"/>
      <c r="M192" s="71"/>
      <c r="N192" s="71"/>
      <c r="O192" s="71"/>
      <c r="P192" s="71"/>
    </row>
    <row r="193" spans="1:16" ht="12.75" customHeight="1" hidden="1">
      <c r="A193" s="98" t="s">
        <v>115</v>
      </c>
      <c r="B193" s="107"/>
      <c r="C193" s="4" t="s">
        <v>22</v>
      </c>
      <c r="D193" s="4" t="s">
        <v>16</v>
      </c>
      <c r="E193" s="4" t="s">
        <v>166</v>
      </c>
      <c r="F193" s="4" t="s">
        <v>78</v>
      </c>
      <c r="G193" s="80">
        <f>G194</f>
        <v>0</v>
      </c>
      <c r="H193" s="80"/>
      <c r="I193" s="71"/>
      <c r="J193" s="71"/>
      <c r="K193" s="71"/>
      <c r="L193" s="71"/>
      <c r="M193" s="71"/>
      <c r="N193" s="71"/>
      <c r="O193" s="71"/>
      <c r="P193" s="71"/>
    </row>
    <row r="194" spans="1:16" ht="51" customHeight="1" hidden="1">
      <c r="A194" s="43" t="s">
        <v>116</v>
      </c>
      <c r="B194" s="106"/>
      <c r="C194" s="4" t="s">
        <v>22</v>
      </c>
      <c r="D194" s="4" t="s">
        <v>16</v>
      </c>
      <c r="E194" s="4" t="s">
        <v>190</v>
      </c>
      <c r="F194" s="4" t="s">
        <v>78</v>
      </c>
      <c r="G194" s="80">
        <f>G195</f>
        <v>0</v>
      </c>
      <c r="H194" s="80"/>
      <c r="I194" s="71"/>
      <c r="J194" s="71"/>
      <c r="K194" s="71"/>
      <c r="L194" s="71"/>
      <c r="M194" s="71"/>
      <c r="N194" s="71"/>
      <c r="O194" s="71"/>
      <c r="P194" s="71"/>
    </row>
    <row r="195" spans="1:16" ht="12.75" customHeight="1" hidden="1">
      <c r="A195" s="92" t="s">
        <v>161</v>
      </c>
      <c r="B195" s="105"/>
      <c r="C195" s="4" t="s">
        <v>188</v>
      </c>
      <c r="D195" s="4" t="s">
        <v>16</v>
      </c>
      <c r="E195" s="4" t="s">
        <v>190</v>
      </c>
      <c r="F195" s="4" t="s">
        <v>162</v>
      </c>
      <c r="G195" s="80"/>
      <c r="H195" s="80"/>
      <c r="I195" s="71"/>
      <c r="J195" s="71"/>
      <c r="K195" s="71"/>
      <c r="L195" s="71"/>
      <c r="M195" s="71"/>
      <c r="N195" s="71"/>
      <c r="O195" s="71"/>
      <c r="P195" s="71"/>
    </row>
    <row r="196" spans="1:16" ht="12.75" customHeight="1" hidden="1">
      <c r="A196" s="92" t="s">
        <v>192</v>
      </c>
      <c r="B196" s="105"/>
      <c r="C196" s="4" t="s">
        <v>22</v>
      </c>
      <c r="D196" s="4" t="s">
        <v>25</v>
      </c>
      <c r="E196" s="4" t="s">
        <v>128</v>
      </c>
      <c r="F196" s="4" t="s">
        <v>78</v>
      </c>
      <c r="G196" s="80">
        <f>G197</f>
        <v>0</v>
      </c>
      <c r="H196" s="80"/>
      <c r="I196" s="71"/>
      <c r="J196" s="71"/>
      <c r="K196" s="71"/>
      <c r="L196" s="71"/>
      <c r="M196" s="71"/>
      <c r="N196" s="71"/>
      <c r="O196" s="71"/>
      <c r="P196" s="71"/>
    </row>
    <row r="197" spans="1:16" ht="25.5" customHeight="1" hidden="1">
      <c r="A197" s="92" t="s">
        <v>193</v>
      </c>
      <c r="B197" s="105"/>
      <c r="C197" s="4" t="s">
        <v>22</v>
      </c>
      <c r="D197" s="4" t="s">
        <v>25</v>
      </c>
      <c r="E197" s="4" t="s">
        <v>195</v>
      </c>
      <c r="F197" s="4" t="s">
        <v>78</v>
      </c>
      <c r="G197" s="80">
        <f>G198</f>
        <v>0</v>
      </c>
      <c r="H197" s="80"/>
      <c r="I197" s="71"/>
      <c r="J197" s="71"/>
      <c r="K197" s="71"/>
      <c r="L197" s="71"/>
      <c r="M197" s="71"/>
      <c r="N197" s="71"/>
      <c r="O197" s="71"/>
      <c r="P197" s="71"/>
    </row>
    <row r="198" spans="1:16" ht="25.5" customHeight="1" hidden="1">
      <c r="A198" s="92" t="s">
        <v>194</v>
      </c>
      <c r="B198" s="105"/>
      <c r="C198" s="4" t="s">
        <v>22</v>
      </c>
      <c r="D198" s="4" t="s">
        <v>25</v>
      </c>
      <c r="E198" s="4" t="s">
        <v>196</v>
      </c>
      <c r="F198" s="4" t="s">
        <v>78</v>
      </c>
      <c r="G198" s="80">
        <f>G199</f>
        <v>0</v>
      </c>
      <c r="H198" s="80"/>
      <c r="I198" s="71"/>
      <c r="J198" s="71"/>
      <c r="K198" s="71"/>
      <c r="L198" s="71"/>
      <c r="M198" s="71"/>
      <c r="N198" s="71"/>
      <c r="O198" s="71"/>
      <c r="P198" s="71"/>
    </row>
    <row r="199" spans="1:16" ht="25.5" customHeight="1" hidden="1">
      <c r="A199" s="92" t="s">
        <v>134</v>
      </c>
      <c r="B199" s="105"/>
      <c r="C199" s="4" t="s">
        <v>22</v>
      </c>
      <c r="D199" s="4" t="s">
        <v>25</v>
      </c>
      <c r="E199" s="4" t="s">
        <v>196</v>
      </c>
      <c r="F199" s="4" t="s">
        <v>136</v>
      </c>
      <c r="G199" s="80"/>
      <c r="H199" s="80"/>
      <c r="I199" s="71"/>
      <c r="J199" s="71"/>
      <c r="K199" s="71"/>
      <c r="L199" s="71"/>
      <c r="M199" s="71"/>
      <c r="N199" s="71"/>
      <c r="O199" s="71"/>
      <c r="P199" s="71"/>
    </row>
    <row r="200" spans="1:16" ht="25.5" customHeight="1" hidden="1">
      <c r="A200" s="92"/>
      <c r="B200" s="105"/>
      <c r="C200" s="4"/>
      <c r="D200" s="4"/>
      <c r="E200" s="4"/>
      <c r="F200" s="4"/>
      <c r="G200" s="80"/>
      <c r="H200" s="80"/>
      <c r="I200" s="80"/>
      <c r="J200" s="80"/>
      <c r="K200" s="80"/>
      <c r="L200" s="71"/>
      <c r="M200" s="80"/>
      <c r="N200" s="71"/>
      <c r="O200" s="71"/>
      <c r="P200" s="71"/>
    </row>
    <row r="201" spans="1:16" ht="12.75" customHeight="1" hidden="1">
      <c r="A201" s="92"/>
      <c r="B201" s="105"/>
      <c r="C201" s="4"/>
      <c r="D201" s="4"/>
      <c r="E201" s="4"/>
      <c r="F201" s="4"/>
      <c r="G201" s="80"/>
      <c r="H201" s="80"/>
      <c r="I201" s="80"/>
      <c r="J201" s="80"/>
      <c r="K201" s="80"/>
      <c r="L201" s="71"/>
      <c r="M201" s="80"/>
      <c r="N201" s="71"/>
      <c r="O201" s="71"/>
      <c r="P201" s="71"/>
    </row>
    <row r="202" spans="1:16" ht="12.75" customHeight="1" hidden="1">
      <c r="A202" s="92"/>
      <c r="B202" s="105"/>
      <c r="C202" s="4"/>
      <c r="D202" s="4"/>
      <c r="E202" s="4"/>
      <c r="F202" s="4"/>
      <c r="G202" s="80"/>
      <c r="H202" s="80"/>
      <c r="I202" s="71"/>
      <c r="J202" s="71"/>
      <c r="K202" s="71"/>
      <c r="L202" s="71"/>
      <c r="M202" s="71"/>
      <c r="N202" s="71"/>
      <c r="O202" s="71"/>
      <c r="P202" s="71"/>
    </row>
    <row r="203" spans="1:16" ht="12.75" customHeight="1" hidden="1">
      <c r="A203" s="92"/>
      <c r="B203" s="105"/>
      <c r="C203" s="4"/>
      <c r="D203" s="4"/>
      <c r="E203" s="4"/>
      <c r="F203" s="4"/>
      <c r="G203" s="80"/>
      <c r="H203" s="80"/>
      <c r="I203" s="71"/>
      <c r="J203" s="71"/>
      <c r="K203" s="71"/>
      <c r="L203" s="71"/>
      <c r="M203" s="71"/>
      <c r="N203" s="71"/>
      <c r="O203" s="71"/>
      <c r="P203" s="71"/>
    </row>
    <row r="204" spans="1:16" ht="12.75" customHeight="1" hidden="1">
      <c r="A204" s="43"/>
      <c r="B204" s="106"/>
      <c r="C204" s="5"/>
      <c r="D204" s="5"/>
      <c r="E204" s="5"/>
      <c r="F204" s="5"/>
      <c r="G204" s="80"/>
      <c r="H204" s="80"/>
      <c r="I204" s="71"/>
      <c r="J204" s="71"/>
      <c r="K204" s="71"/>
      <c r="L204" s="71"/>
      <c r="M204" s="71"/>
      <c r="N204" s="71"/>
      <c r="O204" s="71"/>
      <c r="P204" s="71"/>
    </row>
    <row r="205" spans="1:16" s="13" customFormat="1" ht="24" customHeight="1" hidden="1">
      <c r="A205" s="98"/>
      <c r="B205" s="107"/>
      <c r="C205" s="20"/>
      <c r="D205" s="20"/>
      <c r="E205" s="20"/>
      <c r="F205" s="20"/>
      <c r="G205" s="74"/>
      <c r="H205" s="74"/>
      <c r="I205" s="74"/>
      <c r="J205" s="74"/>
      <c r="K205" s="74"/>
      <c r="L205" s="71"/>
      <c r="M205" s="74"/>
      <c r="N205" s="71"/>
      <c r="O205" s="71"/>
      <c r="P205" s="71"/>
    </row>
    <row r="206" spans="1:16" ht="12.75" customHeight="1" hidden="1">
      <c r="A206" s="43"/>
      <c r="B206" s="106"/>
      <c r="C206" s="5"/>
      <c r="D206" s="5"/>
      <c r="E206" s="5"/>
      <c r="F206" s="5"/>
      <c r="G206" s="80"/>
      <c r="H206" s="80"/>
      <c r="I206" s="71"/>
      <c r="J206" s="71"/>
      <c r="K206" s="71"/>
      <c r="L206" s="71"/>
      <c r="M206" s="71"/>
      <c r="N206" s="71"/>
      <c r="O206" s="71"/>
      <c r="P206" s="71"/>
    </row>
    <row r="207" spans="1:16" ht="12.75" customHeight="1" hidden="1">
      <c r="A207" s="43"/>
      <c r="B207" s="106"/>
      <c r="C207" s="5"/>
      <c r="D207" s="5"/>
      <c r="E207" s="5"/>
      <c r="F207" s="5"/>
      <c r="G207" s="80"/>
      <c r="H207" s="80"/>
      <c r="I207" s="71"/>
      <c r="J207" s="71"/>
      <c r="K207" s="71"/>
      <c r="L207" s="71"/>
      <c r="M207" s="71"/>
      <c r="N207" s="71"/>
      <c r="O207" s="71"/>
      <c r="P207" s="71"/>
    </row>
    <row r="208" spans="1:16" ht="12.75" customHeight="1" hidden="1">
      <c r="A208" s="43"/>
      <c r="B208" s="106"/>
      <c r="C208" s="5"/>
      <c r="D208" s="5"/>
      <c r="E208" s="5"/>
      <c r="F208" s="5"/>
      <c r="G208" s="80"/>
      <c r="H208" s="80"/>
      <c r="I208" s="71">
        <f>G208+H208</f>
        <v>0</v>
      </c>
      <c r="J208" s="71"/>
      <c r="K208" s="71"/>
      <c r="L208" s="71"/>
      <c r="M208" s="71"/>
      <c r="N208" s="71"/>
      <c r="O208" s="71"/>
      <c r="P208" s="71"/>
    </row>
    <row r="209" spans="1:16" ht="14.25" customHeight="1" hidden="1">
      <c r="A209" s="92" t="s">
        <v>43</v>
      </c>
      <c r="B209" s="105"/>
      <c r="C209" s="3" t="s">
        <v>22</v>
      </c>
      <c r="D209" s="3" t="s">
        <v>21</v>
      </c>
      <c r="E209" s="3">
        <v>0</v>
      </c>
      <c r="F209" s="3">
        <v>0</v>
      </c>
      <c r="G209" s="80">
        <f>G210</f>
        <v>0</v>
      </c>
      <c r="H209" s="80">
        <f>H210</f>
        <v>0</v>
      </c>
      <c r="I209" s="71">
        <f>G209+H209</f>
        <v>0</v>
      </c>
      <c r="J209" s="71"/>
      <c r="K209" s="71"/>
      <c r="L209" s="71"/>
      <c r="M209" s="71"/>
      <c r="N209" s="71"/>
      <c r="O209" s="71"/>
      <c r="P209" s="71"/>
    </row>
    <row r="210" spans="1:16" ht="25.5" customHeight="1" hidden="1">
      <c r="A210" s="92" t="s">
        <v>44</v>
      </c>
      <c r="B210" s="105"/>
      <c r="C210" s="4" t="s">
        <v>22</v>
      </c>
      <c r="D210" s="4" t="s">
        <v>21</v>
      </c>
      <c r="E210" s="4" t="s">
        <v>45</v>
      </c>
      <c r="F210" s="34">
        <v>0</v>
      </c>
      <c r="G210" s="80">
        <f>G211</f>
        <v>0</v>
      </c>
      <c r="H210" s="80">
        <f>H211</f>
        <v>0</v>
      </c>
      <c r="I210" s="71">
        <f>G210+H210</f>
        <v>0</v>
      </c>
      <c r="J210" s="71"/>
      <c r="K210" s="71"/>
      <c r="L210" s="71"/>
      <c r="M210" s="71"/>
      <c r="N210" s="71"/>
      <c r="O210" s="71"/>
      <c r="P210" s="71"/>
    </row>
    <row r="211" spans="1:16" ht="25.5" customHeight="1" hidden="1">
      <c r="A211" s="43" t="s">
        <v>37</v>
      </c>
      <c r="B211" s="106"/>
      <c r="C211" s="5" t="s">
        <v>22</v>
      </c>
      <c r="D211" s="5" t="s">
        <v>21</v>
      </c>
      <c r="E211" s="5" t="s">
        <v>45</v>
      </c>
      <c r="F211" s="5" t="s">
        <v>42</v>
      </c>
      <c r="G211" s="80"/>
      <c r="H211" s="80"/>
      <c r="I211" s="71">
        <f>G211+H211</f>
        <v>0</v>
      </c>
      <c r="J211" s="71"/>
      <c r="K211" s="71"/>
      <c r="L211" s="71"/>
      <c r="M211" s="71"/>
      <c r="N211" s="71"/>
      <c r="O211" s="71"/>
      <c r="P211" s="71"/>
    </row>
    <row r="212" spans="1:16" ht="25.5" customHeight="1" hidden="1">
      <c r="A212" s="43" t="s">
        <v>113</v>
      </c>
      <c r="B212" s="106"/>
      <c r="C212" s="5" t="s">
        <v>22</v>
      </c>
      <c r="D212" s="5" t="s">
        <v>16</v>
      </c>
      <c r="E212" s="5"/>
      <c r="F212" s="5"/>
      <c r="G212" s="80">
        <f>G215</f>
        <v>0</v>
      </c>
      <c r="H212" s="80">
        <f>H215+H213</f>
        <v>0</v>
      </c>
      <c r="I212" s="71">
        <f>G212+H212</f>
        <v>0</v>
      </c>
      <c r="J212" s="71"/>
      <c r="K212" s="71"/>
      <c r="L212" s="71"/>
      <c r="M212" s="71"/>
      <c r="N212" s="71"/>
      <c r="O212" s="71"/>
      <c r="P212" s="71"/>
    </row>
    <row r="213" spans="1:16" ht="25.5" customHeight="1" hidden="1">
      <c r="A213" s="43" t="s">
        <v>118</v>
      </c>
      <c r="B213" s="106"/>
      <c r="C213" s="5" t="s">
        <v>22</v>
      </c>
      <c r="D213" s="5" t="s">
        <v>16</v>
      </c>
      <c r="E213" s="5" t="s">
        <v>77</v>
      </c>
      <c r="F213" s="5"/>
      <c r="G213" s="80">
        <f>G214</f>
        <v>0</v>
      </c>
      <c r="H213" s="80">
        <f>H214</f>
        <v>0</v>
      </c>
      <c r="I213" s="71">
        <f>I214</f>
        <v>0</v>
      </c>
      <c r="J213" s="71"/>
      <c r="K213" s="71"/>
      <c r="L213" s="71"/>
      <c r="M213" s="71"/>
      <c r="N213" s="71"/>
      <c r="O213" s="71"/>
      <c r="P213" s="71"/>
    </row>
    <row r="214" spans="1:16" ht="12.75" customHeight="1" hidden="1">
      <c r="A214" s="43" t="s">
        <v>80</v>
      </c>
      <c r="B214" s="106"/>
      <c r="C214" s="5" t="s">
        <v>22</v>
      </c>
      <c r="D214" s="5" t="s">
        <v>16</v>
      </c>
      <c r="E214" s="5" t="s">
        <v>77</v>
      </c>
      <c r="F214" s="5" t="s">
        <v>79</v>
      </c>
      <c r="G214" s="80"/>
      <c r="H214" s="80"/>
      <c r="I214" s="71">
        <f>G214+H214</f>
        <v>0</v>
      </c>
      <c r="J214" s="71"/>
      <c r="K214" s="71"/>
      <c r="L214" s="71"/>
      <c r="M214" s="71"/>
      <c r="N214" s="71"/>
      <c r="O214" s="71"/>
      <c r="P214" s="71"/>
    </row>
    <row r="215" spans="1:16" ht="63.75" customHeight="1" hidden="1" thickBot="1">
      <c r="A215" s="43" t="s">
        <v>114</v>
      </c>
      <c r="B215" s="106"/>
      <c r="C215" s="5" t="s">
        <v>22</v>
      </c>
      <c r="D215" s="5" t="s">
        <v>16</v>
      </c>
      <c r="E215" s="5" t="s">
        <v>60</v>
      </c>
      <c r="F215" s="5"/>
      <c r="G215" s="80">
        <f>G216</f>
        <v>0</v>
      </c>
      <c r="H215" s="80">
        <f>H216</f>
        <v>0</v>
      </c>
      <c r="I215" s="71">
        <f>G215+H215</f>
        <v>0</v>
      </c>
      <c r="J215" s="71"/>
      <c r="K215" s="71"/>
      <c r="L215" s="71"/>
      <c r="M215" s="71"/>
      <c r="N215" s="71"/>
      <c r="O215" s="71"/>
      <c r="P215" s="71"/>
    </row>
    <row r="216" spans="1:16" ht="25.5" customHeight="1" hidden="1">
      <c r="A216" s="43" t="s">
        <v>19</v>
      </c>
      <c r="B216" s="106"/>
      <c r="C216" s="5" t="s">
        <v>22</v>
      </c>
      <c r="D216" s="5" t="s">
        <v>16</v>
      </c>
      <c r="E216" s="5" t="s">
        <v>60</v>
      </c>
      <c r="F216" s="5" t="s">
        <v>20</v>
      </c>
      <c r="G216" s="80">
        <v>0</v>
      </c>
      <c r="H216" s="80"/>
      <c r="I216" s="71">
        <f>G216+H216</f>
        <v>0</v>
      </c>
      <c r="J216" s="71"/>
      <c r="K216" s="71"/>
      <c r="L216" s="71"/>
      <c r="M216" s="71"/>
      <c r="N216" s="71"/>
      <c r="O216" s="71"/>
      <c r="P216" s="71"/>
    </row>
    <row r="217" spans="1:16" s="2" customFormat="1" ht="15">
      <c r="A217" s="96" t="s">
        <v>46</v>
      </c>
      <c r="B217" s="103" t="s">
        <v>162</v>
      </c>
      <c r="C217" s="19" t="s">
        <v>23</v>
      </c>
      <c r="D217" s="19" t="s">
        <v>55</v>
      </c>
      <c r="E217" s="19" t="s">
        <v>128</v>
      </c>
      <c r="F217" s="19" t="s">
        <v>78</v>
      </c>
      <c r="G217" s="83">
        <v>0</v>
      </c>
      <c r="H217" s="83">
        <f>H218+H223+H241+H247+H229</f>
        <v>0</v>
      </c>
      <c r="I217" s="83">
        <f>I218+I223+I241+I247+I229</f>
        <v>0</v>
      </c>
      <c r="J217" s="83"/>
      <c r="K217" s="83">
        <f>K218+K223+K241+K247+K229</f>
        <v>0</v>
      </c>
      <c r="L217" s="71"/>
      <c r="M217" s="83">
        <v>0</v>
      </c>
      <c r="N217" s="71">
        <f>L217-K217</f>
        <v>0</v>
      </c>
      <c r="O217" s="71"/>
      <c r="P217" s="71"/>
    </row>
    <row r="218" spans="1:16" s="13" customFormat="1" ht="14.25">
      <c r="A218" s="98" t="s">
        <v>88</v>
      </c>
      <c r="B218" s="107" t="s">
        <v>162</v>
      </c>
      <c r="C218" s="10" t="s">
        <v>23</v>
      </c>
      <c r="D218" s="10" t="s">
        <v>11</v>
      </c>
      <c r="E218" s="10" t="s">
        <v>128</v>
      </c>
      <c r="F218" s="10" t="s">
        <v>78</v>
      </c>
      <c r="G218" s="84">
        <v>0</v>
      </c>
      <c r="H218" s="84">
        <f>H219</f>
        <v>0</v>
      </c>
      <c r="I218" s="84">
        <f>I219</f>
        <v>0</v>
      </c>
      <c r="J218" s="84"/>
      <c r="K218" s="84">
        <f>K219</f>
        <v>0</v>
      </c>
      <c r="L218" s="71"/>
      <c r="M218" s="84" t="s">
        <v>281</v>
      </c>
      <c r="N218" s="71"/>
      <c r="O218" s="71"/>
      <c r="P218" s="71"/>
    </row>
    <row r="219" spans="1:16" s="13" customFormat="1" ht="14.25">
      <c r="A219" s="98" t="s">
        <v>89</v>
      </c>
      <c r="B219" s="107" t="s">
        <v>162</v>
      </c>
      <c r="C219" s="10" t="s">
        <v>23</v>
      </c>
      <c r="D219" s="10" t="s">
        <v>11</v>
      </c>
      <c r="E219" s="10" t="s">
        <v>197</v>
      </c>
      <c r="F219" s="10" t="s">
        <v>78</v>
      </c>
      <c r="G219" s="84">
        <v>0</v>
      </c>
      <c r="H219" s="84">
        <f>H221</f>
        <v>0</v>
      </c>
      <c r="I219" s="84">
        <f>I221</f>
        <v>0</v>
      </c>
      <c r="J219" s="84"/>
      <c r="K219" s="84">
        <f>K221</f>
        <v>0</v>
      </c>
      <c r="L219" s="71"/>
      <c r="M219" s="84">
        <f>M221</f>
        <v>0</v>
      </c>
      <c r="N219" s="71"/>
      <c r="O219" s="71"/>
      <c r="P219" s="71"/>
    </row>
    <row r="220" spans="1:16" s="13" customFormat="1" ht="24">
      <c r="A220" s="98" t="s">
        <v>198</v>
      </c>
      <c r="B220" s="107" t="s">
        <v>162</v>
      </c>
      <c r="C220" s="10" t="s">
        <v>23</v>
      </c>
      <c r="D220" s="10" t="s">
        <v>11</v>
      </c>
      <c r="E220" s="10" t="s">
        <v>199</v>
      </c>
      <c r="F220" s="10" t="s">
        <v>78</v>
      </c>
      <c r="G220" s="84">
        <v>0</v>
      </c>
      <c r="H220" s="84"/>
      <c r="I220" s="84"/>
      <c r="J220" s="84"/>
      <c r="K220" s="84"/>
      <c r="L220" s="71"/>
      <c r="M220" s="84"/>
      <c r="N220" s="71" t="s">
        <v>281</v>
      </c>
      <c r="O220" s="71"/>
      <c r="P220" s="71"/>
    </row>
    <row r="221" spans="1:18" s="13" customFormat="1" ht="36">
      <c r="A221" s="43" t="s">
        <v>200</v>
      </c>
      <c r="B221" s="106" t="s">
        <v>162</v>
      </c>
      <c r="C221" s="10" t="s">
        <v>23</v>
      </c>
      <c r="D221" s="10" t="s">
        <v>11</v>
      </c>
      <c r="E221" s="10" t="s">
        <v>201</v>
      </c>
      <c r="F221" s="10" t="s">
        <v>78</v>
      </c>
      <c r="G221" s="84">
        <v>0</v>
      </c>
      <c r="H221" s="84"/>
      <c r="I221" s="71">
        <f>G221+H221</f>
        <v>0</v>
      </c>
      <c r="J221" s="71"/>
      <c r="K221" s="71"/>
      <c r="L221" s="71"/>
      <c r="M221" s="71"/>
      <c r="N221" s="71"/>
      <c r="O221" s="71"/>
      <c r="P221" s="71"/>
      <c r="R221" s="13" t="s">
        <v>281</v>
      </c>
    </row>
    <row r="222" spans="1:16" s="13" customFormat="1" ht="14.25">
      <c r="A222" s="43" t="s">
        <v>202</v>
      </c>
      <c r="B222" s="106" t="s">
        <v>162</v>
      </c>
      <c r="C222" s="10" t="s">
        <v>23</v>
      </c>
      <c r="D222" s="10" t="s">
        <v>11</v>
      </c>
      <c r="E222" s="10" t="s">
        <v>201</v>
      </c>
      <c r="F222" s="10" t="s">
        <v>15</v>
      </c>
      <c r="G222" s="84">
        <v>0</v>
      </c>
      <c r="H222" s="84"/>
      <c r="I222" s="71"/>
      <c r="J222" s="71"/>
      <c r="K222" s="71"/>
      <c r="L222" s="71"/>
      <c r="M222" s="71"/>
      <c r="N222" s="71"/>
      <c r="O222" s="71"/>
      <c r="P222" s="71"/>
    </row>
    <row r="223" spans="1:16" ht="14.25" customHeight="1" hidden="1">
      <c r="A223" s="92" t="s">
        <v>47</v>
      </c>
      <c r="B223" s="105"/>
      <c r="C223" s="3">
        <v>10</v>
      </c>
      <c r="D223" s="3" t="s">
        <v>21</v>
      </c>
      <c r="E223" s="3" t="s">
        <v>128</v>
      </c>
      <c r="F223" s="3" t="s">
        <v>78</v>
      </c>
      <c r="G223" s="80">
        <f aca="true" t="shared" si="22" ref="G223:I224">G224</f>
        <v>0</v>
      </c>
      <c r="H223" s="80">
        <f t="shared" si="22"/>
        <v>0</v>
      </c>
      <c r="I223" s="80">
        <f t="shared" si="22"/>
        <v>0</v>
      </c>
      <c r="J223" s="80"/>
      <c r="K223" s="80">
        <f>K224</f>
        <v>0</v>
      </c>
      <c r="L223" s="71"/>
      <c r="M223" s="80">
        <f>M224</f>
        <v>0</v>
      </c>
      <c r="N223" s="71"/>
      <c r="O223" s="71"/>
      <c r="P223" s="71"/>
    </row>
    <row r="224" spans="1:16" ht="12.75" customHeight="1" hidden="1">
      <c r="A224" s="92" t="s">
        <v>61</v>
      </c>
      <c r="B224" s="105"/>
      <c r="C224" s="4" t="s">
        <v>23</v>
      </c>
      <c r="D224" s="4" t="s">
        <v>21</v>
      </c>
      <c r="E224" s="4" t="s">
        <v>203</v>
      </c>
      <c r="F224" s="4" t="s">
        <v>78</v>
      </c>
      <c r="G224" s="80">
        <f t="shared" si="22"/>
        <v>0</v>
      </c>
      <c r="H224" s="80">
        <f t="shared" si="22"/>
        <v>0</v>
      </c>
      <c r="I224" s="80">
        <f t="shared" si="22"/>
        <v>0</v>
      </c>
      <c r="J224" s="80"/>
      <c r="K224" s="80">
        <f>K225</f>
        <v>0</v>
      </c>
      <c r="L224" s="71"/>
      <c r="M224" s="80">
        <f>M225</f>
        <v>0</v>
      </c>
      <c r="N224" s="71"/>
      <c r="O224" s="71"/>
      <c r="P224" s="71"/>
    </row>
    <row r="225" spans="1:16" ht="25.5" customHeight="1" hidden="1">
      <c r="A225" s="43" t="s">
        <v>19</v>
      </c>
      <c r="B225" s="106"/>
      <c r="C225" s="5" t="s">
        <v>23</v>
      </c>
      <c r="D225" s="5" t="s">
        <v>21</v>
      </c>
      <c r="E225" s="5" t="s">
        <v>204</v>
      </c>
      <c r="F225" s="5" t="s">
        <v>78</v>
      </c>
      <c r="G225" s="80">
        <f>G228</f>
        <v>0</v>
      </c>
      <c r="H225" s="80">
        <f>H228</f>
        <v>0</v>
      </c>
      <c r="I225" s="80">
        <f>I228</f>
        <v>0</v>
      </c>
      <c r="J225" s="80"/>
      <c r="K225" s="80">
        <f>K228</f>
        <v>0</v>
      </c>
      <c r="L225" s="71"/>
      <c r="M225" s="80">
        <f>M228</f>
        <v>0</v>
      </c>
      <c r="N225" s="71"/>
      <c r="O225" s="71"/>
      <c r="P225" s="71"/>
    </row>
    <row r="226" spans="1:16" ht="21.75" customHeight="1" hidden="1" thickBot="1">
      <c r="A226" s="92" t="s">
        <v>48</v>
      </c>
      <c r="B226" s="105"/>
      <c r="C226" s="5" t="s">
        <v>23</v>
      </c>
      <c r="D226" s="5" t="s">
        <v>21</v>
      </c>
      <c r="E226" s="5" t="s">
        <v>49</v>
      </c>
      <c r="F226" s="5">
        <v>0</v>
      </c>
      <c r="G226" s="80"/>
      <c r="H226" s="80"/>
      <c r="I226" s="71">
        <f>G226+H226</f>
        <v>0</v>
      </c>
      <c r="J226" s="71"/>
      <c r="K226" s="71"/>
      <c r="L226" s="71"/>
      <c r="M226" s="71"/>
      <c r="N226" s="71"/>
      <c r="O226" s="71"/>
      <c r="P226" s="71"/>
    </row>
    <row r="227" spans="1:16" ht="49.5" customHeight="1" hidden="1" thickBot="1">
      <c r="A227" s="43" t="s">
        <v>50</v>
      </c>
      <c r="B227" s="106"/>
      <c r="C227" s="4" t="s">
        <v>23</v>
      </c>
      <c r="D227" s="4" t="s">
        <v>21</v>
      </c>
      <c r="E227" s="4" t="s">
        <v>49</v>
      </c>
      <c r="F227" s="4" t="s">
        <v>51</v>
      </c>
      <c r="G227" s="80"/>
      <c r="H227" s="80"/>
      <c r="I227" s="71">
        <f>G227+H227</f>
        <v>0</v>
      </c>
      <c r="J227" s="71"/>
      <c r="K227" s="71"/>
      <c r="L227" s="71"/>
      <c r="M227" s="71"/>
      <c r="N227" s="71"/>
      <c r="O227" s="71"/>
      <c r="P227" s="71"/>
    </row>
    <row r="228" spans="1:16" ht="19.5" customHeight="1" hidden="1">
      <c r="A228" s="43" t="s">
        <v>161</v>
      </c>
      <c r="B228" s="106"/>
      <c r="C228" s="4" t="s">
        <v>205</v>
      </c>
      <c r="D228" s="4" t="s">
        <v>21</v>
      </c>
      <c r="E228" s="4" t="s">
        <v>206</v>
      </c>
      <c r="F228" s="4" t="s">
        <v>162</v>
      </c>
      <c r="G228" s="80"/>
      <c r="H228" s="80"/>
      <c r="I228" s="71"/>
      <c r="J228" s="71"/>
      <c r="K228" s="71"/>
      <c r="L228" s="71"/>
      <c r="M228" s="71"/>
      <c r="N228" s="71"/>
      <c r="O228" s="71"/>
      <c r="P228" s="71"/>
    </row>
    <row r="229" spans="1:16" ht="17.25" customHeight="1" hidden="1">
      <c r="A229" s="99" t="s">
        <v>109</v>
      </c>
      <c r="B229" s="108"/>
      <c r="C229" s="4" t="s">
        <v>23</v>
      </c>
      <c r="D229" s="4" t="s">
        <v>68</v>
      </c>
      <c r="E229" s="4" t="s">
        <v>128</v>
      </c>
      <c r="F229" s="4" t="s">
        <v>78</v>
      </c>
      <c r="G229" s="80">
        <f>G236</f>
        <v>0</v>
      </c>
      <c r="H229" s="80">
        <f>H231+H234+H236+H238+H240</f>
        <v>0</v>
      </c>
      <c r="I229" s="80">
        <f>I231+I234+I236+I238+I240</f>
        <v>0</v>
      </c>
      <c r="J229" s="80"/>
      <c r="K229" s="80">
        <f>K231+K234+K236+K238+K240</f>
        <v>0</v>
      </c>
      <c r="L229" s="71"/>
      <c r="M229" s="80">
        <f>M231+M234+M236+M238+M240</f>
        <v>0</v>
      </c>
      <c r="N229" s="71"/>
      <c r="O229" s="71"/>
      <c r="P229" s="71"/>
    </row>
    <row r="230" spans="1:16" ht="17.25" customHeight="1" hidden="1">
      <c r="A230" s="99"/>
      <c r="B230" s="108"/>
      <c r="C230" s="4"/>
      <c r="D230" s="4"/>
      <c r="E230" s="4"/>
      <c r="F230" s="4"/>
      <c r="G230" s="80"/>
      <c r="H230" s="80"/>
      <c r="I230" s="80"/>
      <c r="J230" s="80"/>
      <c r="K230" s="80"/>
      <c r="L230" s="71"/>
      <c r="M230" s="80"/>
      <c r="N230" s="71"/>
      <c r="O230" s="71"/>
      <c r="P230" s="71"/>
    </row>
    <row r="231" spans="1:16" ht="29.25" customHeight="1" hidden="1">
      <c r="A231" s="99"/>
      <c r="B231" s="108"/>
      <c r="C231" s="4"/>
      <c r="D231" s="4"/>
      <c r="E231" s="4"/>
      <c r="F231" s="4"/>
      <c r="G231" s="80"/>
      <c r="H231" s="80"/>
      <c r="I231" s="80"/>
      <c r="J231" s="80"/>
      <c r="K231" s="80"/>
      <c r="L231" s="71"/>
      <c r="M231" s="80"/>
      <c r="N231" s="71"/>
      <c r="O231" s="71"/>
      <c r="P231" s="71"/>
    </row>
    <row r="232" spans="1:16" ht="19.5" customHeight="1" hidden="1">
      <c r="A232" s="99"/>
      <c r="B232" s="108"/>
      <c r="C232" s="4"/>
      <c r="D232" s="4"/>
      <c r="E232" s="4"/>
      <c r="F232" s="4"/>
      <c r="G232" s="80"/>
      <c r="H232" s="80"/>
      <c r="I232" s="80"/>
      <c r="J232" s="80"/>
      <c r="K232" s="80"/>
      <c r="L232" s="71"/>
      <c r="M232" s="80"/>
      <c r="N232" s="71"/>
      <c r="O232" s="71"/>
      <c r="P232" s="71"/>
    </row>
    <row r="233" spans="1:16" ht="17.25" customHeight="1" hidden="1">
      <c r="A233" s="97"/>
      <c r="B233" s="104"/>
      <c r="C233" s="4"/>
      <c r="D233" s="4"/>
      <c r="E233" s="4"/>
      <c r="F233" s="4"/>
      <c r="G233" s="80"/>
      <c r="H233" s="80"/>
      <c r="I233" s="71"/>
      <c r="J233" s="71"/>
      <c r="K233" s="71"/>
      <c r="L233" s="71"/>
      <c r="M233" s="71"/>
      <c r="N233" s="71"/>
      <c r="O233" s="71"/>
      <c r="P233" s="71"/>
    </row>
    <row r="234" spans="1:16" ht="16.5" customHeight="1" hidden="1">
      <c r="A234" s="92"/>
      <c r="B234" s="105"/>
      <c r="C234" s="4"/>
      <c r="D234" s="4"/>
      <c r="E234" s="4"/>
      <c r="F234" s="4"/>
      <c r="G234" s="80"/>
      <c r="H234" s="80"/>
      <c r="I234" s="71"/>
      <c r="J234" s="71"/>
      <c r="K234" s="71"/>
      <c r="L234" s="71"/>
      <c r="M234" s="71"/>
      <c r="N234" s="71"/>
      <c r="O234" s="71"/>
      <c r="P234" s="71"/>
    </row>
    <row r="235" spans="1:16" ht="15.75" customHeight="1" hidden="1">
      <c r="A235" s="43"/>
      <c r="B235" s="106"/>
      <c r="C235" s="4"/>
      <c r="D235" s="4"/>
      <c r="E235" s="4"/>
      <c r="F235" s="4"/>
      <c r="G235" s="80"/>
      <c r="H235" s="80"/>
      <c r="I235" s="71"/>
      <c r="J235" s="71"/>
      <c r="K235" s="71"/>
      <c r="L235" s="71"/>
      <c r="M235" s="71"/>
      <c r="N235" s="71"/>
      <c r="O235" s="71"/>
      <c r="P235" s="71"/>
    </row>
    <row r="236" spans="1:16" s="55" customFormat="1" ht="33.75" customHeight="1" hidden="1">
      <c r="A236" s="98" t="s">
        <v>249</v>
      </c>
      <c r="B236" s="107"/>
      <c r="C236" s="56" t="s">
        <v>23</v>
      </c>
      <c r="D236" s="56" t="s">
        <v>68</v>
      </c>
      <c r="E236" s="56" t="s">
        <v>121</v>
      </c>
      <c r="F236" s="56" t="s">
        <v>78</v>
      </c>
      <c r="G236" s="82">
        <f>G237</f>
        <v>0</v>
      </c>
      <c r="H236" s="82">
        <f>H237</f>
        <v>0</v>
      </c>
      <c r="I236" s="82">
        <f>I237</f>
        <v>0</v>
      </c>
      <c r="J236" s="82"/>
      <c r="K236" s="82">
        <f>K237</f>
        <v>0</v>
      </c>
      <c r="L236" s="71"/>
      <c r="M236" s="82">
        <f>M237</f>
        <v>0</v>
      </c>
      <c r="N236" s="71"/>
      <c r="O236" s="71"/>
      <c r="P236" s="71"/>
    </row>
    <row r="237" spans="1:16" s="57" customFormat="1" ht="19.5" customHeight="1" hidden="1">
      <c r="A237" s="43" t="s">
        <v>122</v>
      </c>
      <c r="B237" s="106"/>
      <c r="C237" s="24" t="s">
        <v>23</v>
      </c>
      <c r="D237" s="24" t="s">
        <v>68</v>
      </c>
      <c r="E237" s="24" t="s">
        <v>209</v>
      </c>
      <c r="F237" s="24" t="s">
        <v>78</v>
      </c>
      <c r="G237" s="87">
        <f>G238</f>
        <v>0</v>
      </c>
      <c r="H237" s="87"/>
      <c r="I237" s="88"/>
      <c r="J237" s="88"/>
      <c r="K237" s="88"/>
      <c r="L237" s="71"/>
      <c r="M237" s="88"/>
      <c r="N237" s="71"/>
      <c r="O237" s="71"/>
      <c r="P237" s="71"/>
    </row>
    <row r="238" spans="1:16" s="11" customFormat="1" ht="19.5" customHeight="1" hidden="1">
      <c r="A238" s="98" t="s">
        <v>202</v>
      </c>
      <c r="B238" s="107"/>
      <c r="C238" s="3" t="s">
        <v>23</v>
      </c>
      <c r="D238" s="3" t="s">
        <v>68</v>
      </c>
      <c r="E238" s="3" t="s">
        <v>209</v>
      </c>
      <c r="F238" s="3" t="s">
        <v>15</v>
      </c>
      <c r="G238" s="86"/>
      <c r="H238" s="86">
        <f>H239</f>
        <v>0</v>
      </c>
      <c r="I238" s="86">
        <f>I239</f>
        <v>0</v>
      </c>
      <c r="J238" s="86"/>
      <c r="K238" s="86">
        <f>K239</f>
        <v>0</v>
      </c>
      <c r="L238" s="71"/>
      <c r="M238" s="86">
        <f>M239</f>
        <v>0</v>
      </c>
      <c r="N238" s="71"/>
      <c r="O238" s="71"/>
      <c r="P238" s="71"/>
    </row>
    <row r="239" spans="1:16" ht="29.25" customHeight="1" hidden="1">
      <c r="A239" s="43"/>
      <c r="B239" s="106"/>
      <c r="C239" s="4"/>
      <c r="D239" s="4"/>
      <c r="E239" s="4"/>
      <c r="F239" s="4"/>
      <c r="G239" s="80"/>
      <c r="H239" s="80"/>
      <c r="I239" s="71"/>
      <c r="J239" s="71"/>
      <c r="K239" s="71"/>
      <c r="L239" s="71"/>
      <c r="M239" s="71"/>
      <c r="N239" s="71"/>
      <c r="O239" s="71"/>
      <c r="P239" s="71"/>
    </row>
    <row r="240" spans="1:16" ht="66" customHeight="1" hidden="1">
      <c r="A240" s="43"/>
      <c r="B240" s="106"/>
      <c r="C240" s="4"/>
      <c r="D240" s="4"/>
      <c r="E240" s="4"/>
      <c r="F240" s="4"/>
      <c r="G240" s="80"/>
      <c r="H240" s="80"/>
      <c r="I240" s="71"/>
      <c r="J240" s="71"/>
      <c r="K240" s="71"/>
      <c r="L240" s="71"/>
      <c r="M240" s="71"/>
      <c r="N240" s="71"/>
      <c r="O240" s="71"/>
      <c r="P240" s="71"/>
    </row>
    <row r="241" spans="1:16" s="55" customFormat="1" ht="18.75" customHeight="1" hidden="1">
      <c r="A241" s="98" t="s">
        <v>210</v>
      </c>
      <c r="B241" s="107"/>
      <c r="C241" s="54" t="s">
        <v>23</v>
      </c>
      <c r="D241" s="54" t="s">
        <v>16</v>
      </c>
      <c r="E241" s="54" t="s">
        <v>128</v>
      </c>
      <c r="F241" s="54" t="s">
        <v>78</v>
      </c>
      <c r="G241" s="82">
        <f>G242+G245</f>
        <v>0</v>
      </c>
      <c r="H241" s="82">
        <f>H242</f>
        <v>0</v>
      </c>
      <c r="I241" s="82">
        <f>I242</f>
        <v>0</v>
      </c>
      <c r="J241" s="82"/>
      <c r="K241" s="82">
        <f>K242</f>
        <v>0</v>
      </c>
      <c r="L241" s="71"/>
      <c r="M241" s="82">
        <f>M242</f>
        <v>0</v>
      </c>
      <c r="N241" s="71"/>
      <c r="O241" s="71"/>
      <c r="P241" s="71"/>
    </row>
    <row r="242" spans="1:16" s="11" customFormat="1" ht="21" customHeight="1" hidden="1">
      <c r="A242" s="100" t="s">
        <v>207</v>
      </c>
      <c r="B242" s="109"/>
      <c r="C242" s="3" t="s">
        <v>23</v>
      </c>
      <c r="D242" s="3" t="s">
        <v>16</v>
      </c>
      <c r="E242" s="3" t="s">
        <v>208</v>
      </c>
      <c r="F242" s="3" t="s">
        <v>78</v>
      </c>
      <c r="G242" s="86">
        <f>G243</f>
        <v>0</v>
      </c>
      <c r="H242" s="86">
        <f>H243</f>
        <v>0</v>
      </c>
      <c r="I242" s="86">
        <f>I243</f>
        <v>0</v>
      </c>
      <c r="J242" s="86"/>
      <c r="K242" s="86">
        <f>K243</f>
        <v>0</v>
      </c>
      <c r="L242" s="71"/>
      <c r="M242" s="86">
        <f>M243</f>
        <v>0</v>
      </c>
      <c r="N242" s="71"/>
      <c r="O242" s="71"/>
      <c r="P242" s="71"/>
    </row>
    <row r="243" spans="1:16" s="57" customFormat="1" ht="40.5" customHeight="1" hidden="1">
      <c r="A243" s="101" t="s">
        <v>211</v>
      </c>
      <c r="B243" s="110"/>
      <c r="C243" s="24" t="s">
        <v>23</v>
      </c>
      <c r="D243" s="24" t="s">
        <v>16</v>
      </c>
      <c r="E243" s="24" t="s">
        <v>212</v>
      </c>
      <c r="F243" s="24" t="s">
        <v>78</v>
      </c>
      <c r="G243" s="87">
        <f>G244</f>
        <v>0</v>
      </c>
      <c r="H243" s="87"/>
      <c r="I243" s="81">
        <f>G243+H243</f>
        <v>0</v>
      </c>
      <c r="J243" s="81"/>
      <c r="K243" s="81"/>
      <c r="L243" s="71"/>
      <c r="M243" s="81"/>
      <c r="N243" s="71"/>
      <c r="O243" s="71"/>
      <c r="P243" s="71"/>
    </row>
    <row r="244" spans="1:16" s="9" customFormat="1" ht="18" customHeight="1" hidden="1">
      <c r="A244" s="101" t="s">
        <v>202</v>
      </c>
      <c r="B244" s="110"/>
      <c r="C244" s="23" t="s">
        <v>205</v>
      </c>
      <c r="D244" s="23" t="s">
        <v>16</v>
      </c>
      <c r="E244" s="23" t="s">
        <v>212</v>
      </c>
      <c r="F244" s="23" t="s">
        <v>15</v>
      </c>
      <c r="G244" s="73"/>
      <c r="H244" s="73"/>
      <c r="I244" s="71"/>
      <c r="J244" s="71"/>
      <c r="K244" s="71"/>
      <c r="L244" s="71"/>
      <c r="M244" s="71"/>
      <c r="N244" s="71"/>
      <c r="O244" s="71"/>
      <c r="P244" s="71"/>
    </row>
    <row r="245" spans="1:16" s="61" customFormat="1" ht="30.75" customHeight="1" hidden="1">
      <c r="A245" s="100" t="s">
        <v>115</v>
      </c>
      <c r="B245" s="109"/>
      <c r="C245" s="60" t="s">
        <v>23</v>
      </c>
      <c r="D245" s="60" t="s">
        <v>16</v>
      </c>
      <c r="E245" s="60" t="s">
        <v>166</v>
      </c>
      <c r="F245" s="60" t="s">
        <v>78</v>
      </c>
      <c r="G245" s="89">
        <f>G246+G248</f>
        <v>0</v>
      </c>
      <c r="H245" s="89">
        <f>H246</f>
        <v>0</v>
      </c>
      <c r="I245" s="89">
        <f>I246</f>
        <v>0</v>
      </c>
      <c r="J245" s="89"/>
      <c r="K245" s="89">
        <f>K246</f>
        <v>0</v>
      </c>
      <c r="L245" s="71"/>
      <c r="M245" s="89">
        <f>M246</f>
        <v>0</v>
      </c>
      <c r="N245" s="71"/>
      <c r="O245" s="71"/>
      <c r="P245" s="71"/>
    </row>
    <row r="246" spans="1:16" s="57" customFormat="1" ht="78.75" customHeight="1" hidden="1">
      <c r="A246" s="100" t="s">
        <v>213</v>
      </c>
      <c r="B246" s="109"/>
      <c r="C246" s="3" t="s">
        <v>23</v>
      </c>
      <c r="D246" s="3" t="s">
        <v>16</v>
      </c>
      <c r="E246" s="3" t="s">
        <v>214</v>
      </c>
      <c r="F246" s="3" t="s">
        <v>78</v>
      </c>
      <c r="G246" s="86">
        <f>G247</f>
        <v>0</v>
      </c>
      <c r="H246" s="86">
        <f>H247</f>
        <v>0</v>
      </c>
      <c r="I246" s="86">
        <f>I247</f>
        <v>0</v>
      </c>
      <c r="J246" s="86"/>
      <c r="K246" s="86">
        <f>K247</f>
        <v>0</v>
      </c>
      <c r="L246" s="71"/>
      <c r="M246" s="86">
        <f>M247</f>
        <v>0</v>
      </c>
      <c r="N246" s="71"/>
      <c r="O246" s="71"/>
      <c r="P246" s="71"/>
    </row>
    <row r="247" spans="1:16" s="57" customFormat="1" ht="18.75" customHeight="1" hidden="1">
      <c r="A247" s="101" t="s">
        <v>202</v>
      </c>
      <c r="B247" s="110"/>
      <c r="C247" s="24" t="s">
        <v>23</v>
      </c>
      <c r="D247" s="24" t="s">
        <v>16</v>
      </c>
      <c r="E247" s="24" t="s">
        <v>214</v>
      </c>
      <c r="F247" s="24" t="s">
        <v>15</v>
      </c>
      <c r="G247" s="87"/>
      <c r="H247" s="87"/>
      <c r="I247" s="81">
        <f>G247+H247</f>
        <v>0</v>
      </c>
      <c r="J247" s="81"/>
      <c r="K247" s="81"/>
      <c r="L247" s="71"/>
      <c r="M247" s="81"/>
      <c r="N247" s="71"/>
      <c r="O247" s="71"/>
      <c r="P247" s="71"/>
    </row>
    <row r="248" spans="1:16" s="55" customFormat="1" ht="48" customHeight="1" hidden="1">
      <c r="A248" s="100" t="s">
        <v>215</v>
      </c>
      <c r="B248" s="109"/>
      <c r="C248" s="56" t="s">
        <v>23</v>
      </c>
      <c r="D248" s="56" t="s">
        <v>16</v>
      </c>
      <c r="E248" s="56" t="s">
        <v>220</v>
      </c>
      <c r="F248" s="56" t="s">
        <v>78</v>
      </c>
      <c r="G248" s="82">
        <f>G249+G254</f>
        <v>0</v>
      </c>
      <c r="H248" s="82"/>
      <c r="I248" s="90"/>
      <c r="J248" s="90"/>
      <c r="K248" s="90"/>
      <c r="L248" s="71"/>
      <c r="M248" s="90"/>
      <c r="N248" s="71"/>
      <c r="O248" s="71"/>
      <c r="P248" s="71"/>
    </row>
    <row r="249" spans="1:16" s="11" customFormat="1" ht="18.75" customHeight="1" hidden="1">
      <c r="A249" s="100" t="s">
        <v>216</v>
      </c>
      <c r="B249" s="109"/>
      <c r="C249" s="3" t="s">
        <v>23</v>
      </c>
      <c r="D249" s="3" t="s">
        <v>16</v>
      </c>
      <c r="E249" s="3" t="s">
        <v>221</v>
      </c>
      <c r="F249" s="3" t="s">
        <v>78</v>
      </c>
      <c r="G249" s="86">
        <f>G250+G252</f>
        <v>0</v>
      </c>
      <c r="H249" s="86"/>
      <c r="I249" s="81"/>
      <c r="J249" s="81"/>
      <c r="K249" s="81"/>
      <c r="L249" s="71"/>
      <c r="M249" s="81"/>
      <c r="N249" s="71"/>
      <c r="O249" s="71"/>
      <c r="P249" s="71"/>
    </row>
    <row r="250" spans="1:16" s="57" customFormat="1" ht="27" customHeight="1" hidden="1">
      <c r="A250" s="101" t="s">
        <v>217</v>
      </c>
      <c r="B250" s="110"/>
      <c r="C250" s="24" t="s">
        <v>23</v>
      </c>
      <c r="D250" s="24" t="s">
        <v>16</v>
      </c>
      <c r="E250" s="24" t="s">
        <v>222</v>
      </c>
      <c r="F250" s="24" t="s">
        <v>78</v>
      </c>
      <c r="G250" s="87">
        <f>G251</f>
        <v>0</v>
      </c>
      <c r="H250" s="87"/>
      <c r="I250" s="88"/>
      <c r="J250" s="88"/>
      <c r="K250" s="88"/>
      <c r="L250" s="71"/>
      <c r="M250" s="88"/>
      <c r="N250" s="71"/>
      <c r="O250" s="71"/>
      <c r="P250" s="71"/>
    </row>
    <row r="251" spans="1:16" s="13" customFormat="1" ht="18.75" customHeight="1" hidden="1">
      <c r="A251" s="100" t="s">
        <v>202</v>
      </c>
      <c r="B251" s="109"/>
      <c r="C251" s="4" t="s">
        <v>23</v>
      </c>
      <c r="D251" s="4" t="s">
        <v>16</v>
      </c>
      <c r="E251" s="4" t="s">
        <v>222</v>
      </c>
      <c r="F251" s="4" t="s">
        <v>15</v>
      </c>
      <c r="G251" s="74"/>
      <c r="H251" s="74"/>
      <c r="I251" s="71"/>
      <c r="J251" s="71"/>
      <c r="K251" s="71"/>
      <c r="L251" s="71"/>
      <c r="M251" s="71"/>
      <c r="N251" s="71"/>
      <c r="O251" s="71"/>
      <c r="P251" s="71"/>
    </row>
    <row r="252" spans="1:16" s="11" customFormat="1" ht="18.75" customHeight="1" hidden="1">
      <c r="A252" s="100" t="s">
        <v>218</v>
      </c>
      <c r="B252" s="109"/>
      <c r="C252" s="3" t="s">
        <v>23</v>
      </c>
      <c r="D252" s="3" t="s">
        <v>16</v>
      </c>
      <c r="E252" s="3" t="s">
        <v>223</v>
      </c>
      <c r="F252" s="3" t="s">
        <v>78</v>
      </c>
      <c r="G252" s="86">
        <f>G253</f>
        <v>0</v>
      </c>
      <c r="H252" s="86"/>
      <c r="I252" s="81"/>
      <c r="J252" s="81"/>
      <c r="K252" s="81"/>
      <c r="L252" s="71"/>
      <c r="M252" s="81"/>
      <c r="N252" s="71"/>
      <c r="O252" s="71"/>
      <c r="P252" s="71"/>
    </row>
    <row r="253" spans="1:16" s="11" customFormat="1" ht="30.75" customHeight="1" hidden="1">
      <c r="A253" s="100" t="s">
        <v>161</v>
      </c>
      <c r="B253" s="109"/>
      <c r="C253" s="3" t="s">
        <v>23</v>
      </c>
      <c r="D253" s="3" t="s">
        <v>16</v>
      </c>
      <c r="E253" s="3" t="s">
        <v>223</v>
      </c>
      <c r="F253" s="3" t="s">
        <v>162</v>
      </c>
      <c r="G253" s="86"/>
      <c r="H253" s="86"/>
      <c r="I253" s="81"/>
      <c r="J253" s="81"/>
      <c r="K253" s="81"/>
      <c r="L253" s="71"/>
      <c r="M253" s="81"/>
      <c r="N253" s="71"/>
      <c r="O253" s="71"/>
      <c r="P253" s="71"/>
    </row>
    <row r="254" spans="1:16" s="57" customFormat="1" ht="28.5" customHeight="1" hidden="1">
      <c r="A254" s="101" t="s">
        <v>219</v>
      </c>
      <c r="B254" s="110"/>
      <c r="C254" s="24" t="s">
        <v>23</v>
      </c>
      <c r="D254" s="24" t="s">
        <v>16</v>
      </c>
      <c r="E254" s="24" t="s">
        <v>250</v>
      </c>
      <c r="F254" s="24" t="s">
        <v>78</v>
      </c>
      <c r="G254" s="87">
        <f>G255</f>
        <v>0</v>
      </c>
      <c r="H254" s="87"/>
      <c r="I254" s="81"/>
      <c r="J254" s="81"/>
      <c r="K254" s="81"/>
      <c r="L254" s="71"/>
      <c r="M254" s="81"/>
      <c r="N254" s="71"/>
      <c r="O254" s="71"/>
      <c r="P254" s="71"/>
    </row>
    <row r="255" spans="1:16" s="11" customFormat="1" ht="18.75" customHeight="1" hidden="1">
      <c r="A255" s="100" t="s">
        <v>202</v>
      </c>
      <c r="B255" s="109"/>
      <c r="C255" s="3" t="s">
        <v>23</v>
      </c>
      <c r="D255" s="3" t="s">
        <v>16</v>
      </c>
      <c r="E255" s="3" t="s">
        <v>250</v>
      </c>
      <c r="F255" s="3" t="s">
        <v>15</v>
      </c>
      <c r="G255" s="86"/>
      <c r="H255" s="86"/>
      <c r="I255" s="81"/>
      <c r="J255" s="81"/>
      <c r="K255" s="81"/>
      <c r="L255" s="71"/>
      <c r="M255" s="81"/>
      <c r="N255" s="71"/>
      <c r="O255" s="71"/>
      <c r="P255" s="71"/>
    </row>
    <row r="256" spans="1:16" s="55" customFormat="1" ht="35.25" customHeight="1" hidden="1">
      <c r="A256" s="100" t="s">
        <v>224</v>
      </c>
      <c r="B256" s="109"/>
      <c r="C256" s="56" t="s">
        <v>23</v>
      </c>
      <c r="D256" s="56" t="s">
        <v>66</v>
      </c>
      <c r="E256" s="56" t="s">
        <v>128</v>
      </c>
      <c r="F256" s="56" t="s">
        <v>78</v>
      </c>
      <c r="G256" s="82">
        <f aca="true" t="shared" si="23" ref="G256:I258">G257</f>
        <v>0</v>
      </c>
      <c r="H256" s="82">
        <f t="shared" si="23"/>
        <v>1272</v>
      </c>
      <c r="I256" s="82">
        <f t="shared" si="23"/>
        <v>1272</v>
      </c>
      <c r="J256" s="82"/>
      <c r="K256" s="82">
        <f>K257</f>
        <v>0</v>
      </c>
      <c r="L256" s="71"/>
      <c r="M256" s="82">
        <f>M257</f>
        <v>0</v>
      </c>
      <c r="N256" s="71"/>
      <c r="O256" s="71"/>
      <c r="P256" s="71"/>
    </row>
    <row r="257" spans="1:16" s="57" customFormat="1" ht="75" customHeight="1" hidden="1">
      <c r="A257" s="101" t="s">
        <v>129</v>
      </c>
      <c r="B257" s="110"/>
      <c r="C257" s="24" t="s">
        <v>205</v>
      </c>
      <c r="D257" s="24" t="s">
        <v>66</v>
      </c>
      <c r="E257" s="24" t="s">
        <v>130</v>
      </c>
      <c r="F257" s="24" t="s">
        <v>78</v>
      </c>
      <c r="G257" s="87">
        <f t="shared" si="23"/>
        <v>0</v>
      </c>
      <c r="H257" s="87">
        <f t="shared" si="23"/>
        <v>1272</v>
      </c>
      <c r="I257" s="87">
        <f t="shared" si="23"/>
        <v>1272</v>
      </c>
      <c r="J257" s="87"/>
      <c r="K257" s="87">
        <f>K258</f>
        <v>0</v>
      </c>
      <c r="L257" s="71"/>
      <c r="M257" s="87">
        <f>M258</f>
        <v>0</v>
      </c>
      <c r="N257" s="71"/>
      <c r="O257" s="71"/>
      <c r="P257" s="71"/>
    </row>
    <row r="258" spans="1:16" s="11" customFormat="1" ht="18.75" customHeight="1" hidden="1">
      <c r="A258" s="100" t="s">
        <v>14</v>
      </c>
      <c r="B258" s="109"/>
      <c r="C258" s="3" t="s">
        <v>23</v>
      </c>
      <c r="D258" s="3" t="s">
        <v>66</v>
      </c>
      <c r="E258" s="3" t="s">
        <v>133</v>
      </c>
      <c r="F258" s="3" t="s">
        <v>78</v>
      </c>
      <c r="G258" s="86">
        <f t="shared" si="23"/>
        <v>0</v>
      </c>
      <c r="H258" s="86">
        <f t="shared" si="23"/>
        <v>1272</v>
      </c>
      <c r="I258" s="86">
        <f t="shared" si="23"/>
        <v>1272</v>
      </c>
      <c r="J258" s="86"/>
      <c r="K258" s="86">
        <f>K259</f>
        <v>0</v>
      </c>
      <c r="L258" s="71"/>
      <c r="M258" s="86">
        <f>M259</f>
        <v>0</v>
      </c>
      <c r="N258" s="71"/>
      <c r="O258" s="71"/>
      <c r="P258" s="71"/>
    </row>
    <row r="259" spans="1:16" s="11" customFormat="1" ht="30.75" customHeight="1" hidden="1">
      <c r="A259" s="100" t="s">
        <v>134</v>
      </c>
      <c r="B259" s="109"/>
      <c r="C259" s="3" t="s">
        <v>23</v>
      </c>
      <c r="D259" s="3" t="s">
        <v>66</v>
      </c>
      <c r="E259" s="3" t="s">
        <v>133</v>
      </c>
      <c r="F259" s="3" t="s">
        <v>136</v>
      </c>
      <c r="G259" s="86"/>
      <c r="H259" s="86">
        <v>1272</v>
      </c>
      <c r="I259" s="86">
        <v>1272</v>
      </c>
      <c r="J259" s="86"/>
      <c r="K259" s="86"/>
      <c r="L259" s="71"/>
      <c r="M259" s="86"/>
      <c r="N259" s="71"/>
      <c r="O259" s="71"/>
      <c r="P259" s="71"/>
    </row>
    <row r="260" spans="1:16" s="9" customFormat="1" ht="18.75" customHeight="1" hidden="1">
      <c r="A260" s="101"/>
      <c r="B260" s="110"/>
      <c r="C260" s="23"/>
      <c r="D260" s="23"/>
      <c r="E260" s="23"/>
      <c r="F260" s="23"/>
      <c r="G260" s="73"/>
      <c r="H260" s="73"/>
      <c r="I260" s="71"/>
      <c r="J260" s="71"/>
      <c r="K260" s="71"/>
      <c r="L260" s="71"/>
      <c r="M260" s="71"/>
      <c r="N260" s="71"/>
      <c r="O260" s="71"/>
      <c r="P260" s="71"/>
    </row>
    <row r="261" spans="1:16" s="9" customFormat="1" ht="18.75" customHeight="1" hidden="1">
      <c r="A261" s="101"/>
      <c r="B261" s="110"/>
      <c r="C261" s="23"/>
      <c r="D261" s="23"/>
      <c r="E261" s="23"/>
      <c r="F261" s="23"/>
      <c r="G261" s="73"/>
      <c r="H261" s="73"/>
      <c r="I261" s="71"/>
      <c r="J261" s="71"/>
      <c r="K261" s="71"/>
      <c r="L261" s="71"/>
      <c r="M261" s="71"/>
      <c r="N261" s="71"/>
      <c r="O261" s="71"/>
      <c r="P261" s="71"/>
    </row>
    <row r="262" spans="1:16" s="9" customFormat="1" ht="18.75" customHeight="1" hidden="1">
      <c r="A262" s="101"/>
      <c r="B262" s="110"/>
      <c r="C262" s="23"/>
      <c r="D262" s="23"/>
      <c r="E262" s="23"/>
      <c r="F262" s="23"/>
      <c r="G262" s="73"/>
      <c r="H262" s="73"/>
      <c r="I262" s="71"/>
      <c r="J262" s="71"/>
      <c r="K262" s="71"/>
      <c r="L262" s="71"/>
      <c r="M262" s="71"/>
      <c r="N262" s="71"/>
      <c r="O262" s="71"/>
      <c r="P262" s="71"/>
    </row>
    <row r="263" spans="1:16" s="9" customFormat="1" ht="18.75" customHeight="1" hidden="1">
      <c r="A263" s="101"/>
      <c r="B263" s="110"/>
      <c r="C263" s="23"/>
      <c r="D263" s="23"/>
      <c r="E263" s="23"/>
      <c r="F263" s="23"/>
      <c r="G263" s="73"/>
      <c r="H263" s="73"/>
      <c r="I263" s="71"/>
      <c r="J263" s="71"/>
      <c r="K263" s="71"/>
      <c r="L263" s="71"/>
      <c r="M263" s="71"/>
      <c r="N263" s="71"/>
      <c r="O263" s="71"/>
      <c r="P263" s="71"/>
    </row>
    <row r="264" spans="1:16" ht="15" customHeight="1" hidden="1">
      <c r="A264" s="96" t="s">
        <v>52</v>
      </c>
      <c r="B264" s="103"/>
      <c r="C264" s="19">
        <v>11</v>
      </c>
      <c r="D264" s="19" t="s">
        <v>55</v>
      </c>
      <c r="E264" s="19" t="s">
        <v>128</v>
      </c>
      <c r="F264" s="19" t="s">
        <v>78</v>
      </c>
      <c r="G264" s="83">
        <f>G265+G270</f>
        <v>0</v>
      </c>
      <c r="H264" s="83">
        <f>H265+H270</f>
        <v>0</v>
      </c>
      <c r="I264" s="83">
        <f>I265+I270</f>
        <v>0</v>
      </c>
      <c r="J264" s="83"/>
      <c r="K264" s="83">
        <f>K265+K270</f>
        <v>0</v>
      </c>
      <c r="L264" s="71"/>
      <c r="M264" s="83">
        <f>M265+M270</f>
        <v>0</v>
      </c>
      <c r="N264" s="71"/>
      <c r="O264" s="71"/>
      <c r="P264" s="71"/>
    </row>
    <row r="265" spans="1:16" ht="30.75" customHeight="1" hidden="1">
      <c r="A265" s="92" t="s">
        <v>227</v>
      </c>
      <c r="B265" s="105"/>
      <c r="C265" s="3">
        <v>11</v>
      </c>
      <c r="D265" s="3" t="s">
        <v>11</v>
      </c>
      <c r="E265" s="3" t="s">
        <v>128</v>
      </c>
      <c r="F265" s="3" t="s">
        <v>78</v>
      </c>
      <c r="G265" s="80">
        <f>G266</f>
        <v>0</v>
      </c>
      <c r="H265" s="80">
        <f>H266</f>
        <v>0</v>
      </c>
      <c r="I265" s="80">
        <f>I266</f>
        <v>0</v>
      </c>
      <c r="J265" s="80"/>
      <c r="K265" s="80">
        <f>K266</f>
        <v>0</v>
      </c>
      <c r="L265" s="71"/>
      <c r="M265" s="80">
        <f>M266</f>
        <v>0</v>
      </c>
      <c r="N265" s="71"/>
      <c r="O265" s="71"/>
      <c r="P265" s="71"/>
    </row>
    <row r="266" spans="1:16" s="51" customFormat="1" ht="24" customHeight="1" hidden="1">
      <c r="A266" s="43" t="s">
        <v>228</v>
      </c>
      <c r="B266" s="106"/>
      <c r="C266" s="39" t="s">
        <v>27</v>
      </c>
      <c r="D266" s="39" t="s">
        <v>11</v>
      </c>
      <c r="E266" s="39" t="s">
        <v>229</v>
      </c>
      <c r="F266" s="39" t="s">
        <v>78</v>
      </c>
      <c r="G266" s="86">
        <f>G267</f>
        <v>0</v>
      </c>
      <c r="H266" s="86">
        <f>H267+H268</f>
        <v>0</v>
      </c>
      <c r="I266" s="86">
        <f>I267+I268</f>
        <v>0</v>
      </c>
      <c r="J266" s="86"/>
      <c r="K266" s="86">
        <f>K267+K268</f>
        <v>0</v>
      </c>
      <c r="L266" s="71"/>
      <c r="M266" s="86">
        <f>M267+M268</f>
        <v>0</v>
      </c>
      <c r="N266" s="71"/>
      <c r="O266" s="71"/>
      <c r="P266" s="71"/>
    </row>
    <row r="267" spans="1:16" s="7" customFormat="1" ht="21.75" customHeight="1" hidden="1">
      <c r="A267" s="43" t="s">
        <v>228</v>
      </c>
      <c r="B267" s="106"/>
      <c r="C267" s="5" t="s">
        <v>27</v>
      </c>
      <c r="D267" s="5" t="s">
        <v>11</v>
      </c>
      <c r="E267" s="5" t="s">
        <v>230</v>
      </c>
      <c r="F267" s="5" t="s">
        <v>78</v>
      </c>
      <c r="G267" s="80">
        <f>G268</f>
        <v>0</v>
      </c>
      <c r="H267" s="80"/>
      <c r="I267" s="80"/>
      <c r="J267" s="80"/>
      <c r="K267" s="80"/>
      <c r="L267" s="71"/>
      <c r="M267" s="80"/>
      <c r="N267" s="71"/>
      <c r="O267" s="71"/>
      <c r="P267" s="71"/>
    </row>
    <row r="268" spans="1:16" s="62" customFormat="1" ht="51" customHeight="1" hidden="1">
      <c r="A268" s="98" t="s">
        <v>232</v>
      </c>
      <c r="B268" s="107"/>
      <c r="C268" s="54" t="s">
        <v>27</v>
      </c>
      <c r="D268" s="54" t="s">
        <v>11</v>
      </c>
      <c r="E268" s="54" t="s">
        <v>233</v>
      </c>
      <c r="F268" s="54" t="s">
        <v>78</v>
      </c>
      <c r="G268" s="82">
        <f>G269</f>
        <v>0</v>
      </c>
      <c r="H268" s="82"/>
      <c r="I268" s="82"/>
      <c r="J268" s="82"/>
      <c r="K268" s="82"/>
      <c r="L268" s="71"/>
      <c r="M268" s="82"/>
      <c r="N268" s="71"/>
      <c r="O268" s="71"/>
      <c r="P268" s="71"/>
    </row>
    <row r="269" spans="1:16" s="51" customFormat="1" ht="21" customHeight="1" hidden="1">
      <c r="A269" s="98" t="s">
        <v>231</v>
      </c>
      <c r="B269" s="107"/>
      <c r="C269" s="10" t="s">
        <v>27</v>
      </c>
      <c r="D269" s="10" t="s">
        <v>11</v>
      </c>
      <c r="E269" s="10" t="s">
        <v>233</v>
      </c>
      <c r="F269" s="10" t="s">
        <v>234</v>
      </c>
      <c r="G269" s="86"/>
      <c r="H269" s="86"/>
      <c r="I269" s="86"/>
      <c r="J269" s="86"/>
      <c r="K269" s="86"/>
      <c r="L269" s="71"/>
      <c r="M269" s="86"/>
      <c r="N269" s="71"/>
      <c r="O269" s="71"/>
      <c r="P269" s="71"/>
    </row>
    <row r="270" spans="1:16" s="62" customFormat="1" ht="53.25" customHeight="1" hidden="1">
      <c r="A270" s="43" t="s">
        <v>235</v>
      </c>
      <c r="B270" s="106"/>
      <c r="C270" s="64" t="s">
        <v>27</v>
      </c>
      <c r="D270" s="64" t="s">
        <v>68</v>
      </c>
      <c r="E270" s="64" t="s">
        <v>128</v>
      </c>
      <c r="F270" s="64" t="s">
        <v>78</v>
      </c>
      <c r="G270" s="82">
        <f>G271</f>
        <v>0</v>
      </c>
      <c r="H270" s="82">
        <f>H271</f>
        <v>0</v>
      </c>
      <c r="I270" s="82">
        <f>I271</f>
        <v>0</v>
      </c>
      <c r="J270" s="82"/>
      <c r="K270" s="82">
        <f>K271</f>
        <v>0</v>
      </c>
      <c r="L270" s="71"/>
      <c r="M270" s="82">
        <f>M271</f>
        <v>0</v>
      </c>
      <c r="N270" s="71"/>
      <c r="O270" s="71"/>
      <c r="P270" s="71"/>
    </row>
    <row r="271" spans="1:16" s="51" customFormat="1" ht="29.25" customHeight="1" hidden="1">
      <c r="A271" s="43" t="s">
        <v>12</v>
      </c>
      <c r="B271" s="106"/>
      <c r="C271" s="39" t="s">
        <v>27</v>
      </c>
      <c r="D271" s="39" t="s">
        <v>68</v>
      </c>
      <c r="E271" s="39" t="s">
        <v>236</v>
      </c>
      <c r="F271" s="39" t="s">
        <v>78</v>
      </c>
      <c r="G271" s="86">
        <f>G272+G274</f>
        <v>0</v>
      </c>
      <c r="H271" s="86">
        <f>H272+H274</f>
        <v>0</v>
      </c>
      <c r="I271" s="86">
        <f>I272+I274</f>
        <v>0</v>
      </c>
      <c r="J271" s="86"/>
      <c r="K271" s="86">
        <f>K272+K274</f>
        <v>0</v>
      </c>
      <c r="L271" s="71"/>
      <c r="M271" s="86">
        <f>M272+M274</f>
        <v>0</v>
      </c>
      <c r="N271" s="71"/>
      <c r="O271" s="71"/>
      <c r="P271" s="71"/>
    </row>
    <row r="272" spans="1:16" s="51" customFormat="1" ht="48" customHeight="1" hidden="1">
      <c r="A272" s="98" t="s">
        <v>237</v>
      </c>
      <c r="B272" s="107"/>
      <c r="C272" s="10" t="s">
        <v>27</v>
      </c>
      <c r="D272" s="10" t="s">
        <v>68</v>
      </c>
      <c r="E272" s="10" t="s">
        <v>238</v>
      </c>
      <c r="F272" s="10" t="s">
        <v>78</v>
      </c>
      <c r="G272" s="86">
        <f>G273</f>
        <v>0</v>
      </c>
      <c r="H272" s="86">
        <f>H273</f>
        <v>0</v>
      </c>
      <c r="I272" s="86">
        <f>I273</f>
        <v>0</v>
      </c>
      <c r="J272" s="86"/>
      <c r="K272" s="86">
        <f>K273</f>
        <v>0</v>
      </c>
      <c r="L272" s="71"/>
      <c r="M272" s="86">
        <f>M273</f>
        <v>0</v>
      </c>
      <c r="N272" s="71"/>
      <c r="O272" s="71"/>
      <c r="P272" s="71"/>
    </row>
    <row r="273" spans="1:16" s="7" customFormat="1" ht="17.25" customHeight="1" hidden="1">
      <c r="A273" s="43" t="s">
        <v>104</v>
      </c>
      <c r="B273" s="106"/>
      <c r="C273" s="5" t="s">
        <v>27</v>
      </c>
      <c r="D273" s="5" t="s">
        <v>68</v>
      </c>
      <c r="E273" s="5" t="s">
        <v>238</v>
      </c>
      <c r="F273" s="5" t="s">
        <v>239</v>
      </c>
      <c r="G273" s="80"/>
      <c r="H273" s="80"/>
      <c r="I273" s="71">
        <f>G273+H273</f>
        <v>0</v>
      </c>
      <c r="J273" s="71"/>
      <c r="K273" s="71"/>
      <c r="L273" s="71"/>
      <c r="M273" s="71"/>
      <c r="N273" s="71"/>
      <c r="O273" s="71"/>
      <c r="P273" s="71"/>
    </row>
    <row r="274" spans="1:16" s="51" customFormat="1" ht="30" customHeight="1" hidden="1">
      <c r="A274" s="98" t="s">
        <v>240</v>
      </c>
      <c r="B274" s="107"/>
      <c r="C274" s="10" t="s">
        <v>27</v>
      </c>
      <c r="D274" s="10" t="s">
        <v>68</v>
      </c>
      <c r="E274" s="10" t="s">
        <v>241</v>
      </c>
      <c r="F274" s="10" t="s">
        <v>78</v>
      </c>
      <c r="G274" s="86">
        <f>G275</f>
        <v>0</v>
      </c>
      <c r="H274" s="86">
        <f>H275</f>
        <v>0</v>
      </c>
      <c r="I274" s="86">
        <f>I275</f>
        <v>0</v>
      </c>
      <c r="J274" s="86"/>
      <c r="K274" s="86">
        <f>K275</f>
        <v>0</v>
      </c>
      <c r="L274" s="71"/>
      <c r="M274" s="86">
        <f>M275</f>
        <v>0</v>
      </c>
      <c r="N274" s="71"/>
      <c r="O274" s="71"/>
      <c r="P274" s="71"/>
    </row>
    <row r="275" spans="1:16" s="51" customFormat="1" ht="17.25" customHeight="1" hidden="1">
      <c r="A275" s="43" t="s">
        <v>104</v>
      </c>
      <c r="B275" s="106"/>
      <c r="C275" s="39" t="s">
        <v>27</v>
      </c>
      <c r="D275" s="39" t="s">
        <v>68</v>
      </c>
      <c r="E275" s="39" t="s">
        <v>241</v>
      </c>
      <c r="F275" s="39" t="s">
        <v>239</v>
      </c>
      <c r="G275" s="86"/>
      <c r="H275" s="86"/>
      <c r="I275" s="81"/>
      <c r="J275" s="81"/>
      <c r="K275" s="81"/>
      <c r="L275" s="71"/>
      <c r="M275" s="81"/>
      <c r="N275" s="71"/>
      <c r="O275" s="71"/>
      <c r="P275" s="71"/>
    </row>
    <row r="276" spans="1:19" ht="15">
      <c r="A276" s="96" t="s">
        <v>54</v>
      </c>
      <c r="B276" s="103" t="s">
        <v>162</v>
      </c>
      <c r="C276" s="19" t="s">
        <v>55</v>
      </c>
      <c r="D276" s="19" t="s">
        <v>55</v>
      </c>
      <c r="E276" s="19" t="s">
        <v>117</v>
      </c>
      <c r="F276" s="19" t="s">
        <v>78</v>
      </c>
      <c r="G276" s="91">
        <f>SUM(G12,G63,G89,G94,G97,G147)+G37</f>
        <v>1443</v>
      </c>
      <c r="H276" s="91" t="e">
        <f>H12+H50+H63+H97+H115+H146+H172+H217+H264+H56</f>
        <v>#REF!</v>
      </c>
      <c r="I276" s="91" t="e">
        <f>I12+I50+I63+I97+I115+I146+I172+I217+I264+I56</f>
        <v>#REF!</v>
      </c>
      <c r="J276" s="91"/>
      <c r="K276" s="91">
        <f>K12+K63+K89+K96+K97+K147</f>
        <v>761.5</v>
      </c>
      <c r="L276" s="91">
        <f>L12+L63+L89+L94+L97+L147</f>
        <v>748.6</v>
      </c>
      <c r="M276" s="91">
        <f>L276/K276*100</f>
        <v>98.3059750492449</v>
      </c>
      <c r="N276" s="91">
        <f>N12+N50+N63+N97+N115+N146+N172+N217+N264+N56+N147+N89</f>
        <v>-12.899999999999967</v>
      </c>
      <c r="O276" s="91">
        <f>O12+O50+O63+O97+O115+O146+O172+O217+O264+O56+O147+O89</f>
        <v>393.1</v>
      </c>
      <c r="P276" s="91">
        <v>100</v>
      </c>
      <c r="S276" t="s">
        <v>281</v>
      </c>
    </row>
    <row r="277" spans="1:12" s="7" customFormat="1" ht="12.75">
      <c r="A277" s="102"/>
      <c r="B277" s="102"/>
      <c r="G277" s="8"/>
      <c r="H277" s="8"/>
      <c r="I277" s="8"/>
      <c r="J277" s="8"/>
      <c r="K277" s="8"/>
      <c r="L277" s="8"/>
    </row>
    <row r="278" spans="1:12" s="7" customFormat="1" ht="12.75">
      <c r="A278" s="102"/>
      <c r="B278" s="102"/>
      <c r="G278" s="8"/>
      <c r="H278" s="8"/>
      <c r="I278" s="8"/>
      <c r="J278" s="8"/>
      <c r="K278" s="8"/>
      <c r="L278" s="8"/>
    </row>
    <row r="279" spans="1:2" s="7" customFormat="1" ht="12.75">
      <c r="A279" s="102"/>
      <c r="B279" s="102"/>
    </row>
    <row r="280" spans="1:2" s="7" customFormat="1" ht="12.75">
      <c r="A280" s="102"/>
      <c r="B280" s="102"/>
    </row>
    <row r="281" spans="1:13" s="7" customFormat="1" ht="12.75">
      <c r="A281" s="102"/>
      <c r="B281" s="102"/>
      <c r="M281" s="7" t="s">
        <v>281</v>
      </c>
    </row>
    <row r="282" s="7" customFormat="1" ht="12.75"/>
    <row r="283" s="7" customFormat="1" ht="12.75"/>
    <row r="284" s="7" customFormat="1" ht="12.75"/>
    <row r="285" s="7" customFormat="1" ht="12.75"/>
    <row r="286" s="7" customFormat="1" ht="12.75"/>
    <row r="287" s="7" customFormat="1" ht="12.75"/>
    <row r="288" s="7" customFormat="1" ht="12.75"/>
    <row r="289" s="7" customFormat="1" ht="12.75"/>
    <row r="290" s="7" customFormat="1" ht="12.75"/>
    <row r="291" s="7" customFormat="1" ht="12.75"/>
    <row r="292" s="7" customFormat="1" ht="12.75"/>
    <row r="293" s="7" customFormat="1" ht="12.75"/>
    <row r="294" s="7" customFormat="1" ht="12.75"/>
    <row r="295" s="7" customFormat="1" ht="12.75"/>
    <row r="296" s="7" customFormat="1" ht="12.75"/>
    <row r="297" s="7" customFormat="1" ht="12.75"/>
    <row r="298" s="7" customFormat="1" ht="12.75"/>
    <row r="299" s="7" customFormat="1" ht="12.75"/>
    <row r="300" s="7" customFormat="1" ht="12.75"/>
    <row r="301" s="7" customFormat="1" ht="12.75"/>
  </sheetData>
  <autoFilter ref="A12:G276"/>
  <mergeCells count="19">
    <mergeCell ref="G4:L4"/>
    <mergeCell ref="F1:L1"/>
    <mergeCell ref="D2:L2"/>
    <mergeCell ref="H9:H11"/>
    <mergeCell ref="I9:I11"/>
    <mergeCell ref="G9:G11"/>
    <mergeCell ref="F9:F11"/>
    <mergeCell ref="E9:E11"/>
    <mergeCell ref="A6:G8"/>
    <mergeCell ref="C9:C11"/>
    <mergeCell ref="A9:A11"/>
    <mergeCell ref="P9:P11"/>
    <mergeCell ref="D9:D11"/>
    <mergeCell ref="K9:K11"/>
    <mergeCell ref="L9:L11"/>
    <mergeCell ref="J9:J11"/>
    <mergeCell ref="M9:M11"/>
    <mergeCell ref="N9:N11"/>
    <mergeCell ref="O9:O11"/>
  </mergeCells>
  <printOptions/>
  <pageMargins left="0.84" right="0.31" top="0.51" bottom="0.33" header="0.26" footer="0.31"/>
  <pageSetup fitToHeight="100" fitToWidth="1" horizontalDpi="600" verticalDpi="600" orientation="portrait" paperSize="9" scale="49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</dc:creator>
  <cp:keywords/>
  <dc:description/>
  <cp:lastModifiedBy>***</cp:lastModifiedBy>
  <cp:lastPrinted>2011-08-25T11:50:43Z</cp:lastPrinted>
  <dcterms:created xsi:type="dcterms:W3CDTF">2004-10-22T12:47:09Z</dcterms:created>
  <dcterms:modified xsi:type="dcterms:W3CDTF">2011-09-22T06:39:36Z</dcterms:modified>
  <cp:category/>
  <cp:version/>
  <cp:contentType/>
  <cp:contentStatus/>
</cp:coreProperties>
</file>