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activeTab="0"/>
  </bookViews>
  <sheets>
    <sheet name="Ник 2011 " sheetId="1" r:id="rId1"/>
  </sheets>
  <definedNames>
    <definedName name="_xlnm._FilterDatabase" localSheetId="0" hidden="1">'Ник 2011 '!$A$12:$F$225</definedName>
    <definedName name="_xlnm.Print_Titles" localSheetId="0">'Ник 2011 '!$9:$11</definedName>
  </definedNames>
  <calcPr fullCalcOnLoad="1"/>
</workbook>
</file>

<file path=xl/sharedStrings.xml><?xml version="1.0" encoding="utf-8"?>
<sst xmlns="http://schemas.openxmlformats.org/spreadsheetml/2006/main" count="897" uniqueCount="227">
  <si>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</si>
  <si>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</si>
  <si>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</si>
  <si>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</si>
  <si>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</si>
  <si>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</si>
  <si>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</si>
  <si>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</si>
  <si>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</si>
  <si>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</si>
  <si>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</si>
  <si>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</si>
  <si>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0010000</t>
  </si>
  <si>
    <t>Центральный аппарат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</si>
  <si>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</si>
  <si>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</si>
  <si>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</si>
  <si>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</si>
  <si>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</si>
  <si>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</si>
  <si>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</si>
  <si>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</si>
  <si>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</si>
  <si>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</si>
  <si>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</si>
  <si>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</si>
  <si>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</si>
  <si>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</si>
  <si>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</si>
  <si>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</si>
  <si>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</si>
  <si>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</si>
  <si>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</si>
  <si>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</si>
  <si>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</si>
  <si>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</si>
  <si>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</si>
  <si>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</si>
  <si>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</si>
  <si>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</si>
  <si>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</si>
  <si>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</si>
  <si>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</si>
  <si>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</si>
  <si>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</si>
  <si>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</si>
  <si>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</si>
  <si>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</si>
  <si>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</si>
  <si>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</si>
  <si>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</si>
  <si>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</si>
  <si>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</si>
  <si>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</si>
  <si>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</si>
  <si>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</si>
  <si>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</si>
  <si>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</si>
  <si>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</si>
  <si>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</si>
  <si>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</si>
  <si>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</si>
  <si>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</si>
  <si>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</si>
  <si>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</si>
  <si>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</si>
  <si>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</si>
  <si>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</si>
  <si>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</si>
  <si>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</si>
  <si>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</si>
  <si>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</si>
  <si>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</si>
  <si>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</si>
  <si>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</si>
  <si>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</si>
  <si>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</si>
  <si>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</si>
  <si>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</si>
  <si>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</si>
  <si>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</si>
  <si>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</si>
  <si>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</si>
  <si>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</si>
  <si>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</si>
  <si>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</si>
  <si>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</si>
  <si>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</si>
  <si>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</si>
  <si>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</si>
  <si>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</si>
  <si>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</si>
  <si>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</si>
  <si>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</si>
  <si>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</si>
  <si>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</si>
  <si>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</si>
  <si>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</si>
  <si>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</si>
  <si>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</si>
  <si>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</si>
  <si>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</si>
  <si>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</si>
  <si>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</si>
  <si>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</si>
  <si>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</si>
  <si>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</si>
  <si>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 xml:space="preserve">                                                    Совета народных депутатов 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</si>
  <si>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</si>
  <si>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</si>
  <si>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</si>
  <si>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</si>
  <si>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</si>
  <si>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</si>
  <si>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</si>
  <si>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</si>
  <si>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</si>
  <si>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</si>
  <si>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</si>
  <si>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</si>
  <si>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</si>
  <si>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</si>
  <si>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</si>
  <si>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</si>
  <si>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</si>
  <si>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</si>
  <si>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</si>
  <si>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</si>
  <si>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</si>
  <si>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</si>
  <si>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</si>
  <si>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</si>
  <si>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</si>
  <si>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</si>
  <si>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</si>
  <si>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</si>
  <si>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</si>
  <si>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</si>
  <si>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</si>
  <si>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</si>
  <si>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</si>
  <si>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</si>
  <si>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</si>
  <si>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</si>
  <si>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</si>
  <si>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</si>
  <si>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</si>
  <si>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</si>
  <si>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</si>
  <si>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</si>
  <si>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</si>
  <si>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</si>
  <si>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</si>
  <si>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</si>
  <si>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</si>
  <si>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</si>
  <si>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</si>
  <si>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</si>
  <si>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</si>
  <si>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</si>
  <si>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</si>
  <si>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</si>
  <si>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</si>
  <si>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</si>
  <si>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</si>
  <si>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</si>
  <si>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</si>
  <si>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</si>
  <si>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</si>
  <si>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</si>
  <si>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</si>
  <si>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</si>
  <si>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</si>
  <si>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</si>
  <si>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</si>
  <si>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</si>
  <si>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</si>
  <si>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</si>
  <si>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092 00 00</t>
  </si>
  <si>
    <t>092 03 00</t>
  </si>
  <si>
    <t>001 00 00</t>
  </si>
  <si>
    <t>001 36 00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</si>
  <si>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</si>
  <si>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</si>
  <si>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</si>
  <si>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</si>
  <si>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</si>
  <si>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</si>
  <si>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</si>
  <si>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Национальная  оборона</t>
  </si>
  <si>
    <t>Коммунальное  хозяйство</t>
  </si>
  <si>
    <t>Поддержка  коммунального хозяйства</t>
  </si>
  <si>
    <t>Благоустройсво</t>
  </si>
  <si>
    <t>Благоустройство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</si>
  <si>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</si>
  <si>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</si>
  <si>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</si>
  <si>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</si>
  <si>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Сумма</t>
  </si>
  <si>
    <t>Национальная экономика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</si>
  <si>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</si>
  <si>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340 00 00</t>
  </si>
  <si>
    <t>340 03 00</t>
  </si>
  <si>
    <t>13</t>
  </si>
  <si>
    <t>315 02 00</t>
  </si>
  <si>
    <t>Дорожное хозяйство</t>
  </si>
  <si>
    <t>315 00 00</t>
  </si>
  <si>
    <t>Поддержка дорожного хозяйства</t>
  </si>
  <si>
    <t xml:space="preserve">                   к Решению Никольского сельского </t>
  </si>
  <si>
    <t>020 00 02</t>
  </si>
  <si>
    <t>Проведение выборов в представительные органы муниципального образования</t>
  </si>
  <si>
    <t>Проведение выборов и референдумов</t>
  </si>
  <si>
    <t>020 00 00</t>
  </si>
  <si>
    <t>Мобилизационная и вневойсковая подготовка</t>
  </si>
  <si>
    <t>351 00 00</t>
  </si>
  <si>
    <t>351 05 00</t>
  </si>
  <si>
    <t>600 00 00</t>
  </si>
  <si>
    <t>600 02 00</t>
  </si>
  <si>
    <t>600 04 00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</si>
  <si>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</si>
  <si>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Руководство и управление в сфере установленных функций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</si>
  <si>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</si>
  <si>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Приложение №3</t>
  </si>
  <si>
    <t>Распределение ассигнований из  бюджета Никольского сельского поселения на 2012 год по разделам и подразделам, целевым статьям и видам расходов функциональной классификации расходов</t>
  </si>
  <si>
    <t>Осуществление полномочий по подготовке проведения статистических переписей</t>
  </si>
  <si>
    <t>012</t>
  </si>
  <si>
    <t xml:space="preserve">                                                                        №50 от 27 апреля 2012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</si>
</sst>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1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6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7" fillId="0" borderId="1" xfId="15" applyNumberFormat="1" applyFont="1" applyFill="1" applyBorder="1" applyAlignment="1" applyProtection="1">
      <alignment horizontal="center" wrapText="1"/>
      <protection hidden="1"/>
    </xf>
    <xf numFmtId="49" fontId="16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9" fillId="0" borderId="1" xfId="15" applyFont="1" applyFill="1" applyBorder="1" applyAlignment="1" applyProtection="1">
      <alignment horizontal="left" wrapText="1"/>
      <protection hidden="1"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19" fillId="0" borderId="1" xfId="15" applyFont="1" applyFill="1" applyBorder="1" applyAlignment="1" applyProtection="1">
      <alignment horizontal="left" wrapText="1"/>
      <protection hidden="1"/>
    </xf>
    <xf numFmtId="49" fontId="19" fillId="0" borderId="1" xfId="15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/>
    </xf>
    <xf numFmtId="49" fontId="20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19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15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" fontId="6" fillId="0" borderId="1" xfId="15" applyNumberFormat="1" applyFont="1" applyFill="1" applyBorder="1" applyAlignment="1" applyProtection="1">
      <alignment horizontal="center" wrapText="1"/>
      <protection hidden="1"/>
    </xf>
    <xf numFmtId="0" fontId="18" fillId="0" borderId="0" xfId="0" applyFont="1" applyAlignment="1">
      <alignment/>
    </xf>
    <xf numFmtId="49" fontId="12" fillId="0" borderId="1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15" fillId="0" borderId="1" xfId="15" applyNumberFormat="1" applyFont="1" applyFill="1" applyBorder="1" applyAlignment="1" applyProtection="1">
      <alignment horizontal="center" wrapText="1"/>
      <protection hidden="1"/>
    </xf>
    <xf numFmtId="168" fontId="7" fillId="0" borderId="1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3" fillId="0" borderId="1" xfId="15" applyNumberFormat="1" applyFont="1" applyFill="1" applyBorder="1" applyAlignment="1" applyProtection="1">
      <alignment horizontal="center" wrapText="1"/>
      <protection hidden="1"/>
    </xf>
    <xf numFmtId="168" fontId="9" fillId="0" borderId="1" xfId="15" applyNumberFormat="1" applyFont="1" applyFill="1" applyBorder="1" applyAlignment="1" applyProtection="1">
      <alignment horizontal="center" wrapText="1"/>
      <protection hidden="1"/>
    </xf>
    <xf numFmtId="168" fontId="6" fillId="0" borderId="1" xfId="15" applyNumberFormat="1" applyFont="1" applyFill="1" applyBorder="1" applyAlignment="1" applyProtection="1">
      <alignment horizontal="center" wrapText="1"/>
      <protection hidden="1"/>
    </xf>
    <xf numFmtId="168" fontId="15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1" xfId="0" applyNumberForma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0" fontId="15" fillId="0" borderId="1" xfId="15" applyFont="1" applyFill="1" applyBorder="1" applyAlignment="1" applyProtection="1">
      <alignment horizontal="left" wrapText="1"/>
      <protection hidden="1"/>
    </xf>
    <xf numFmtId="168" fontId="20" fillId="0" borderId="1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168" fontId="11" fillId="0" borderId="1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11" fillId="0" borderId="1" xfId="0" applyNumberFormat="1" applyFont="1" applyFill="1" applyBorder="1" applyAlignment="1">
      <alignment horizontal="center"/>
    </xf>
    <xf numFmtId="168" fontId="16" fillId="0" borderId="1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180" fontId="0" fillId="0" borderId="1" xfId="0" applyNumberFormat="1" applyFont="1" applyFill="1" applyBorder="1" applyAlignment="1">
      <alignment horizontal="center"/>
    </xf>
    <xf numFmtId="180" fontId="18" fillId="0" borderId="1" xfId="0" applyNumberFormat="1" applyFont="1" applyFill="1" applyBorder="1" applyAlignment="1">
      <alignment horizontal="center"/>
    </xf>
    <xf numFmtId="180" fontId="7" fillId="0" borderId="1" xfId="0" applyNumberFormat="1" applyFont="1" applyFill="1" applyBorder="1" applyAlignment="1">
      <alignment horizontal="center"/>
    </xf>
    <xf numFmtId="168" fontId="18" fillId="0" borderId="1" xfId="0" applyNumberFormat="1" applyFont="1" applyFill="1" applyBorder="1" applyAlignment="1">
      <alignment horizontal="center"/>
    </xf>
    <xf numFmtId="168" fontId="8" fillId="0" borderId="1" xfId="15" applyNumberFormat="1" applyFont="1" applyFill="1" applyBorder="1" applyAlignment="1" applyProtection="1">
      <alignment horizontal="center" wrapText="1"/>
      <protection hidden="1"/>
    </xf>
    <xf numFmtId="4" fontId="11" fillId="0" borderId="1" xfId="0" applyNumberFormat="1" applyFont="1" applyFill="1" applyBorder="1" applyAlignment="1">
      <alignment horizontal="center"/>
    </xf>
    <xf numFmtId="180" fontId="11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0" xfId="0" applyNumberFormat="1" applyFont="1" applyFill="1" applyAlignment="1">
      <alignment horizontal="right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wrapText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6" fillId="0" borderId="6" xfId="15" applyFont="1" applyFill="1" applyBorder="1" applyAlignment="1" applyProtection="1">
      <alignment horizontal="center" vertical="center" wrapText="1"/>
      <protection hidden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0" fontId="6" fillId="0" borderId="8" xfId="15" applyFont="1" applyFill="1" applyBorder="1" applyAlignment="1" applyProtection="1">
      <alignment horizontal="center" vertical="center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7"/>
  <sheetViews>
    <sheetView showZeros="0" tabSelected="1" workbookViewId="0" topLeftCell="A1">
      <pane xSplit="1" ySplit="11" topLeftCell="B12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B5" sqref="B5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83</v>
      </c>
      <c r="D1" s="14"/>
      <c r="E1" s="112" t="s">
        <v>222</v>
      </c>
      <c r="F1" s="112"/>
      <c r="G1" s="112"/>
      <c r="H1" s="112"/>
      <c r="I1" s="112"/>
      <c r="J1" s="112"/>
      <c r="K1" s="112"/>
    </row>
    <row r="2" spans="3:11" ht="12.75">
      <c r="C2" s="112" t="s">
        <v>208</v>
      </c>
      <c r="D2" s="112"/>
      <c r="E2" s="112"/>
      <c r="F2" s="112"/>
      <c r="G2" s="112"/>
      <c r="H2" s="112"/>
      <c r="I2" s="112"/>
      <c r="J2" s="112"/>
      <c r="K2" s="112"/>
    </row>
    <row r="3" spans="2:11" ht="12.75">
      <c r="B3" s="12"/>
      <c r="C3" s="14" t="s">
        <v>107</v>
      </c>
      <c r="D3" s="12"/>
      <c r="E3" s="21"/>
      <c r="F3" s="21"/>
      <c r="G3" s="21"/>
      <c r="H3" s="21"/>
      <c r="I3" s="21"/>
      <c r="J3" s="21"/>
      <c r="K3" s="21"/>
    </row>
    <row r="4" spans="2:11" ht="12.75">
      <c r="B4" s="12" t="s">
        <v>226</v>
      </c>
      <c r="E4" s="12"/>
      <c r="F4" s="12"/>
      <c r="G4" s="12"/>
      <c r="H4" s="12"/>
      <c r="I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15" t="s">
        <v>223</v>
      </c>
      <c r="B6" s="115"/>
      <c r="C6" s="115"/>
      <c r="D6" s="115"/>
      <c r="E6" s="115"/>
      <c r="F6" s="115"/>
      <c r="G6" s="15"/>
      <c r="H6" s="15"/>
      <c r="I6" s="15"/>
      <c r="J6" s="15"/>
      <c r="K6" s="15"/>
    </row>
    <row r="7" spans="1:11" ht="16.5" customHeight="1">
      <c r="A7" s="115"/>
      <c r="B7" s="115"/>
      <c r="C7" s="115"/>
      <c r="D7" s="115"/>
      <c r="E7" s="115"/>
      <c r="F7" s="115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16" t="s">
        <v>1</v>
      </c>
      <c r="B9" s="116" t="s">
        <v>2</v>
      </c>
      <c r="C9" s="116" t="s">
        <v>3</v>
      </c>
      <c r="D9" s="116" t="s">
        <v>4</v>
      </c>
      <c r="E9" s="116" t="s">
        <v>5</v>
      </c>
      <c r="F9" s="119" t="s">
        <v>198</v>
      </c>
      <c r="G9" s="113" t="s">
        <v>88</v>
      </c>
      <c r="H9" s="113" t="s">
        <v>89</v>
      </c>
      <c r="I9" s="113" t="s">
        <v>187</v>
      </c>
      <c r="J9" s="113" t="s">
        <v>187</v>
      </c>
      <c r="K9" s="113" t="s">
        <v>108</v>
      </c>
    </row>
    <row r="10" spans="1:11" ht="15" customHeight="1">
      <c r="A10" s="117"/>
      <c r="B10" s="117" t="s">
        <v>6</v>
      </c>
      <c r="C10" s="117" t="s">
        <v>7</v>
      </c>
      <c r="D10" s="117" t="s">
        <v>8</v>
      </c>
      <c r="E10" s="117" t="s">
        <v>9</v>
      </c>
      <c r="F10" s="120"/>
      <c r="G10" s="114"/>
      <c r="H10" s="114"/>
      <c r="I10" s="114"/>
      <c r="J10" s="114"/>
      <c r="K10" s="114"/>
    </row>
    <row r="11" spans="1:11" ht="19.5" customHeight="1">
      <c r="A11" s="118"/>
      <c r="B11" s="118"/>
      <c r="C11" s="118"/>
      <c r="D11" s="118"/>
      <c r="E11" s="118"/>
      <c r="F11" s="121"/>
      <c r="G11" s="114"/>
      <c r="H11" s="114"/>
      <c r="I11" s="122"/>
      <c r="J11" s="114"/>
      <c r="K11" s="114"/>
    </row>
    <row r="12" spans="1:11" s="2" customFormat="1" ht="15" customHeight="1">
      <c r="A12" s="18" t="s">
        <v>10</v>
      </c>
      <c r="B12" s="19" t="s">
        <v>11</v>
      </c>
      <c r="C12" s="108" t="s">
        <v>45</v>
      </c>
      <c r="D12" s="108" t="s">
        <v>110</v>
      </c>
      <c r="E12" s="108" t="s">
        <v>67</v>
      </c>
      <c r="F12" s="82">
        <f>F23+F27+F39+F43+F47</f>
        <v>586.7</v>
      </c>
      <c r="G12" s="54" t="e">
        <f>G27+G43+G47</f>
        <v>#REF!</v>
      </c>
      <c r="H12" s="54" t="e">
        <f>H27+H43+H47</f>
        <v>#REF!</v>
      </c>
      <c r="I12" s="54" t="e">
        <f>I27+I43+I47</f>
        <v>#REF!</v>
      </c>
      <c r="J12" s="82">
        <f>J23+J27+J39+J43+J47</f>
        <v>0</v>
      </c>
      <c r="K12" s="82">
        <f>K23+K27+K39+K43+K47</f>
        <v>586.7</v>
      </c>
    </row>
    <row r="13" spans="1:11" s="22" customFormat="1" ht="48.75" customHeight="1" hidden="1">
      <c r="A13" s="26" t="s">
        <v>109</v>
      </c>
      <c r="B13" s="27" t="s">
        <v>11</v>
      </c>
      <c r="C13" s="44" t="s">
        <v>19</v>
      </c>
      <c r="D13" s="28" t="s">
        <v>110</v>
      </c>
      <c r="E13" s="28" t="s">
        <v>67</v>
      </c>
      <c r="F13" s="55">
        <f aca="true" t="shared" si="0" ref="F13:K14">F14</f>
        <v>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>
        <f t="shared" si="0"/>
        <v>0</v>
      </c>
    </row>
    <row r="14" spans="1:11" s="2" customFormat="1" ht="61.5" customHeight="1" hidden="1">
      <c r="A14" s="16" t="s">
        <v>111</v>
      </c>
      <c r="B14" s="19" t="s">
        <v>11</v>
      </c>
      <c r="C14" s="29" t="s">
        <v>19</v>
      </c>
      <c r="D14" s="29" t="s">
        <v>112</v>
      </c>
      <c r="E14" s="29" t="s">
        <v>67</v>
      </c>
      <c r="F14" s="54">
        <f t="shared" si="0"/>
        <v>0</v>
      </c>
      <c r="G14" s="54">
        <f t="shared" si="0"/>
        <v>0</v>
      </c>
      <c r="H14" s="54">
        <f t="shared" si="0"/>
        <v>0</v>
      </c>
      <c r="I14" s="54">
        <f t="shared" si="0"/>
        <v>0</v>
      </c>
      <c r="J14" s="54">
        <f t="shared" si="0"/>
        <v>0</v>
      </c>
      <c r="K14" s="54">
        <f t="shared" si="0"/>
        <v>0</v>
      </c>
    </row>
    <row r="15" spans="1:11" s="2" customFormat="1" ht="17.25" customHeight="1" hidden="1">
      <c r="A15" s="16" t="s">
        <v>106</v>
      </c>
      <c r="B15" s="19" t="s">
        <v>11</v>
      </c>
      <c r="C15" s="29" t="s">
        <v>19</v>
      </c>
      <c r="D15" s="29" t="s">
        <v>113</v>
      </c>
      <c r="E15" s="29" t="s">
        <v>117</v>
      </c>
      <c r="F15" s="54"/>
      <c r="G15" s="54"/>
      <c r="H15" s="54"/>
      <c r="I15" s="54"/>
      <c r="J15" s="54"/>
      <c r="K15" s="54">
        <f>F15+I15+J15</f>
        <v>0</v>
      </c>
    </row>
    <row r="16" spans="1:11" s="9" customFormat="1" ht="57" customHeight="1" hidden="1">
      <c r="A16" s="30" t="s">
        <v>114</v>
      </c>
      <c r="B16" s="5" t="s">
        <v>11</v>
      </c>
      <c r="C16" s="31" t="s">
        <v>57</v>
      </c>
      <c r="D16" s="32" t="s">
        <v>110</v>
      </c>
      <c r="E16" s="32">
        <v>0</v>
      </c>
      <c r="F16" s="56">
        <f aca="true" t="shared" si="1" ref="F16:K17">F17</f>
        <v>0</v>
      </c>
      <c r="G16" s="56">
        <f t="shared" si="1"/>
        <v>0</v>
      </c>
      <c r="H16" s="56">
        <f t="shared" si="1"/>
        <v>0</v>
      </c>
      <c r="I16" s="56">
        <f t="shared" si="1"/>
        <v>0</v>
      </c>
      <c r="J16" s="56">
        <f t="shared" si="1"/>
        <v>0</v>
      </c>
      <c r="K16" s="56">
        <f t="shared" si="1"/>
        <v>0</v>
      </c>
    </row>
    <row r="17" spans="1:11" s="2" customFormat="1" ht="60" customHeight="1" hidden="1">
      <c r="A17" s="33" t="s">
        <v>111</v>
      </c>
      <c r="B17" s="20" t="s">
        <v>11</v>
      </c>
      <c r="C17" s="34" t="s">
        <v>57</v>
      </c>
      <c r="D17" s="34" t="s">
        <v>112</v>
      </c>
      <c r="E17" s="35"/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57">
        <f t="shared" si="1"/>
        <v>0</v>
      </c>
    </row>
    <row r="18" spans="1:11" s="2" customFormat="1" ht="15.75" customHeight="1" hidden="1">
      <c r="A18" s="33" t="s">
        <v>13</v>
      </c>
      <c r="B18" s="20" t="s">
        <v>11</v>
      </c>
      <c r="C18" s="34" t="s">
        <v>57</v>
      </c>
      <c r="D18" s="34" t="s">
        <v>115</v>
      </c>
      <c r="E18" s="34" t="s">
        <v>67</v>
      </c>
      <c r="F18" s="57">
        <f aca="true" t="shared" si="2" ref="F18:K18">F22</f>
        <v>0</v>
      </c>
      <c r="G18" s="57">
        <f t="shared" si="2"/>
        <v>0</v>
      </c>
      <c r="H18" s="57">
        <f t="shared" si="2"/>
        <v>0</v>
      </c>
      <c r="I18" s="57">
        <f t="shared" si="2"/>
        <v>0</v>
      </c>
      <c r="J18" s="57">
        <f t="shared" si="2"/>
        <v>0</v>
      </c>
      <c r="K18" s="57">
        <f t="shared" si="2"/>
        <v>0</v>
      </c>
    </row>
    <row r="19" spans="1:11" s="2" customFormat="1" ht="33" customHeight="1" hidden="1" thickBot="1">
      <c r="A19" s="33" t="s">
        <v>77</v>
      </c>
      <c r="B19" s="20" t="s">
        <v>11</v>
      </c>
      <c r="C19" s="34" t="s">
        <v>57</v>
      </c>
      <c r="D19" s="34" t="s">
        <v>12</v>
      </c>
      <c r="E19" s="34" t="s">
        <v>94</v>
      </c>
      <c r="F19" s="57"/>
      <c r="G19" s="57"/>
      <c r="H19" s="54">
        <f>F19+G19</f>
        <v>0</v>
      </c>
      <c r="I19" s="54"/>
      <c r="J19" s="54"/>
      <c r="K19" s="54">
        <f>F19+I19+J19</f>
        <v>0</v>
      </c>
    </row>
    <row r="20" spans="1:11" s="2" customFormat="1" ht="15" customHeight="1" hidden="1">
      <c r="A20" s="18"/>
      <c r="B20" s="19"/>
      <c r="C20" s="29"/>
      <c r="D20" s="25"/>
      <c r="E20" s="25"/>
      <c r="F20" s="54"/>
      <c r="G20" s="54"/>
      <c r="H20" s="54">
        <f>F20+G20</f>
        <v>0</v>
      </c>
      <c r="I20" s="54"/>
      <c r="J20" s="54"/>
      <c r="K20" s="54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5"/>
      <c r="F21" s="54"/>
      <c r="G21" s="54"/>
      <c r="H21" s="54">
        <f>F21+G21</f>
        <v>0</v>
      </c>
      <c r="I21" s="54"/>
      <c r="J21" s="54"/>
      <c r="K21" s="54">
        <f>F21+I21+J21</f>
        <v>0</v>
      </c>
    </row>
    <row r="22" spans="1:11" s="2" customFormat="1" ht="33" customHeight="1" hidden="1">
      <c r="A22" s="16" t="s">
        <v>116</v>
      </c>
      <c r="B22" s="19" t="s">
        <v>11</v>
      </c>
      <c r="C22" s="29" t="s">
        <v>57</v>
      </c>
      <c r="D22" s="25" t="s">
        <v>115</v>
      </c>
      <c r="E22" s="45">
        <v>500</v>
      </c>
      <c r="F22" s="54"/>
      <c r="G22" s="54"/>
      <c r="H22" s="54"/>
      <c r="I22" s="54"/>
      <c r="J22" s="54"/>
      <c r="K22" s="54">
        <f>F22+I22+J22</f>
        <v>0</v>
      </c>
    </row>
    <row r="23" spans="1:11" s="2" customFormat="1" ht="42" customHeight="1">
      <c r="A23" s="41" t="s">
        <v>109</v>
      </c>
      <c r="B23" s="19" t="s">
        <v>11</v>
      </c>
      <c r="C23" s="108" t="s">
        <v>19</v>
      </c>
      <c r="D23" s="109" t="s">
        <v>110</v>
      </c>
      <c r="E23" s="47" t="s">
        <v>67</v>
      </c>
      <c r="F23" s="82">
        <f>F24</f>
        <v>214.4</v>
      </c>
      <c r="G23" s="54"/>
      <c r="H23" s="54"/>
      <c r="I23" s="54"/>
      <c r="J23" s="82">
        <f aca="true" t="shared" si="3" ref="J23:K25">J24</f>
        <v>0</v>
      </c>
      <c r="K23" s="82">
        <f t="shared" si="3"/>
        <v>214.4</v>
      </c>
    </row>
    <row r="24" spans="1:11" s="2" customFormat="1" ht="55.5" customHeight="1">
      <c r="A24" s="16" t="s">
        <v>200</v>
      </c>
      <c r="B24" s="10" t="s">
        <v>11</v>
      </c>
      <c r="C24" s="78" t="s">
        <v>19</v>
      </c>
      <c r="D24" s="110" t="s">
        <v>112</v>
      </c>
      <c r="E24" s="78" t="s">
        <v>67</v>
      </c>
      <c r="F24" s="84">
        <f>F25</f>
        <v>214.4</v>
      </c>
      <c r="G24" s="54"/>
      <c r="H24" s="54"/>
      <c r="I24" s="54"/>
      <c r="J24" s="84">
        <f t="shared" si="3"/>
        <v>0</v>
      </c>
      <c r="K24" s="84">
        <f t="shared" si="3"/>
        <v>214.4</v>
      </c>
    </row>
    <row r="25" spans="1:11" s="2" customFormat="1" ht="15.75" customHeight="1">
      <c r="A25" s="37" t="s">
        <v>106</v>
      </c>
      <c r="B25" s="20" t="s">
        <v>11</v>
      </c>
      <c r="C25" s="78" t="s">
        <v>19</v>
      </c>
      <c r="D25" s="110" t="s">
        <v>113</v>
      </c>
      <c r="E25" s="78" t="s">
        <v>67</v>
      </c>
      <c r="F25" s="84">
        <f>F26</f>
        <v>214.4</v>
      </c>
      <c r="G25" s="54"/>
      <c r="H25" s="54"/>
      <c r="I25" s="54"/>
      <c r="J25" s="84">
        <f t="shared" si="3"/>
        <v>0</v>
      </c>
      <c r="K25" s="84">
        <f t="shared" si="3"/>
        <v>214.4</v>
      </c>
    </row>
    <row r="26" spans="1:11" s="2" customFormat="1" ht="25.5" customHeight="1">
      <c r="A26" s="43" t="s">
        <v>116</v>
      </c>
      <c r="B26" s="10" t="s">
        <v>11</v>
      </c>
      <c r="C26" s="78" t="s">
        <v>19</v>
      </c>
      <c r="D26" s="110" t="s">
        <v>113</v>
      </c>
      <c r="E26" s="78" t="s">
        <v>225</v>
      </c>
      <c r="F26" s="84">
        <v>214.4</v>
      </c>
      <c r="G26" s="54"/>
      <c r="H26" s="54"/>
      <c r="I26" s="54"/>
      <c r="J26" s="84"/>
      <c r="K26" s="84">
        <f>F26+J26</f>
        <v>214.4</v>
      </c>
    </row>
    <row r="27" spans="1:11" s="22" customFormat="1" ht="58.5" customHeight="1">
      <c r="A27" s="41" t="s">
        <v>219</v>
      </c>
      <c r="B27" s="70" t="s">
        <v>11</v>
      </c>
      <c r="C27" s="71" t="s">
        <v>14</v>
      </c>
      <c r="D27" s="70" t="s">
        <v>110</v>
      </c>
      <c r="E27" s="70" t="s">
        <v>67</v>
      </c>
      <c r="F27" s="83">
        <f aca="true" t="shared" si="4" ref="F27:K27">F28</f>
        <v>368.3</v>
      </c>
      <c r="G27" s="55" t="e">
        <f t="shared" si="4"/>
        <v>#REF!</v>
      </c>
      <c r="H27" s="55" t="e">
        <f t="shared" si="4"/>
        <v>#REF!</v>
      </c>
      <c r="I27" s="55" t="e">
        <f t="shared" si="4"/>
        <v>#REF!</v>
      </c>
      <c r="J27" s="99">
        <f t="shared" si="4"/>
        <v>0</v>
      </c>
      <c r="K27" s="99">
        <f t="shared" si="4"/>
        <v>368.3</v>
      </c>
    </row>
    <row r="28" spans="1:11" ht="55.5" customHeight="1">
      <c r="A28" s="16" t="s">
        <v>200</v>
      </c>
      <c r="B28" s="4" t="s">
        <v>11</v>
      </c>
      <c r="C28" s="4" t="s">
        <v>14</v>
      </c>
      <c r="D28" s="4" t="s">
        <v>112</v>
      </c>
      <c r="E28" s="4" t="s">
        <v>67</v>
      </c>
      <c r="F28" s="85">
        <f>F29</f>
        <v>368.3</v>
      </c>
      <c r="G28" s="58" t="e">
        <f>G29+#REF!</f>
        <v>#REF!</v>
      </c>
      <c r="H28" s="58" t="e">
        <f>H29+#REF!</f>
        <v>#REF!</v>
      </c>
      <c r="I28" s="58" t="e">
        <f>I29+#REF!</f>
        <v>#REF!</v>
      </c>
      <c r="J28" s="85">
        <f>J29</f>
        <v>0</v>
      </c>
      <c r="K28" s="85">
        <f>K29</f>
        <v>368.3</v>
      </c>
    </row>
    <row r="29" spans="1:11" s="13" customFormat="1" ht="12.75">
      <c r="A29" s="38" t="s">
        <v>13</v>
      </c>
      <c r="B29" s="20" t="s">
        <v>11</v>
      </c>
      <c r="C29" s="20" t="s">
        <v>14</v>
      </c>
      <c r="D29" s="20" t="s">
        <v>115</v>
      </c>
      <c r="E29" s="20" t="s">
        <v>67</v>
      </c>
      <c r="F29" s="85">
        <f aca="true" t="shared" si="5" ref="F29:K29">F30</f>
        <v>368.3</v>
      </c>
      <c r="G29" s="58">
        <f t="shared" si="5"/>
        <v>0</v>
      </c>
      <c r="H29" s="58">
        <f t="shared" si="5"/>
        <v>0</v>
      </c>
      <c r="I29" s="58">
        <f t="shared" si="5"/>
        <v>0</v>
      </c>
      <c r="J29" s="85">
        <f t="shared" si="5"/>
        <v>0</v>
      </c>
      <c r="K29" s="85">
        <f t="shared" si="5"/>
        <v>368.3</v>
      </c>
    </row>
    <row r="30" spans="1:11" s="9" customFormat="1" ht="28.5" customHeight="1">
      <c r="A30" s="43" t="s">
        <v>116</v>
      </c>
      <c r="B30" s="5" t="s">
        <v>11</v>
      </c>
      <c r="C30" s="5" t="s">
        <v>14</v>
      </c>
      <c r="D30" s="5" t="s">
        <v>115</v>
      </c>
      <c r="E30" s="5" t="s">
        <v>225</v>
      </c>
      <c r="F30" s="86">
        <v>368.3</v>
      </c>
      <c r="G30" s="62"/>
      <c r="H30" s="55"/>
      <c r="I30" s="55"/>
      <c r="J30" s="95"/>
      <c r="K30" s="95">
        <f aca="true" t="shared" si="6" ref="K30:K35">F30+I30+J30</f>
        <v>368.3</v>
      </c>
    </row>
    <row r="31" spans="1:11" ht="12.75" hidden="1">
      <c r="A31" s="36" t="s">
        <v>90</v>
      </c>
      <c r="B31" s="5" t="s">
        <v>11</v>
      </c>
      <c r="C31" s="5" t="s">
        <v>15</v>
      </c>
      <c r="D31" s="5"/>
      <c r="E31" s="5"/>
      <c r="F31" s="58">
        <f>F32</f>
        <v>0</v>
      </c>
      <c r="G31" s="58">
        <f>G32</f>
        <v>0</v>
      </c>
      <c r="H31" s="54">
        <f>F31+G31</f>
        <v>0</v>
      </c>
      <c r="I31" s="54"/>
      <c r="J31" s="54"/>
      <c r="K31" s="54">
        <f t="shared" si="6"/>
        <v>0</v>
      </c>
    </row>
    <row r="32" spans="1:11" ht="12.75" hidden="1">
      <c r="A32" s="37" t="s">
        <v>91</v>
      </c>
      <c r="B32" s="5" t="s">
        <v>11</v>
      </c>
      <c r="C32" s="5" t="s">
        <v>15</v>
      </c>
      <c r="D32" s="5" t="s">
        <v>43</v>
      </c>
      <c r="E32" s="5"/>
      <c r="F32" s="58">
        <f>F33</f>
        <v>0</v>
      </c>
      <c r="G32" s="58">
        <f>G33</f>
        <v>0</v>
      </c>
      <c r="H32" s="54">
        <f>F32+G32</f>
        <v>0</v>
      </c>
      <c r="I32" s="54"/>
      <c r="J32" s="54"/>
      <c r="K32" s="54">
        <f t="shared" si="6"/>
        <v>0</v>
      </c>
    </row>
    <row r="33" spans="1:11" ht="37.5" customHeight="1" hidden="1">
      <c r="A33" s="17" t="s">
        <v>92</v>
      </c>
      <c r="B33" s="5" t="s">
        <v>11</v>
      </c>
      <c r="C33" s="5" t="s">
        <v>15</v>
      </c>
      <c r="D33" s="5" t="s">
        <v>43</v>
      </c>
      <c r="E33" s="5" t="s">
        <v>93</v>
      </c>
      <c r="F33" s="58"/>
      <c r="G33" s="58"/>
      <c r="H33" s="54">
        <f>F33+G33</f>
        <v>0</v>
      </c>
      <c r="I33" s="54"/>
      <c r="J33" s="54"/>
      <c r="K33" s="54">
        <f t="shared" si="6"/>
        <v>0</v>
      </c>
    </row>
    <row r="34" spans="1:11" ht="45.75" customHeight="1" hidden="1">
      <c r="A34" s="33"/>
      <c r="B34" s="5" t="s">
        <v>11</v>
      </c>
      <c r="C34" s="5" t="s">
        <v>55</v>
      </c>
      <c r="D34" s="5" t="s">
        <v>110</v>
      </c>
      <c r="E34" s="5" t="s">
        <v>67</v>
      </c>
      <c r="F34" s="58" t="e">
        <f>F35</f>
        <v>#REF!</v>
      </c>
      <c r="G34" s="58" t="e">
        <f>G35</f>
        <v>#REF!</v>
      </c>
      <c r="H34" s="58" t="e">
        <f>H35</f>
        <v>#REF!</v>
      </c>
      <c r="I34" s="58">
        <f>I35</f>
        <v>0</v>
      </c>
      <c r="J34" s="58" t="e">
        <f>J35</f>
        <v>#REF!</v>
      </c>
      <c r="K34" s="54" t="e">
        <f t="shared" si="6"/>
        <v>#REF!</v>
      </c>
    </row>
    <row r="35" spans="1:11" ht="51" hidden="1">
      <c r="A35" s="38" t="s">
        <v>111</v>
      </c>
      <c r="B35" s="5" t="s">
        <v>11</v>
      </c>
      <c r="C35" s="5" t="s">
        <v>14</v>
      </c>
      <c r="D35" s="5" t="s">
        <v>112</v>
      </c>
      <c r="E35" s="5" t="s">
        <v>67</v>
      </c>
      <c r="F35" s="58" t="e">
        <f>#REF!</f>
        <v>#REF!</v>
      </c>
      <c r="G35" s="58" t="e">
        <f>#REF!</f>
        <v>#REF!</v>
      </c>
      <c r="H35" s="58" t="e">
        <f>#REF!</f>
        <v>#REF!</v>
      </c>
      <c r="I35" s="58"/>
      <c r="J35" s="58" t="e">
        <f>#REF!</f>
        <v>#REF!</v>
      </c>
      <c r="K35" s="54" t="e">
        <f t="shared" si="6"/>
        <v>#REF!</v>
      </c>
    </row>
    <row r="36" spans="1:11" s="11" customFormat="1" ht="27" customHeight="1" hidden="1">
      <c r="A36" s="16" t="s">
        <v>78</v>
      </c>
      <c r="B36" s="39" t="s">
        <v>11</v>
      </c>
      <c r="C36" s="39" t="s">
        <v>16</v>
      </c>
      <c r="D36" s="39"/>
      <c r="E36" s="39"/>
      <c r="F36" s="59">
        <f>F37</f>
        <v>0</v>
      </c>
      <c r="G36" s="59">
        <f>G37</f>
        <v>0</v>
      </c>
      <c r="H36" s="54">
        <f>F36+G36</f>
        <v>0</v>
      </c>
      <c r="I36" s="54"/>
      <c r="J36" s="54"/>
      <c r="K36" s="54">
        <f aca="true" t="shared" si="7" ref="K36:K64">F36+I36+J36</f>
        <v>0</v>
      </c>
    </row>
    <row r="37" spans="1:11" ht="38.25" hidden="1">
      <c r="A37" s="17" t="s">
        <v>79</v>
      </c>
      <c r="B37" s="5" t="s">
        <v>11</v>
      </c>
      <c r="C37" s="5" t="s">
        <v>16</v>
      </c>
      <c r="D37" s="5" t="s">
        <v>80</v>
      </c>
      <c r="E37" s="5" t="s">
        <v>81</v>
      </c>
      <c r="F37" s="58"/>
      <c r="G37" s="58"/>
      <c r="H37" s="54">
        <f>F37+G37</f>
        <v>0</v>
      </c>
      <c r="I37" s="54"/>
      <c r="J37" s="54"/>
      <c r="K37" s="54">
        <f t="shared" si="7"/>
        <v>0</v>
      </c>
    </row>
    <row r="38" spans="1:11" ht="12.75" hidden="1">
      <c r="A38" s="17"/>
      <c r="B38" s="5"/>
      <c r="C38" s="5"/>
      <c r="D38" s="5"/>
      <c r="E38" s="5"/>
      <c r="F38" s="58"/>
      <c r="G38" s="58"/>
      <c r="H38" s="54">
        <f>F38+G38</f>
        <v>0</v>
      </c>
      <c r="I38" s="54"/>
      <c r="J38" s="54"/>
      <c r="K38" s="54">
        <f t="shared" si="7"/>
        <v>0</v>
      </c>
    </row>
    <row r="39" spans="1:11" s="75" customFormat="1" ht="30">
      <c r="A39" s="18" t="s">
        <v>78</v>
      </c>
      <c r="B39" s="19" t="s">
        <v>11</v>
      </c>
      <c r="C39" s="19" t="s">
        <v>16</v>
      </c>
      <c r="D39" s="19" t="s">
        <v>110</v>
      </c>
      <c r="E39" s="19" t="s">
        <v>67</v>
      </c>
      <c r="F39" s="87">
        <f>F40</f>
        <v>0</v>
      </c>
      <c r="G39" s="74"/>
      <c r="H39" s="64"/>
      <c r="I39" s="64"/>
      <c r="J39" s="104">
        <f aca="true" t="shared" si="8" ref="J39:K41">J40</f>
        <v>0</v>
      </c>
      <c r="K39" s="104">
        <f t="shared" si="8"/>
        <v>0</v>
      </c>
    </row>
    <row r="40" spans="1:11" s="11" customFormat="1" ht="14.25">
      <c r="A40" s="33" t="s">
        <v>211</v>
      </c>
      <c r="B40" s="10" t="s">
        <v>11</v>
      </c>
      <c r="C40" s="10" t="s">
        <v>16</v>
      </c>
      <c r="D40" s="10" t="s">
        <v>212</v>
      </c>
      <c r="E40" s="10" t="s">
        <v>67</v>
      </c>
      <c r="F40" s="105">
        <f>F41</f>
        <v>0</v>
      </c>
      <c r="G40" s="59"/>
      <c r="H40" s="69"/>
      <c r="I40" s="69"/>
      <c r="J40" s="94">
        <f t="shared" si="8"/>
        <v>0</v>
      </c>
      <c r="K40" s="94">
        <f t="shared" si="8"/>
        <v>0</v>
      </c>
    </row>
    <row r="41" spans="1:11" s="73" customFormat="1" ht="25.5">
      <c r="A41" s="38" t="s">
        <v>210</v>
      </c>
      <c r="B41" s="20" t="s">
        <v>11</v>
      </c>
      <c r="C41" s="20" t="s">
        <v>16</v>
      </c>
      <c r="D41" s="20" t="s">
        <v>209</v>
      </c>
      <c r="E41" s="20" t="s">
        <v>67</v>
      </c>
      <c r="F41" s="85">
        <f>F42</f>
        <v>0</v>
      </c>
      <c r="G41" s="58"/>
      <c r="H41" s="54"/>
      <c r="I41" s="54"/>
      <c r="J41" s="84">
        <f t="shared" si="8"/>
        <v>0</v>
      </c>
      <c r="K41" s="84">
        <f t="shared" si="8"/>
        <v>0</v>
      </c>
    </row>
    <row r="42" spans="1:11" s="73" customFormat="1" ht="25.5">
      <c r="A42" s="43" t="s">
        <v>116</v>
      </c>
      <c r="B42" s="5" t="s">
        <v>11</v>
      </c>
      <c r="C42" s="5" t="s">
        <v>16</v>
      </c>
      <c r="D42" s="5" t="s">
        <v>209</v>
      </c>
      <c r="E42" s="5" t="s">
        <v>225</v>
      </c>
      <c r="F42" s="86"/>
      <c r="G42" s="62"/>
      <c r="H42" s="55"/>
      <c r="I42" s="55"/>
      <c r="J42" s="95"/>
      <c r="K42" s="95">
        <f>F42+J42</f>
        <v>0</v>
      </c>
    </row>
    <row r="43" spans="1:11" s="75" customFormat="1" ht="15">
      <c r="A43" s="18" t="s">
        <v>51</v>
      </c>
      <c r="B43" s="19" t="s">
        <v>11</v>
      </c>
      <c r="C43" s="19" t="s">
        <v>24</v>
      </c>
      <c r="D43" s="19" t="s">
        <v>110</v>
      </c>
      <c r="E43" s="19" t="s">
        <v>67</v>
      </c>
      <c r="F43" s="87">
        <f aca="true" t="shared" si="9" ref="F43:G45">F44</f>
        <v>2</v>
      </c>
      <c r="G43" s="74">
        <f t="shared" si="9"/>
        <v>0</v>
      </c>
      <c r="H43" s="54">
        <f>F43+G43</f>
        <v>2</v>
      </c>
      <c r="I43" s="54"/>
      <c r="J43" s="54">
        <f aca="true" t="shared" si="10" ref="J43:K45">J44</f>
        <v>0</v>
      </c>
      <c r="K43" s="103">
        <f t="shared" si="10"/>
        <v>2</v>
      </c>
    </row>
    <row r="44" spans="1:11" s="13" customFormat="1" ht="12.75">
      <c r="A44" s="38" t="s">
        <v>51</v>
      </c>
      <c r="B44" s="20" t="s">
        <v>11</v>
      </c>
      <c r="C44" s="20" t="s">
        <v>24</v>
      </c>
      <c r="D44" s="20" t="s">
        <v>119</v>
      </c>
      <c r="E44" s="20" t="s">
        <v>67</v>
      </c>
      <c r="F44" s="85">
        <f t="shared" si="9"/>
        <v>2</v>
      </c>
      <c r="G44" s="58">
        <f t="shared" si="9"/>
        <v>0</v>
      </c>
      <c r="H44" s="54">
        <f>F44+G44</f>
        <v>2</v>
      </c>
      <c r="I44" s="54"/>
      <c r="J44" s="54">
        <f t="shared" si="10"/>
        <v>0</v>
      </c>
      <c r="K44" s="101">
        <f t="shared" si="10"/>
        <v>2</v>
      </c>
    </row>
    <row r="45" spans="1:11" s="13" customFormat="1" ht="18" customHeight="1">
      <c r="A45" s="16" t="s">
        <v>120</v>
      </c>
      <c r="B45" s="20" t="s">
        <v>11</v>
      </c>
      <c r="C45" s="20" t="s">
        <v>24</v>
      </c>
      <c r="D45" s="20" t="s">
        <v>121</v>
      </c>
      <c r="E45" s="20" t="s">
        <v>67</v>
      </c>
      <c r="F45" s="85">
        <f t="shared" si="9"/>
        <v>2</v>
      </c>
      <c r="G45" s="58">
        <f t="shared" si="9"/>
        <v>0</v>
      </c>
      <c r="H45" s="58">
        <f>H46</f>
        <v>0</v>
      </c>
      <c r="I45" s="58"/>
      <c r="J45" s="58">
        <f t="shared" si="10"/>
        <v>0</v>
      </c>
      <c r="K45" s="101">
        <f t="shared" si="10"/>
        <v>2</v>
      </c>
    </row>
    <row r="46" spans="1:11" s="9" customFormat="1" ht="14.25" customHeight="1">
      <c r="A46" s="43" t="s">
        <v>122</v>
      </c>
      <c r="B46" s="5" t="s">
        <v>11</v>
      </c>
      <c r="C46" s="5" t="s">
        <v>24</v>
      </c>
      <c r="D46" s="5" t="s">
        <v>123</v>
      </c>
      <c r="E46" s="5" t="s">
        <v>124</v>
      </c>
      <c r="F46" s="86">
        <v>2</v>
      </c>
      <c r="G46" s="62"/>
      <c r="H46" s="55"/>
      <c r="I46" s="55"/>
      <c r="J46" s="106"/>
      <c r="K46" s="107">
        <v>2</v>
      </c>
    </row>
    <row r="47" spans="1:11" s="75" customFormat="1" ht="18.75" customHeight="1">
      <c r="A47" s="18" t="s">
        <v>84</v>
      </c>
      <c r="B47" s="27" t="s">
        <v>11</v>
      </c>
      <c r="C47" s="27" t="s">
        <v>203</v>
      </c>
      <c r="D47" s="27" t="s">
        <v>110</v>
      </c>
      <c r="E47" s="27" t="s">
        <v>67</v>
      </c>
      <c r="F47" s="87">
        <f>F51</f>
        <v>2</v>
      </c>
      <c r="G47" s="74" t="e">
        <f>#REF!+G48+G51</f>
        <v>#REF!</v>
      </c>
      <c r="H47" s="74" t="e">
        <f>#REF!+H48+H51</f>
        <v>#REF!</v>
      </c>
      <c r="I47" s="74"/>
      <c r="J47" s="74"/>
      <c r="K47" s="102">
        <f t="shared" si="7"/>
        <v>2</v>
      </c>
    </row>
    <row r="48" spans="1:11" s="50" customFormat="1" ht="75" customHeight="1" hidden="1">
      <c r="A48" s="48" t="s">
        <v>111</v>
      </c>
      <c r="B48" s="49" t="s">
        <v>11</v>
      </c>
      <c r="C48" s="49" t="s">
        <v>125</v>
      </c>
      <c r="D48" s="49" t="s">
        <v>112</v>
      </c>
      <c r="E48" s="49" t="s">
        <v>67</v>
      </c>
      <c r="F48" s="60">
        <f aca="true" t="shared" si="11" ref="F48:H49">F49</f>
        <v>0</v>
      </c>
      <c r="G48" s="60">
        <f t="shared" si="11"/>
        <v>0</v>
      </c>
      <c r="H48" s="60">
        <f t="shared" si="11"/>
        <v>0</v>
      </c>
      <c r="I48" s="60"/>
      <c r="J48" s="60">
        <f>J49</f>
        <v>0</v>
      </c>
      <c r="K48" s="103">
        <f t="shared" si="7"/>
        <v>0</v>
      </c>
    </row>
    <row r="49" spans="1:11" ht="14.25" customHeight="1" hidden="1">
      <c r="A49" s="33" t="s">
        <v>13</v>
      </c>
      <c r="B49" s="5" t="s">
        <v>11</v>
      </c>
      <c r="C49" s="5" t="s">
        <v>125</v>
      </c>
      <c r="D49" s="5" t="s">
        <v>126</v>
      </c>
      <c r="E49" s="5" t="s">
        <v>67</v>
      </c>
      <c r="F49" s="58">
        <f t="shared" si="11"/>
        <v>0</v>
      </c>
      <c r="G49" s="58">
        <f t="shared" si="11"/>
        <v>0</v>
      </c>
      <c r="H49" s="58">
        <f t="shared" si="11"/>
        <v>0</v>
      </c>
      <c r="I49" s="58"/>
      <c r="J49" s="58">
        <f>J50</f>
        <v>0</v>
      </c>
      <c r="K49" s="103">
        <f t="shared" si="7"/>
        <v>0</v>
      </c>
    </row>
    <row r="50" spans="1:11" s="9" customFormat="1" ht="28.5" customHeight="1" hidden="1">
      <c r="A50" s="30" t="s">
        <v>116</v>
      </c>
      <c r="B50" s="5" t="s">
        <v>11</v>
      </c>
      <c r="C50" s="5" t="s">
        <v>125</v>
      </c>
      <c r="D50" s="5" t="s">
        <v>115</v>
      </c>
      <c r="E50" s="5" t="s">
        <v>117</v>
      </c>
      <c r="F50" s="62"/>
      <c r="G50" s="62"/>
      <c r="H50" s="62"/>
      <c r="I50" s="62"/>
      <c r="J50" s="62"/>
      <c r="K50" s="103">
        <f t="shared" si="7"/>
        <v>0</v>
      </c>
    </row>
    <row r="51" spans="1:11" ht="27.75" customHeight="1">
      <c r="A51" s="33" t="s">
        <v>52</v>
      </c>
      <c r="B51" s="5" t="s">
        <v>11</v>
      </c>
      <c r="C51" s="5" t="s">
        <v>203</v>
      </c>
      <c r="D51" s="5" t="s">
        <v>178</v>
      </c>
      <c r="E51" s="5" t="s">
        <v>67</v>
      </c>
      <c r="F51" s="85">
        <f>F52</f>
        <v>2</v>
      </c>
      <c r="G51" s="58" t="e">
        <f>G52</f>
        <v>#REF!</v>
      </c>
      <c r="H51" s="58" t="e">
        <f>H52</f>
        <v>#REF!</v>
      </c>
      <c r="I51" s="58"/>
      <c r="J51" s="58">
        <f>J52</f>
        <v>0</v>
      </c>
      <c r="K51" s="101">
        <f>K57</f>
        <v>2</v>
      </c>
    </row>
    <row r="52" spans="1:11" ht="12.75">
      <c r="A52" s="38" t="s">
        <v>53</v>
      </c>
      <c r="B52" s="5" t="s">
        <v>11</v>
      </c>
      <c r="C52" s="5" t="s">
        <v>203</v>
      </c>
      <c r="D52" s="5" t="s">
        <v>179</v>
      </c>
      <c r="E52" s="5" t="s">
        <v>67</v>
      </c>
      <c r="F52" s="85">
        <f>F57</f>
        <v>2</v>
      </c>
      <c r="G52" s="58" t="e">
        <f>G57</f>
        <v>#REF!</v>
      </c>
      <c r="H52" s="58" t="e">
        <f>H57</f>
        <v>#REF!</v>
      </c>
      <c r="I52" s="58"/>
      <c r="J52" s="58">
        <f>J57</f>
        <v>0</v>
      </c>
      <c r="K52" s="101">
        <f>F52+J52</f>
        <v>2</v>
      </c>
    </row>
    <row r="53" spans="1:11" s="2" customFormat="1" ht="30" hidden="1">
      <c r="A53" s="18" t="s">
        <v>56</v>
      </c>
      <c r="B53" s="40" t="s">
        <v>57</v>
      </c>
      <c r="C53" s="40"/>
      <c r="D53" s="40"/>
      <c r="E53" s="40"/>
      <c r="F53" s="88">
        <f>F54</f>
        <v>0</v>
      </c>
      <c r="G53" s="61"/>
      <c r="H53" s="54">
        <f>F53+G53</f>
        <v>0</v>
      </c>
      <c r="I53" s="54"/>
      <c r="J53" s="54"/>
      <c r="K53" s="103">
        <f t="shared" si="7"/>
        <v>0</v>
      </c>
    </row>
    <row r="54" spans="1:11" ht="12.75" hidden="1">
      <c r="A54" s="38" t="s">
        <v>60</v>
      </c>
      <c r="B54" s="5" t="s">
        <v>57</v>
      </c>
      <c r="C54" s="5" t="s">
        <v>19</v>
      </c>
      <c r="D54" s="5"/>
      <c r="E54" s="5"/>
      <c r="F54" s="85">
        <f>F55</f>
        <v>0</v>
      </c>
      <c r="G54" s="58"/>
      <c r="H54" s="54">
        <f>F54+G54</f>
        <v>0</v>
      </c>
      <c r="I54" s="54"/>
      <c r="J54" s="54"/>
      <c r="K54" s="103">
        <f t="shared" si="7"/>
        <v>0</v>
      </c>
    </row>
    <row r="55" spans="1:11" ht="12.75" hidden="1">
      <c r="A55" s="17" t="s">
        <v>59</v>
      </c>
      <c r="B55" s="5" t="s">
        <v>57</v>
      </c>
      <c r="C55" s="5" t="s">
        <v>19</v>
      </c>
      <c r="D55" s="5" t="s">
        <v>61</v>
      </c>
      <c r="E55" s="5"/>
      <c r="F55" s="85">
        <f>F56</f>
        <v>0</v>
      </c>
      <c r="G55" s="58"/>
      <c r="H55" s="54">
        <f>F55+G55</f>
        <v>0</v>
      </c>
      <c r="I55" s="54"/>
      <c r="J55" s="54"/>
      <c r="K55" s="103">
        <f t="shared" si="7"/>
        <v>0</v>
      </c>
    </row>
    <row r="56" spans="1:11" ht="38.25" hidden="1">
      <c r="A56" s="17" t="s">
        <v>58</v>
      </c>
      <c r="B56" s="5" t="s">
        <v>57</v>
      </c>
      <c r="C56" s="5" t="s">
        <v>19</v>
      </c>
      <c r="D56" s="5" t="s">
        <v>61</v>
      </c>
      <c r="E56" s="5" t="s">
        <v>62</v>
      </c>
      <c r="F56" s="85"/>
      <c r="G56" s="58"/>
      <c r="H56" s="54">
        <f>F56+G56</f>
        <v>0</v>
      </c>
      <c r="I56" s="54"/>
      <c r="J56" s="54"/>
      <c r="K56" s="103">
        <f t="shared" si="7"/>
        <v>0</v>
      </c>
    </row>
    <row r="57" spans="1:11" ht="25.5">
      <c r="A57" s="17" t="s">
        <v>116</v>
      </c>
      <c r="B57" s="5" t="s">
        <v>11</v>
      </c>
      <c r="C57" s="5" t="s">
        <v>203</v>
      </c>
      <c r="D57" s="5" t="s">
        <v>179</v>
      </c>
      <c r="E57" s="5" t="s">
        <v>225</v>
      </c>
      <c r="F57" s="85">
        <v>2</v>
      </c>
      <c r="G57" s="58" t="e">
        <f>#REF!</f>
        <v>#REF!</v>
      </c>
      <c r="H57" s="58" t="e">
        <f>#REF!</f>
        <v>#REF!</v>
      </c>
      <c r="I57" s="58"/>
      <c r="J57" s="58"/>
      <c r="K57" s="101">
        <f>F57+J57</f>
        <v>2</v>
      </c>
    </row>
    <row r="58" spans="1:11" ht="30" hidden="1">
      <c r="A58" s="41" t="s">
        <v>56</v>
      </c>
      <c r="B58" s="5" t="s">
        <v>57</v>
      </c>
      <c r="C58" s="5" t="s">
        <v>45</v>
      </c>
      <c r="D58" s="5" t="s">
        <v>110</v>
      </c>
      <c r="E58" s="5" t="s">
        <v>67</v>
      </c>
      <c r="F58" s="58">
        <f>F59+F62</f>
        <v>0</v>
      </c>
      <c r="G58" s="58">
        <f>G59+G62</f>
        <v>0</v>
      </c>
      <c r="H58" s="58">
        <f>H59+H62</f>
        <v>0</v>
      </c>
      <c r="I58" s="58"/>
      <c r="J58" s="58">
        <f>J59+J62</f>
        <v>0</v>
      </c>
      <c r="K58" s="54">
        <f t="shared" si="7"/>
        <v>0</v>
      </c>
    </row>
    <row r="59" spans="1:11" ht="12.75" hidden="1">
      <c r="A59" s="37" t="s">
        <v>60</v>
      </c>
      <c r="B59" s="5" t="s">
        <v>57</v>
      </c>
      <c r="C59" s="5" t="s">
        <v>19</v>
      </c>
      <c r="D59" s="5" t="s">
        <v>110</v>
      </c>
      <c r="E59" s="5" t="s">
        <v>67</v>
      </c>
      <c r="F59" s="58">
        <f aca="true" t="shared" si="12" ref="F59:H60">F60</f>
        <v>0</v>
      </c>
      <c r="G59" s="58">
        <f t="shared" si="12"/>
        <v>0</v>
      </c>
      <c r="H59" s="58">
        <f t="shared" si="12"/>
        <v>0</v>
      </c>
      <c r="I59" s="58"/>
      <c r="J59" s="58">
        <f>J60</f>
        <v>0</v>
      </c>
      <c r="K59" s="54">
        <f t="shared" si="7"/>
        <v>0</v>
      </c>
    </row>
    <row r="60" spans="1:11" ht="25.5" hidden="1">
      <c r="A60" s="37" t="s">
        <v>127</v>
      </c>
      <c r="B60" s="5" t="s">
        <v>57</v>
      </c>
      <c r="C60" s="5" t="s">
        <v>19</v>
      </c>
      <c r="D60" s="5" t="s">
        <v>128</v>
      </c>
      <c r="E60" s="5" t="s">
        <v>67</v>
      </c>
      <c r="F60" s="58">
        <f t="shared" si="12"/>
        <v>0</v>
      </c>
      <c r="G60" s="58">
        <f t="shared" si="12"/>
        <v>0</v>
      </c>
      <c r="H60" s="58">
        <f t="shared" si="12"/>
        <v>0</v>
      </c>
      <c r="I60" s="58"/>
      <c r="J60" s="58">
        <f>J61</f>
        <v>0</v>
      </c>
      <c r="K60" s="54">
        <f t="shared" si="7"/>
        <v>0</v>
      </c>
    </row>
    <row r="61" spans="1:11" ht="38.25" hidden="1">
      <c r="A61" s="17" t="s">
        <v>129</v>
      </c>
      <c r="B61" s="5" t="s">
        <v>57</v>
      </c>
      <c r="C61" s="5" t="s">
        <v>19</v>
      </c>
      <c r="D61" s="5" t="s">
        <v>130</v>
      </c>
      <c r="E61" s="5" t="s">
        <v>131</v>
      </c>
      <c r="F61" s="58"/>
      <c r="G61" s="58"/>
      <c r="H61" s="54">
        <f>F61+G61</f>
        <v>0</v>
      </c>
      <c r="I61" s="54"/>
      <c r="J61" s="54"/>
      <c r="K61" s="54">
        <f t="shared" si="7"/>
        <v>0</v>
      </c>
    </row>
    <row r="62" spans="1:11" ht="12.75" hidden="1">
      <c r="A62" s="36" t="s">
        <v>96</v>
      </c>
      <c r="B62" s="5" t="s">
        <v>57</v>
      </c>
      <c r="C62" s="5" t="s">
        <v>14</v>
      </c>
      <c r="D62" s="5"/>
      <c r="E62" s="5"/>
      <c r="F62" s="58">
        <f aca="true" t="shared" si="13" ref="F62:H63">F63</f>
        <v>0</v>
      </c>
      <c r="G62" s="58">
        <f t="shared" si="13"/>
        <v>0</v>
      </c>
      <c r="H62" s="58">
        <f t="shared" si="13"/>
        <v>0</v>
      </c>
      <c r="I62" s="58"/>
      <c r="J62" s="58"/>
      <c r="K62" s="54">
        <f t="shared" si="7"/>
        <v>0</v>
      </c>
    </row>
    <row r="63" spans="1:11" ht="12.75" hidden="1">
      <c r="A63" s="37" t="s">
        <v>91</v>
      </c>
      <c r="B63" s="5" t="s">
        <v>57</v>
      </c>
      <c r="C63" s="5" t="s">
        <v>14</v>
      </c>
      <c r="D63" s="5" t="s">
        <v>43</v>
      </c>
      <c r="E63" s="5"/>
      <c r="F63" s="58">
        <f t="shared" si="13"/>
        <v>0</v>
      </c>
      <c r="G63" s="58">
        <f t="shared" si="13"/>
        <v>0</v>
      </c>
      <c r="H63" s="58">
        <f t="shared" si="13"/>
        <v>0</v>
      </c>
      <c r="I63" s="58"/>
      <c r="J63" s="58"/>
      <c r="K63" s="54">
        <f t="shared" si="7"/>
        <v>0</v>
      </c>
    </row>
    <row r="64" spans="1:11" ht="25.5" hidden="1">
      <c r="A64" s="17" t="s">
        <v>97</v>
      </c>
      <c r="B64" s="5" t="s">
        <v>57</v>
      </c>
      <c r="C64" s="5" t="s">
        <v>14</v>
      </c>
      <c r="D64" s="5" t="s">
        <v>43</v>
      </c>
      <c r="E64" s="5" t="s">
        <v>98</v>
      </c>
      <c r="F64" s="58"/>
      <c r="G64" s="58"/>
      <c r="H64" s="54">
        <f>F64+G64</f>
        <v>0</v>
      </c>
      <c r="I64" s="54"/>
      <c r="J64" s="54"/>
      <c r="K64" s="54">
        <f t="shared" si="7"/>
        <v>0</v>
      </c>
    </row>
    <row r="65" spans="1:11" s="6" customFormat="1" ht="15" customHeight="1">
      <c r="A65" s="18" t="s">
        <v>189</v>
      </c>
      <c r="B65" s="19" t="s">
        <v>19</v>
      </c>
      <c r="C65" s="47" t="s">
        <v>45</v>
      </c>
      <c r="D65" s="47" t="s">
        <v>110</v>
      </c>
      <c r="E65" s="47" t="s">
        <v>67</v>
      </c>
      <c r="F65" s="82">
        <f>F67</f>
        <v>64.6</v>
      </c>
      <c r="G65" s="54">
        <f>G68</f>
        <v>0</v>
      </c>
      <c r="H65" s="54">
        <f>H68</f>
        <v>64.6</v>
      </c>
      <c r="I65" s="54">
        <f>I68</f>
        <v>0</v>
      </c>
      <c r="J65" s="82">
        <f>J68</f>
        <v>0</v>
      </c>
      <c r="K65" s="82">
        <f>K67</f>
        <v>64.6</v>
      </c>
    </row>
    <row r="66" spans="1:11" s="7" customFormat="1" ht="15.75" customHeight="1" hidden="1">
      <c r="A66" s="16"/>
      <c r="B66" s="3" t="s">
        <v>14</v>
      </c>
      <c r="C66" s="3" t="s">
        <v>15</v>
      </c>
      <c r="D66" s="3" t="s">
        <v>110</v>
      </c>
      <c r="E66" s="3" t="s">
        <v>67</v>
      </c>
      <c r="F66" s="89">
        <f>F68+F71</f>
        <v>64.6</v>
      </c>
      <c r="G66" s="63">
        <f>G68+G71</f>
        <v>0</v>
      </c>
      <c r="H66" s="63">
        <f>H68+H71</f>
        <v>64.6</v>
      </c>
      <c r="I66" s="63"/>
      <c r="J66" s="89">
        <f>J68+J71</f>
        <v>0</v>
      </c>
      <c r="K66" s="82">
        <f aca="true" t="shared" si="14" ref="K66:K91">F66+I66+J66</f>
        <v>64.6</v>
      </c>
    </row>
    <row r="67" spans="1:11" s="6" customFormat="1" ht="29.25" customHeight="1">
      <c r="A67" s="41" t="s">
        <v>213</v>
      </c>
      <c r="B67" s="70" t="s">
        <v>19</v>
      </c>
      <c r="C67" s="70" t="s">
        <v>57</v>
      </c>
      <c r="D67" s="70" t="s">
        <v>110</v>
      </c>
      <c r="E67" s="70" t="s">
        <v>67</v>
      </c>
      <c r="F67" s="82">
        <f>F68</f>
        <v>64.6</v>
      </c>
      <c r="G67" s="54"/>
      <c r="H67" s="54"/>
      <c r="I67" s="54"/>
      <c r="J67" s="82"/>
      <c r="K67" s="82">
        <f>K68</f>
        <v>64.6</v>
      </c>
    </row>
    <row r="68" spans="1:11" s="7" customFormat="1" ht="27.75" customHeight="1">
      <c r="A68" s="16" t="s">
        <v>220</v>
      </c>
      <c r="B68" s="3" t="s">
        <v>19</v>
      </c>
      <c r="C68" s="3" t="s">
        <v>57</v>
      </c>
      <c r="D68" s="3" t="s">
        <v>180</v>
      </c>
      <c r="E68" s="3" t="s">
        <v>67</v>
      </c>
      <c r="F68" s="89">
        <f>F69</f>
        <v>64.6</v>
      </c>
      <c r="G68" s="63">
        <f>G69</f>
        <v>0</v>
      </c>
      <c r="H68" s="63">
        <f>H69</f>
        <v>64.6</v>
      </c>
      <c r="I68" s="63"/>
      <c r="J68" s="89">
        <f>J69</f>
        <v>0</v>
      </c>
      <c r="K68" s="84">
        <f t="shared" si="14"/>
        <v>64.6</v>
      </c>
    </row>
    <row r="69" spans="1:11" s="53" customFormat="1" ht="26.25" customHeight="1">
      <c r="A69" s="38" t="s">
        <v>224</v>
      </c>
      <c r="B69" s="3" t="s">
        <v>19</v>
      </c>
      <c r="C69" s="3" t="s">
        <v>57</v>
      </c>
      <c r="D69" s="3" t="s">
        <v>181</v>
      </c>
      <c r="E69" s="3" t="s">
        <v>67</v>
      </c>
      <c r="F69" s="90">
        <f>F83</f>
        <v>64.6</v>
      </c>
      <c r="G69" s="57"/>
      <c r="H69" s="54">
        <f aca="true" t="shared" si="15" ref="H69:H78">F69+G69</f>
        <v>64.6</v>
      </c>
      <c r="I69" s="54"/>
      <c r="J69" s="90">
        <f>J83</f>
        <v>0</v>
      </c>
      <c r="K69" s="84">
        <f t="shared" si="14"/>
        <v>64.6</v>
      </c>
    </row>
    <row r="70" spans="1:11" s="7" customFormat="1" ht="25.5" customHeight="1" hidden="1">
      <c r="A70" s="30" t="s">
        <v>64</v>
      </c>
      <c r="B70" s="3" t="s">
        <v>14</v>
      </c>
      <c r="C70" s="3" t="s">
        <v>15</v>
      </c>
      <c r="D70" s="3" t="s">
        <v>66</v>
      </c>
      <c r="E70" s="3" t="s">
        <v>63</v>
      </c>
      <c r="F70" s="89"/>
      <c r="G70" s="63"/>
      <c r="H70" s="54">
        <f t="shared" si="15"/>
        <v>0</v>
      </c>
      <c r="I70" s="54"/>
      <c r="J70" s="90"/>
      <c r="K70" s="84">
        <f t="shared" si="14"/>
        <v>0</v>
      </c>
    </row>
    <row r="71" spans="1:11" s="7" customFormat="1" ht="16.5" customHeight="1" hidden="1">
      <c r="A71" s="33" t="s">
        <v>21</v>
      </c>
      <c r="B71" s="3" t="s">
        <v>14</v>
      </c>
      <c r="C71" s="3" t="s">
        <v>15</v>
      </c>
      <c r="D71" s="3" t="s">
        <v>25</v>
      </c>
      <c r="E71" s="3" t="s">
        <v>67</v>
      </c>
      <c r="F71" s="89">
        <f>F72</f>
        <v>0</v>
      </c>
      <c r="G71" s="63"/>
      <c r="H71" s="54">
        <f t="shared" si="15"/>
        <v>0</v>
      </c>
      <c r="I71" s="54"/>
      <c r="J71" s="90"/>
      <c r="K71" s="84">
        <f t="shared" si="14"/>
        <v>0</v>
      </c>
    </row>
    <row r="72" spans="1:11" s="7" customFormat="1" ht="26.25" customHeight="1" hidden="1">
      <c r="A72" s="17" t="s">
        <v>64</v>
      </c>
      <c r="B72" s="4" t="s">
        <v>14</v>
      </c>
      <c r="C72" s="4" t="s">
        <v>15</v>
      </c>
      <c r="D72" s="4">
        <v>2600000</v>
      </c>
      <c r="E72" s="4" t="s">
        <v>63</v>
      </c>
      <c r="F72" s="85"/>
      <c r="G72" s="58"/>
      <c r="H72" s="54">
        <f t="shared" si="15"/>
        <v>0</v>
      </c>
      <c r="I72" s="54"/>
      <c r="J72" s="90"/>
      <c r="K72" s="84">
        <f t="shared" si="14"/>
        <v>0</v>
      </c>
    </row>
    <row r="73" spans="1:11" s="7" customFormat="1" ht="26.25" customHeight="1" hidden="1">
      <c r="A73" s="33" t="s">
        <v>23</v>
      </c>
      <c r="B73" s="4" t="s">
        <v>14</v>
      </c>
      <c r="C73" s="4" t="s">
        <v>24</v>
      </c>
      <c r="D73" s="4"/>
      <c r="E73" s="4"/>
      <c r="F73" s="85">
        <f>F74+F76</f>
        <v>0</v>
      </c>
      <c r="G73" s="58"/>
      <c r="H73" s="54">
        <f t="shared" si="15"/>
        <v>0</v>
      </c>
      <c r="I73" s="54"/>
      <c r="J73" s="90"/>
      <c r="K73" s="84">
        <f t="shared" si="14"/>
        <v>0</v>
      </c>
    </row>
    <row r="74" spans="1:11" s="7" customFormat="1" ht="15.75" customHeight="1" hidden="1">
      <c r="A74" s="16" t="s">
        <v>65</v>
      </c>
      <c r="B74" s="4" t="s">
        <v>14</v>
      </c>
      <c r="C74" s="4" t="s">
        <v>24</v>
      </c>
      <c r="D74" s="4" t="s">
        <v>66</v>
      </c>
      <c r="E74" s="4">
        <v>0</v>
      </c>
      <c r="F74" s="85">
        <f>F75</f>
        <v>0</v>
      </c>
      <c r="G74" s="58"/>
      <c r="H74" s="54">
        <f t="shared" si="15"/>
        <v>0</v>
      </c>
      <c r="I74" s="54"/>
      <c r="J74" s="90"/>
      <c r="K74" s="84">
        <f t="shared" si="14"/>
        <v>0</v>
      </c>
    </row>
    <row r="75" spans="1:11" s="7" customFormat="1" ht="12.75" hidden="1">
      <c r="A75" s="17" t="s">
        <v>69</v>
      </c>
      <c r="B75" s="5" t="s">
        <v>14</v>
      </c>
      <c r="C75" s="5" t="s">
        <v>24</v>
      </c>
      <c r="D75" s="5" t="s">
        <v>66</v>
      </c>
      <c r="E75" s="5" t="s">
        <v>68</v>
      </c>
      <c r="F75" s="85"/>
      <c r="G75" s="58"/>
      <c r="H75" s="54">
        <f t="shared" si="15"/>
        <v>0</v>
      </c>
      <c r="I75" s="54"/>
      <c r="J75" s="90"/>
      <c r="K75" s="84">
        <f t="shared" si="14"/>
        <v>0</v>
      </c>
    </row>
    <row r="76" spans="1:11" s="7" customFormat="1" ht="28.5" hidden="1">
      <c r="A76" s="33" t="s">
        <v>70</v>
      </c>
      <c r="B76" s="5" t="s">
        <v>14</v>
      </c>
      <c r="C76" s="5" t="s">
        <v>24</v>
      </c>
      <c r="D76" s="5" t="s">
        <v>71</v>
      </c>
      <c r="E76" s="5" t="s">
        <v>67</v>
      </c>
      <c r="F76" s="85">
        <f>F77+F78</f>
        <v>0</v>
      </c>
      <c r="G76" s="58"/>
      <c r="H76" s="54">
        <f t="shared" si="15"/>
        <v>0</v>
      </c>
      <c r="I76" s="54"/>
      <c r="J76" s="90"/>
      <c r="K76" s="84">
        <f t="shared" si="14"/>
        <v>0</v>
      </c>
    </row>
    <row r="77" spans="1:11" s="7" customFormat="1" ht="12.75" hidden="1">
      <c r="A77" s="17" t="s">
        <v>53</v>
      </c>
      <c r="B77" s="5" t="s">
        <v>14</v>
      </c>
      <c r="C77" s="5" t="s">
        <v>24</v>
      </c>
      <c r="D77" s="5" t="s">
        <v>71</v>
      </c>
      <c r="E77" s="5" t="s">
        <v>54</v>
      </c>
      <c r="F77" s="85"/>
      <c r="G77" s="58"/>
      <c r="H77" s="54">
        <f t="shared" si="15"/>
        <v>0</v>
      </c>
      <c r="I77" s="54"/>
      <c r="J77" s="90"/>
      <c r="K77" s="84">
        <f t="shared" si="14"/>
        <v>0</v>
      </c>
    </row>
    <row r="78" spans="1:11" s="7" customFormat="1" ht="25.5" hidden="1">
      <c r="A78" s="17" t="s">
        <v>26</v>
      </c>
      <c r="B78" s="5" t="s">
        <v>14</v>
      </c>
      <c r="C78" s="5" t="s">
        <v>24</v>
      </c>
      <c r="D78" s="5" t="s">
        <v>71</v>
      </c>
      <c r="E78" s="5" t="s">
        <v>27</v>
      </c>
      <c r="F78" s="85"/>
      <c r="G78" s="58"/>
      <c r="H78" s="54">
        <f t="shared" si="15"/>
        <v>0</v>
      </c>
      <c r="I78" s="54"/>
      <c r="J78" s="90"/>
      <c r="K78" s="84">
        <f t="shared" si="14"/>
        <v>0</v>
      </c>
    </row>
    <row r="79" spans="1:11" s="7" customFormat="1" ht="26.25" customHeight="1" hidden="1" thickBot="1">
      <c r="A79" s="36" t="s">
        <v>23</v>
      </c>
      <c r="B79" s="5" t="s">
        <v>14</v>
      </c>
      <c r="C79" s="5" t="s">
        <v>24</v>
      </c>
      <c r="D79" s="5"/>
      <c r="E79" s="5"/>
      <c r="F79" s="85">
        <f>F80</f>
        <v>0</v>
      </c>
      <c r="G79" s="58">
        <f>G80</f>
        <v>0</v>
      </c>
      <c r="H79" s="58">
        <f>H80</f>
        <v>0</v>
      </c>
      <c r="I79" s="58"/>
      <c r="J79" s="85"/>
      <c r="K79" s="84">
        <f t="shared" si="14"/>
        <v>0</v>
      </c>
    </row>
    <row r="80" spans="1:11" s="7" customFormat="1" ht="25.5" hidden="1">
      <c r="A80" s="37" t="s">
        <v>70</v>
      </c>
      <c r="B80" s="5" t="s">
        <v>14</v>
      </c>
      <c r="C80" s="5" t="s">
        <v>24</v>
      </c>
      <c r="D80" s="5" t="s">
        <v>71</v>
      </c>
      <c r="E80" s="5"/>
      <c r="F80" s="85">
        <f>F81</f>
        <v>0</v>
      </c>
      <c r="G80" s="58">
        <f>G81</f>
        <v>0</v>
      </c>
      <c r="H80" s="54">
        <f>F80+G80</f>
        <v>0</v>
      </c>
      <c r="I80" s="54"/>
      <c r="J80" s="91"/>
      <c r="K80" s="84">
        <f t="shared" si="14"/>
        <v>0</v>
      </c>
    </row>
    <row r="81" spans="1:11" s="7" customFormat="1" ht="12.75" hidden="1">
      <c r="A81" s="17" t="s">
        <v>53</v>
      </c>
      <c r="B81" s="5" t="s">
        <v>14</v>
      </c>
      <c r="C81" s="5" t="s">
        <v>24</v>
      </c>
      <c r="D81" s="5" t="s">
        <v>71</v>
      </c>
      <c r="E81" s="5" t="s">
        <v>54</v>
      </c>
      <c r="F81" s="85"/>
      <c r="G81" s="58"/>
      <c r="H81" s="54">
        <f>F81+G81</f>
        <v>0</v>
      </c>
      <c r="I81" s="54"/>
      <c r="J81" s="91"/>
      <c r="K81" s="84">
        <f t="shared" si="14"/>
        <v>0</v>
      </c>
    </row>
    <row r="82" spans="1:11" s="7" customFormat="1" ht="12.75" hidden="1">
      <c r="A82" s="17"/>
      <c r="B82" s="5"/>
      <c r="C82" s="5"/>
      <c r="D82" s="5"/>
      <c r="E82" s="5"/>
      <c r="F82" s="85"/>
      <c r="G82" s="58"/>
      <c r="H82" s="54"/>
      <c r="I82" s="54"/>
      <c r="J82" s="91"/>
      <c r="K82" s="84">
        <f t="shared" si="14"/>
        <v>0</v>
      </c>
    </row>
    <row r="83" spans="1:11" s="7" customFormat="1" ht="25.5">
      <c r="A83" s="17" t="s">
        <v>116</v>
      </c>
      <c r="B83" s="5" t="s">
        <v>19</v>
      </c>
      <c r="C83" s="5" t="s">
        <v>57</v>
      </c>
      <c r="D83" s="5" t="s">
        <v>181</v>
      </c>
      <c r="E83" s="5" t="s">
        <v>225</v>
      </c>
      <c r="F83" s="85">
        <v>64.6</v>
      </c>
      <c r="G83" s="58"/>
      <c r="H83" s="54"/>
      <c r="I83" s="54"/>
      <c r="J83" s="91"/>
      <c r="K83" s="84">
        <f t="shared" si="14"/>
        <v>64.6</v>
      </c>
    </row>
    <row r="84" spans="1:11" s="46" customFormat="1" ht="15" hidden="1">
      <c r="A84" s="33" t="s">
        <v>133</v>
      </c>
      <c r="B84" s="10" t="s">
        <v>14</v>
      </c>
      <c r="C84" s="10" t="s">
        <v>22</v>
      </c>
      <c r="D84" s="10" t="s">
        <v>110</v>
      </c>
      <c r="E84" s="10" t="s">
        <v>67</v>
      </c>
      <c r="F84" s="59"/>
      <c r="G84" s="59"/>
      <c r="H84" s="64"/>
      <c r="I84" s="64"/>
      <c r="J84" s="64"/>
      <c r="K84" s="54">
        <f t="shared" si="14"/>
        <v>0</v>
      </c>
    </row>
    <row r="85" spans="1:11" s="7" customFormat="1" ht="12.75" hidden="1">
      <c r="A85" s="17" t="s">
        <v>134</v>
      </c>
      <c r="B85" s="5" t="s">
        <v>14</v>
      </c>
      <c r="C85" s="5" t="s">
        <v>22</v>
      </c>
      <c r="D85" s="5" t="s">
        <v>135</v>
      </c>
      <c r="E85" s="5" t="s">
        <v>67</v>
      </c>
      <c r="F85" s="58">
        <f>F86</f>
        <v>0</v>
      </c>
      <c r="G85" s="58"/>
      <c r="H85" s="54"/>
      <c r="I85" s="54"/>
      <c r="J85" s="54"/>
      <c r="K85" s="54">
        <f t="shared" si="14"/>
        <v>0</v>
      </c>
    </row>
    <row r="86" spans="1:11" s="7" customFormat="1" ht="25.5" hidden="1">
      <c r="A86" s="17" t="s">
        <v>136</v>
      </c>
      <c r="B86" s="5" t="s">
        <v>14</v>
      </c>
      <c r="C86" s="5" t="s">
        <v>22</v>
      </c>
      <c r="D86" s="5" t="s">
        <v>137</v>
      </c>
      <c r="E86" s="5" t="s">
        <v>67</v>
      </c>
      <c r="F86" s="58">
        <f>F87</f>
        <v>0</v>
      </c>
      <c r="G86" s="58"/>
      <c r="H86" s="54"/>
      <c r="I86" s="54"/>
      <c r="J86" s="54"/>
      <c r="K86" s="54">
        <f t="shared" si="14"/>
        <v>0</v>
      </c>
    </row>
    <row r="87" spans="1:11" s="7" customFormat="1" ht="12.75" hidden="1">
      <c r="A87" s="17" t="s">
        <v>138</v>
      </c>
      <c r="B87" s="5" t="s">
        <v>139</v>
      </c>
      <c r="C87" s="5" t="s">
        <v>22</v>
      </c>
      <c r="D87" s="5" t="s">
        <v>137</v>
      </c>
      <c r="E87" s="5" t="s">
        <v>140</v>
      </c>
      <c r="F87" s="58"/>
      <c r="G87" s="58"/>
      <c r="H87" s="54"/>
      <c r="I87" s="54"/>
      <c r="J87" s="54"/>
      <c r="K87" s="54">
        <f t="shared" si="14"/>
        <v>0</v>
      </c>
    </row>
    <row r="88" spans="1:11" s="46" customFormat="1" ht="25.5" customHeight="1" hidden="1">
      <c r="A88" s="33" t="s">
        <v>23</v>
      </c>
      <c r="B88" s="10" t="s">
        <v>14</v>
      </c>
      <c r="C88" s="10" t="s">
        <v>118</v>
      </c>
      <c r="D88" s="10" t="s">
        <v>110</v>
      </c>
      <c r="E88" s="10" t="s">
        <v>67</v>
      </c>
      <c r="F88" s="59">
        <f>F89</f>
        <v>0</v>
      </c>
      <c r="G88" s="59">
        <f>G89</f>
        <v>0</v>
      </c>
      <c r="H88" s="59">
        <f>H89</f>
        <v>0</v>
      </c>
      <c r="I88" s="59"/>
      <c r="J88" s="59">
        <f>J89</f>
        <v>0</v>
      </c>
      <c r="K88" s="54">
        <f t="shared" si="14"/>
        <v>0</v>
      </c>
    </row>
    <row r="89" spans="1:11" s="7" customFormat="1" ht="51" hidden="1">
      <c r="A89" s="17" t="s">
        <v>111</v>
      </c>
      <c r="B89" s="5" t="s">
        <v>14</v>
      </c>
      <c r="C89" s="5" t="s">
        <v>118</v>
      </c>
      <c r="D89" s="5" t="s">
        <v>112</v>
      </c>
      <c r="E89" s="5" t="s">
        <v>67</v>
      </c>
      <c r="F89" s="58">
        <f>F90</f>
        <v>0</v>
      </c>
      <c r="G89" s="58"/>
      <c r="H89" s="54"/>
      <c r="I89" s="54"/>
      <c r="J89" s="54"/>
      <c r="K89" s="54">
        <f t="shared" si="14"/>
        <v>0</v>
      </c>
    </row>
    <row r="90" spans="1:11" s="7" customFormat="1" ht="16.5" customHeight="1" hidden="1">
      <c r="A90" s="17" t="s">
        <v>13</v>
      </c>
      <c r="B90" s="5" t="s">
        <v>14</v>
      </c>
      <c r="C90" s="5" t="s">
        <v>118</v>
      </c>
      <c r="D90" s="5" t="s">
        <v>115</v>
      </c>
      <c r="E90" s="5" t="s">
        <v>67</v>
      </c>
      <c r="F90" s="58">
        <f>F91</f>
        <v>0</v>
      </c>
      <c r="G90" s="58"/>
      <c r="H90" s="54"/>
      <c r="I90" s="54"/>
      <c r="J90" s="54"/>
      <c r="K90" s="54">
        <f t="shared" si="14"/>
        <v>0</v>
      </c>
    </row>
    <row r="91" spans="1:11" s="7" customFormat="1" ht="26.25" customHeight="1" hidden="1">
      <c r="A91" s="17" t="s">
        <v>116</v>
      </c>
      <c r="B91" s="5" t="s">
        <v>14</v>
      </c>
      <c r="C91" s="5" t="s">
        <v>118</v>
      </c>
      <c r="D91" s="5" t="s">
        <v>115</v>
      </c>
      <c r="E91" s="5" t="s">
        <v>117</v>
      </c>
      <c r="F91" s="58"/>
      <c r="G91" s="58"/>
      <c r="H91" s="54"/>
      <c r="I91" s="54"/>
      <c r="J91" s="54"/>
      <c r="K91" s="54">
        <f t="shared" si="14"/>
        <v>0</v>
      </c>
    </row>
    <row r="92" spans="1:11" s="7" customFormat="1" ht="20.25" customHeight="1">
      <c r="A92" s="41" t="s">
        <v>199</v>
      </c>
      <c r="B92" s="70" t="s">
        <v>14</v>
      </c>
      <c r="C92" s="70" t="s">
        <v>45</v>
      </c>
      <c r="D92" s="70" t="s">
        <v>110</v>
      </c>
      <c r="E92" s="71" t="s">
        <v>67</v>
      </c>
      <c r="F92" s="88">
        <f>F97+F101</f>
        <v>100</v>
      </c>
      <c r="G92" s="58"/>
      <c r="H92" s="54"/>
      <c r="I92" s="54"/>
      <c r="J92" s="82">
        <f>J93+J97+J101</f>
        <v>69</v>
      </c>
      <c r="K92" s="82">
        <f aca="true" t="shared" si="16" ref="K92:K100">F92+J92</f>
        <v>169</v>
      </c>
    </row>
    <row r="93" spans="1:11" s="80" customFormat="1" ht="15.75" customHeight="1">
      <c r="A93" s="36" t="s">
        <v>133</v>
      </c>
      <c r="B93" s="71" t="s">
        <v>14</v>
      </c>
      <c r="C93" s="71" t="s">
        <v>22</v>
      </c>
      <c r="D93" s="71" t="s">
        <v>110</v>
      </c>
      <c r="E93" s="71" t="s">
        <v>67</v>
      </c>
      <c r="F93" s="88">
        <f>F94</f>
        <v>0</v>
      </c>
      <c r="G93" s="61"/>
      <c r="H93" s="54"/>
      <c r="I93" s="54"/>
      <c r="J93" s="82">
        <f>J94</f>
        <v>4.6</v>
      </c>
      <c r="K93" s="82">
        <f t="shared" si="16"/>
        <v>4.6</v>
      </c>
    </row>
    <row r="94" spans="1:11" s="80" customFormat="1" ht="15" customHeight="1">
      <c r="A94" s="16" t="s">
        <v>134</v>
      </c>
      <c r="B94" s="3" t="s">
        <v>14</v>
      </c>
      <c r="C94" s="3" t="s">
        <v>22</v>
      </c>
      <c r="D94" s="3" t="s">
        <v>135</v>
      </c>
      <c r="E94" s="4" t="s">
        <v>67</v>
      </c>
      <c r="F94" s="85">
        <f>F95</f>
        <v>0</v>
      </c>
      <c r="G94" s="58"/>
      <c r="H94" s="72"/>
      <c r="I94" s="72"/>
      <c r="J94" s="91">
        <f>J95</f>
        <v>4.6</v>
      </c>
      <c r="K94" s="91">
        <f t="shared" si="16"/>
        <v>4.6</v>
      </c>
    </row>
    <row r="95" spans="1:11" s="80" customFormat="1" ht="26.25" customHeight="1">
      <c r="A95" s="37" t="s">
        <v>136</v>
      </c>
      <c r="B95" s="4" t="s">
        <v>14</v>
      </c>
      <c r="C95" s="4" t="s">
        <v>22</v>
      </c>
      <c r="D95" s="4" t="s">
        <v>137</v>
      </c>
      <c r="E95" s="4" t="s">
        <v>67</v>
      </c>
      <c r="F95" s="85">
        <f>F96</f>
        <v>0</v>
      </c>
      <c r="G95" s="58"/>
      <c r="H95" s="72"/>
      <c r="I95" s="72"/>
      <c r="J95" s="91">
        <f>J96</f>
        <v>4.6</v>
      </c>
      <c r="K95" s="91">
        <f t="shared" si="16"/>
        <v>4.6</v>
      </c>
    </row>
    <row r="96" spans="1:11" s="80" customFormat="1" ht="27" customHeight="1">
      <c r="A96" s="43" t="s">
        <v>116</v>
      </c>
      <c r="B96" s="4" t="s">
        <v>14</v>
      </c>
      <c r="C96" s="4" t="s">
        <v>22</v>
      </c>
      <c r="D96" s="4" t="s">
        <v>137</v>
      </c>
      <c r="E96" s="4" t="s">
        <v>140</v>
      </c>
      <c r="F96" s="85"/>
      <c r="G96" s="58"/>
      <c r="H96" s="72"/>
      <c r="I96" s="72"/>
      <c r="J96" s="91">
        <v>4.6</v>
      </c>
      <c r="K96" s="91">
        <f t="shared" si="16"/>
        <v>4.6</v>
      </c>
    </row>
    <row r="97" spans="1:11" s="80" customFormat="1" ht="15.75" customHeight="1">
      <c r="A97" s="36" t="s">
        <v>205</v>
      </c>
      <c r="B97" s="71" t="s">
        <v>14</v>
      </c>
      <c r="C97" s="71" t="s">
        <v>20</v>
      </c>
      <c r="D97" s="71" t="s">
        <v>110</v>
      </c>
      <c r="E97" s="71" t="s">
        <v>67</v>
      </c>
      <c r="F97" s="88">
        <f>F98</f>
        <v>0</v>
      </c>
      <c r="G97" s="61"/>
      <c r="H97" s="54"/>
      <c r="I97" s="54"/>
      <c r="J97" s="82">
        <f>J98</f>
        <v>64.4</v>
      </c>
      <c r="K97" s="82">
        <f t="shared" si="16"/>
        <v>64.4</v>
      </c>
    </row>
    <row r="98" spans="1:11" s="80" customFormat="1" ht="15" customHeight="1">
      <c r="A98" s="16" t="s">
        <v>205</v>
      </c>
      <c r="B98" s="3" t="s">
        <v>14</v>
      </c>
      <c r="C98" s="3" t="s">
        <v>20</v>
      </c>
      <c r="D98" s="3" t="s">
        <v>206</v>
      </c>
      <c r="E98" s="4" t="s">
        <v>67</v>
      </c>
      <c r="F98" s="85">
        <f>F99</f>
        <v>0</v>
      </c>
      <c r="G98" s="58"/>
      <c r="H98" s="72"/>
      <c r="I98" s="72"/>
      <c r="J98" s="91">
        <f>J99</f>
        <v>64.4</v>
      </c>
      <c r="K98" s="91">
        <f t="shared" si="16"/>
        <v>64.4</v>
      </c>
    </row>
    <row r="99" spans="1:11" s="80" customFormat="1" ht="13.5" customHeight="1">
      <c r="A99" s="37" t="s">
        <v>207</v>
      </c>
      <c r="B99" s="4" t="s">
        <v>14</v>
      </c>
      <c r="C99" s="4" t="s">
        <v>20</v>
      </c>
      <c r="D99" s="4" t="s">
        <v>204</v>
      </c>
      <c r="E99" s="4" t="s">
        <v>67</v>
      </c>
      <c r="F99" s="85">
        <f>F100</f>
        <v>0</v>
      </c>
      <c r="G99" s="58"/>
      <c r="H99" s="72"/>
      <c r="I99" s="72"/>
      <c r="J99" s="91">
        <f>J100</f>
        <v>64.4</v>
      </c>
      <c r="K99" s="91">
        <f t="shared" si="16"/>
        <v>64.4</v>
      </c>
    </row>
    <row r="100" spans="1:11" s="80" customFormat="1" ht="27" customHeight="1">
      <c r="A100" s="43" t="s">
        <v>116</v>
      </c>
      <c r="B100" s="4" t="s">
        <v>14</v>
      </c>
      <c r="C100" s="4" t="s">
        <v>20</v>
      </c>
      <c r="D100" s="4" t="s">
        <v>204</v>
      </c>
      <c r="E100" s="4" t="s">
        <v>225</v>
      </c>
      <c r="F100" s="85"/>
      <c r="G100" s="58"/>
      <c r="H100" s="72"/>
      <c r="I100" s="72"/>
      <c r="J100" s="91">
        <v>64.4</v>
      </c>
      <c r="K100" s="91">
        <f t="shared" si="16"/>
        <v>64.4</v>
      </c>
    </row>
    <row r="101" spans="1:11" s="6" customFormat="1" ht="26.25" customHeight="1">
      <c r="A101" s="36" t="s">
        <v>23</v>
      </c>
      <c r="B101" s="71" t="s">
        <v>14</v>
      </c>
      <c r="C101" s="71" t="s">
        <v>118</v>
      </c>
      <c r="D101" s="71" t="s">
        <v>110</v>
      </c>
      <c r="E101" s="71" t="s">
        <v>67</v>
      </c>
      <c r="F101" s="88">
        <f>F102</f>
        <v>100</v>
      </c>
      <c r="G101" s="61"/>
      <c r="H101" s="54"/>
      <c r="I101" s="54"/>
      <c r="J101" s="83">
        <f>J102</f>
        <v>0</v>
      </c>
      <c r="K101" s="83">
        <f>K102</f>
        <v>100</v>
      </c>
    </row>
    <row r="102" spans="1:11" s="46" customFormat="1" ht="26.25" customHeight="1">
      <c r="A102" s="16" t="s">
        <v>70</v>
      </c>
      <c r="B102" s="3" t="s">
        <v>14</v>
      </c>
      <c r="C102" s="3" t="s">
        <v>118</v>
      </c>
      <c r="D102" s="3" t="s">
        <v>201</v>
      </c>
      <c r="E102" s="3" t="s">
        <v>67</v>
      </c>
      <c r="F102" s="105">
        <f>F103</f>
        <v>100</v>
      </c>
      <c r="G102" s="59"/>
      <c r="H102" s="69"/>
      <c r="I102" s="69"/>
      <c r="J102" s="100">
        <f>J103</f>
        <v>0</v>
      </c>
      <c r="K102" s="100">
        <f>K103</f>
        <v>100</v>
      </c>
    </row>
    <row r="103" spans="1:11" s="7" customFormat="1" ht="13.5" customHeight="1">
      <c r="A103" s="37" t="s">
        <v>26</v>
      </c>
      <c r="B103" s="4" t="s">
        <v>14</v>
      </c>
      <c r="C103" s="4" t="s">
        <v>118</v>
      </c>
      <c r="D103" s="4" t="s">
        <v>202</v>
      </c>
      <c r="E103" s="4" t="s">
        <v>67</v>
      </c>
      <c r="F103" s="85">
        <f>F104</f>
        <v>100</v>
      </c>
      <c r="G103" s="58"/>
      <c r="H103" s="54"/>
      <c r="I103" s="54"/>
      <c r="J103" s="84">
        <f>J104</f>
        <v>0</v>
      </c>
      <c r="K103" s="84">
        <f>F103+J103</f>
        <v>100</v>
      </c>
    </row>
    <row r="104" spans="1:11" s="7" customFormat="1" ht="24" customHeight="1">
      <c r="A104" s="43" t="s">
        <v>116</v>
      </c>
      <c r="B104" s="23" t="s">
        <v>14</v>
      </c>
      <c r="C104" s="23" t="s">
        <v>118</v>
      </c>
      <c r="D104" s="23" t="s">
        <v>202</v>
      </c>
      <c r="E104" s="23" t="s">
        <v>225</v>
      </c>
      <c r="F104" s="85">
        <v>100</v>
      </c>
      <c r="G104" s="58"/>
      <c r="H104" s="54"/>
      <c r="I104" s="54"/>
      <c r="J104" s="95"/>
      <c r="K104" s="95">
        <f>F104+J104</f>
        <v>100</v>
      </c>
    </row>
    <row r="105" spans="1:11" s="6" customFormat="1" ht="14.25" customHeight="1">
      <c r="A105" s="18" t="s">
        <v>28</v>
      </c>
      <c r="B105" s="19" t="s">
        <v>15</v>
      </c>
      <c r="C105" s="47" t="s">
        <v>132</v>
      </c>
      <c r="D105" s="47" t="s">
        <v>110</v>
      </c>
      <c r="E105" s="47" t="s">
        <v>67</v>
      </c>
      <c r="F105" s="54">
        <f aca="true" t="shared" si="17" ref="F105:K105">F106+F115</f>
        <v>40</v>
      </c>
      <c r="G105" s="54">
        <f t="shared" si="17"/>
        <v>0</v>
      </c>
      <c r="H105" s="54">
        <f t="shared" si="17"/>
        <v>10</v>
      </c>
      <c r="I105" s="54">
        <f t="shared" si="17"/>
        <v>0</v>
      </c>
      <c r="J105" s="103">
        <f t="shared" si="17"/>
        <v>0</v>
      </c>
      <c r="K105" s="54">
        <f t="shared" si="17"/>
        <v>40</v>
      </c>
    </row>
    <row r="106" spans="1:11" s="6" customFormat="1" ht="14.25" customHeight="1">
      <c r="A106" s="92" t="s">
        <v>190</v>
      </c>
      <c r="B106" s="81" t="s">
        <v>15</v>
      </c>
      <c r="C106" s="47" t="s">
        <v>19</v>
      </c>
      <c r="D106" s="47" t="s">
        <v>110</v>
      </c>
      <c r="E106" s="47" t="s">
        <v>67</v>
      </c>
      <c r="F106" s="82">
        <f>F107</f>
        <v>10</v>
      </c>
      <c r="G106" s="54">
        <f>G107</f>
        <v>0</v>
      </c>
      <c r="H106" s="54">
        <f>F106+G106</f>
        <v>10</v>
      </c>
      <c r="I106" s="54"/>
      <c r="J106" s="101">
        <f>J107</f>
        <v>0</v>
      </c>
      <c r="K106" s="82">
        <f aca="true" t="shared" si="18" ref="K106:K137">F106+I106+J106</f>
        <v>10</v>
      </c>
    </row>
    <row r="107" spans="1:11" s="6" customFormat="1" ht="14.25" customHeight="1">
      <c r="A107" s="38" t="s">
        <v>191</v>
      </c>
      <c r="B107" s="10" t="s">
        <v>15</v>
      </c>
      <c r="C107" s="42" t="s">
        <v>19</v>
      </c>
      <c r="D107" s="42" t="s">
        <v>214</v>
      </c>
      <c r="E107" s="42" t="s">
        <v>67</v>
      </c>
      <c r="F107" s="90">
        <f>F108</f>
        <v>10</v>
      </c>
      <c r="G107" s="57">
        <f>G108+G109</f>
        <v>0</v>
      </c>
      <c r="H107" s="57">
        <f>H108+H109</f>
        <v>10</v>
      </c>
      <c r="I107" s="57"/>
      <c r="J107" s="101">
        <f>J108</f>
        <v>0</v>
      </c>
      <c r="K107" s="82">
        <f t="shared" si="18"/>
        <v>10</v>
      </c>
    </row>
    <row r="108" spans="1:11" s="6" customFormat="1" ht="18" customHeight="1">
      <c r="A108" s="38" t="s">
        <v>186</v>
      </c>
      <c r="B108" s="10" t="s">
        <v>15</v>
      </c>
      <c r="C108" s="42" t="s">
        <v>19</v>
      </c>
      <c r="D108" s="42" t="s">
        <v>215</v>
      </c>
      <c r="E108" s="42" t="s">
        <v>67</v>
      </c>
      <c r="F108" s="90">
        <f>F109</f>
        <v>10</v>
      </c>
      <c r="G108" s="57"/>
      <c r="H108" s="54">
        <f>F108+G108</f>
        <v>10</v>
      </c>
      <c r="I108" s="54"/>
      <c r="J108" s="101">
        <f>J109</f>
        <v>0</v>
      </c>
      <c r="K108" s="82">
        <f t="shared" si="18"/>
        <v>10</v>
      </c>
    </row>
    <row r="109" spans="1:11" s="6" customFormat="1" ht="25.5" customHeight="1">
      <c r="A109" s="17" t="s">
        <v>116</v>
      </c>
      <c r="B109" s="10" t="s">
        <v>15</v>
      </c>
      <c r="C109" s="42" t="s">
        <v>19</v>
      </c>
      <c r="D109" s="42" t="s">
        <v>215</v>
      </c>
      <c r="E109" s="42" t="s">
        <v>225</v>
      </c>
      <c r="F109" s="90">
        <v>10</v>
      </c>
      <c r="G109" s="57"/>
      <c r="H109" s="54"/>
      <c r="I109" s="54"/>
      <c r="J109" s="101"/>
      <c r="K109" s="82">
        <f t="shared" si="18"/>
        <v>10</v>
      </c>
    </row>
    <row r="110" spans="1:11" s="6" customFormat="1" ht="14.25" customHeight="1" hidden="1">
      <c r="A110" s="33"/>
      <c r="B110" s="10"/>
      <c r="C110" s="42"/>
      <c r="D110" s="42"/>
      <c r="E110" s="42"/>
      <c r="F110" s="90"/>
      <c r="G110" s="57"/>
      <c r="H110" s="57"/>
      <c r="I110" s="57"/>
      <c r="J110" s="57"/>
      <c r="K110" s="54">
        <f t="shared" si="18"/>
        <v>0</v>
      </c>
    </row>
    <row r="111" spans="1:11" s="6" customFormat="1" ht="31.5" customHeight="1" hidden="1">
      <c r="A111" s="33"/>
      <c r="B111" s="10"/>
      <c r="C111" s="42"/>
      <c r="D111" s="42"/>
      <c r="E111" s="42"/>
      <c r="F111" s="90"/>
      <c r="G111" s="57"/>
      <c r="H111" s="57"/>
      <c r="I111" s="57"/>
      <c r="J111" s="57"/>
      <c r="K111" s="54">
        <f t="shared" si="18"/>
        <v>0</v>
      </c>
    </row>
    <row r="112" spans="1:11" s="6" customFormat="1" ht="18" customHeight="1" hidden="1">
      <c r="A112" s="33"/>
      <c r="B112" s="10"/>
      <c r="C112" s="42"/>
      <c r="D112" s="42"/>
      <c r="E112" s="42"/>
      <c r="F112" s="90"/>
      <c r="G112" s="57"/>
      <c r="H112" s="57"/>
      <c r="I112" s="57"/>
      <c r="J112" s="57"/>
      <c r="K112" s="54">
        <f t="shared" si="18"/>
        <v>0</v>
      </c>
    </row>
    <row r="113" spans="1:11" s="52" customFormat="1" ht="32.25" customHeight="1" hidden="1">
      <c r="A113" s="48"/>
      <c r="B113" s="49"/>
      <c r="C113" s="51"/>
      <c r="D113" s="51"/>
      <c r="E113" s="51"/>
      <c r="F113" s="93"/>
      <c r="G113" s="65"/>
      <c r="H113" s="65"/>
      <c r="I113" s="65"/>
      <c r="J113" s="65"/>
      <c r="K113" s="54">
        <f t="shared" si="18"/>
        <v>0</v>
      </c>
    </row>
    <row r="114" spans="1:11" s="6" customFormat="1" ht="16.5" customHeight="1" hidden="1">
      <c r="A114" s="17"/>
      <c r="B114" s="10"/>
      <c r="C114" s="42"/>
      <c r="D114" s="42"/>
      <c r="E114" s="42"/>
      <c r="F114" s="90"/>
      <c r="G114" s="57"/>
      <c r="H114" s="54"/>
      <c r="I114" s="54"/>
      <c r="J114" s="54"/>
      <c r="K114" s="54">
        <f t="shared" si="18"/>
        <v>0</v>
      </c>
    </row>
    <row r="115" spans="1:11" s="6" customFormat="1" ht="14.25" customHeight="1">
      <c r="A115" s="92" t="s">
        <v>192</v>
      </c>
      <c r="B115" s="81" t="s">
        <v>15</v>
      </c>
      <c r="C115" s="47" t="s">
        <v>57</v>
      </c>
      <c r="D115" s="47" t="s">
        <v>110</v>
      </c>
      <c r="E115" s="47" t="s">
        <v>67</v>
      </c>
      <c r="F115" s="54">
        <f>F116</f>
        <v>30</v>
      </c>
      <c r="G115" s="54">
        <f>G116</f>
        <v>0</v>
      </c>
      <c r="H115" s="54">
        <f>H116</f>
        <v>0</v>
      </c>
      <c r="I115" s="54">
        <f>I116</f>
        <v>0</v>
      </c>
      <c r="J115" s="82">
        <f>J116</f>
        <v>0</v>
      </c>
      <c r="K115" s="82">
        <f t="shared" si="18"/>
        <v>30</v>
      </c>
    </row>
    <row r="116" spans="1:11" s="77" customFormat="1" ht="16.5" customHeight="1">
      <c r="A116" s="33" t="s">
        <v>193</v>
      </c>
      <c r="B116" s="10" t="s">
        <v>15</v>
      </c>
      <c r="C116" s="76" t="s">
        <v>57</v>
      </c>
      <c r="D116" s="76" t="s">
        <v>216</v>
      </c>
      <c r="E116" s="76" t="s">
        <v>67</v>
      </c>
      <c r="F116" s="69">
        <f>F117+F119+F121</f>
        <v>30</v>
      </c>
      <c r="G116" s="69"/>
      <c r="H116" s="64"/>
      <c r="I116" s="64"/>
      <c r="J116" s="100">
        <f>J117+J119+J121</f>
        <v>0</v>
      </c>
      <c r="K116" s="100">
        <f t="shared" si="18"/>
        <v>30</v>
      </c>
    </row>
    <row r="117" spans="1:11" s="6" customFormat="1" ht="38.25">
      <c r="A117" s="38" t="s">
        <v>221</v>
      </c>
      <c r="B117" s="10" t="s">
        <v>15</v>
      </c>
      <c r="C117" s="78" t="s">
        <v>57</v>
      </c>
      <c r="D117" s="78" t="s">
        <v>217</v>
      </c>
      <c r="E117" s="78" t="s">
        <v>67</v>
      </c>
      <c r="F117" s="72">
        <f>F118</f>
        <v>10</v>
      </c>
      <c r="G117" s="72">
        <f>G118</f>
        <v>0</v>
      </c>
      <c r="H117" s="72">
        <f>H118</f>
        <v>0</v>
      </c>
      <c r="I117" s="72">
        <f>I118</f>
        <v>0</v>
      </c>
      <c r="J117" s="91">
        <f>J118</f>
        <v>0</v>
      </c>
      <c r="K117" s="84">
        <f t="shared" si="18"/>
        <v>10</v>
      </c>
    </row>
    <row r="118" spans="1:11" s="6" customFormat="1" ht="25.5">
      <c r="A118" s="17" t="s">
        <v>116</v>
      </c>
      <c r="B118" s="24" t="s">
        <v>15</v>
      </c>
      <c r="C118" s="79" t="s">
        <v>57</v>
      </c>
      <c r="D118" s="79" t="s">
        <v>217</v>
      </c>
      <c r="E118" s="79" t="s">
        <v>225</v>
      </c>
      <c r="F118" s="106">
        <v>10</v>
      </c>
      <c r="G118" s="57"/>
      <c r="H118" s="54"/>
      <c r="I118" s="54"/>
      <c r="J118" s="95"/>
      <c r="K118" s="95">
        <f t="shared" si="18"/>
        <v>10</v>
      </c>
    </row>
    <row r="119" spans="1:11" s="6" customFormat="1" ht="16.5" customHeight="1">
      <c r="A119" s="38" t="s">
        <v>194</v>
      </c>
      <c r="B119" s="10" t="s">
        <v>15</v>
      </c>
      <c r="C119" s="78" t="s">
        <v>57</v>
      </c>
      <c r="D119" s="78" t="s">
        <v>218</v>
      </c>
      <c r="E119" s="78" t="s">
        <v>67</v>
      </c>
      <c r="F119" s="91">
        <f>F120</f>
        <v>10</v>
      </c>
      <c r="G119" s="72">
        <f>G120</f>
        <v>0</v>
      </c>
      <c r="H119" s="72">
        <f>H120</f>
        <v>0</v>
      </c>
      <c r="I119" s="72">
        <f>I120</f>
        <v>0</v>
      </c>
      <c r="J119" s="91">
        <f>J120</f>
        <v>0</v>
      </c>
      <c r="K119" s="84">
        <f t="shared" si="18"/>
        <v>10</v>
      </c>
    </row>
    <row r="120" spans="1:11" s="6" customFormat="1" ht="27" customHeight="1">
      <c r="A120" s="17" t="s">
        <v>116</v>
      </c>
      <c r="B120" s="24" t="s">
        <v>15</v>
      </c>
      <c r="C120" s="79" t="s">
        <v>57</v>
      </c>
      <c r="D120" s="79" t="s">
        <v>195</v>
      </c>
      <c r="E120" s="79" t="s">
        <v>225</v>
      </c>
      <c r="F120" s="90">
        <v>10</v>
      </c>
      <c r="G120" s="57"/>
      <c r="H120" s="54"/>
      <c r="I120" s="54"/>
      <c r="J120" s="95"/>
      <c r="K120" s="95">
        <f t="shared" si="18"/>
        <v>10</v>
      </c>
    </row>
    <row r="121" spans="1:11" s="6" customFormat="1" ht="29.25" customHeight="1">
      <c r="A121" s="38" t="s">
        <v>196</v>
      </c>
      <c r="B121" s="10" t="s">
        <v>15</v>
      </c>
      <c r="C121" s="78" t="s">
        <v>57</v>
      </c>
      <c r="D121" s="78" t="s">
        <v>197</v>
      </c>
      <c r="E121" s="78" t="s">
        <v>67</v>
      </c>
      <c r="F121" s="91">
        <f>F122</f>
        <v>10</v>
      </c>
      <c r="G121" s="72">
        <f>G122</f>
        <v>0</v>
      </c>
      <c r="H121" s="72">
        <f>H122</f>
        <v>0</v>
      </c>
      <c r="I121" s="72">
        <f>I122</f>
        <v>0</v>
      </c>
      <c r="J121" s="91">
        <f>J122</f>
        <v>0</v>
      </c>
      <c r="K121" s="84">
        <f t="shared" si="18"/>
        <v>10</v>
      </c>
    </row>
    <row r="122" spans="1:11" s="6" customFormat="1" ht="23.25" customHeight="1">
      <c r="A122" s="17" t="s">
        <v>116</v>
      </c>
      <c r="B122" s="23" t="s">
        <v>15</v>
      </c>
      <c r="C122" s="79" t="s">
        <v>57</v>
      </c>
      <c r="D122" s="79" t="s">
        <v>197</v>
      </c>
      <c r="E122" s="79" t="s">
        <v>225</v>
      </c>
      <c r="F122" s="95">
        <v>10</v>
      </c>
      <c r="G122" s="57"/>
      <c r="H122" s="54"/>
      <c r="I122" s="54"/>
      <c r="J122" s="95"/>
      <c r="K122" s="95">
        <f t="shared" si="18"/>
        <v>10</v>
      </c>
    </row>
    <row r="123" spans="1:11" ht="15" hidden="1">
      <c r="A123" s="18" t="s">
        <v>29</v>
      </c>
      <c r="B123" s="19" t="s">
        <v>16</v>
      </c>
      <c r="C123" s="19" t="s">
        <v>45</v>
      </c>
      <c r="D123" s="19" t="s">
        <v>110</v>
      </c>
      <c r="E123" s="19" t="s">
        <v>67</v>
      </c>
      <c r="F123" s="66">
        <f>F124+F128+F141+F148</f>
        <v>0</v>
      </c>
      <c r="G123" s="66">
        <f>G124+G128+G141+G148</f>
        <v>0</v>
      </c>
      <c r="H123" s="66">
        <f>H124+H128+H141+H148</f>
        <v>0</v>
      </c>
      <c r="I123" s="66"/>
      <c r="J123" s="66">
        <f>J124+J128+J141+J148</f>
        <v>0</v>
      </c>
      <c r="K123" s="82">
        <f t="shared" si="18"/>
        <v>0</v>
      </c>
    </row>
    <row r="124" spans="1:11" s="13" customFormat="1" ht="14.25" hidden="1">
      <c r="A124" s="33" t="s">
        <v>46</v>
      </c>
      <c r="B124" s="10" t="s">
        <v>16</v>
      </c>
      <c r="C124" s="10" t="s">
        <v>11</v>
      </c>
      <c r="D124" s="10" t="s">
        <v>110</v>
      </c>
      <c r="E124" s="10" t="s">
        <v>67</v>
      </c>
      <c r="F124" s="67">
        <f aca="true" t="shared" si="19" ref="F124:H125">F125</f>
        <v>0</v>
      </c>
      <c r="G124" s="67">
        <f t="shared" si="19"/>
        <v>0</v>
      </c>
      <c r="H124" s="67">
        <f t="shared" si="19"/>
        <v>0</v>
      </c>
      <c r="I124" s="67"/>
      <c r="J124" s="67">
        <f>J125</f>
        <v>0</v>
      </c>
      <c r="K124" s="82">
        <f t="shared" si="18"/>
        <v>0</v>
      </c>
    </row>
    <row r="125" spans="1:11" s="13" customFormat="1" ht="12.75" hidden="1">
      <c r="A125" s="38" t="s">
        <v>85</v>
      </c>
      <c r="B125" s="20" t="s">
        <v>16</v>
      </c>
      <c r="C125" s="20" t="s">
        <v>11</v>
      </c>
      <c r="D125" s="20" t="s">
        <v>47</v>
      </c>
      <c r="E125" s="20" t="s">
        <v>67</v>
      </c>
      <c r="F125" s="67">
        <f t="shared" si="19"/>
        <v>0</v>
      </c>
      <c r="G125" s="67">
        <f t="shared" si="19"/>
        <v>0</v>
      </c>
      <c r="H125" s="67">
        <f t="shared" si="19"/>
        <v>0</v>
      </c>
      <c r="I125" s="67"/>
      <c r="J125" s="67">
        <f>J126</f>
        <v>0</v>
      </c>
      <c r="K125" s="82">
        <f t="shared" si="18"/>
        <v>0</v>
      </c>
    </row>
    <row r="126" spans="1:11" s="9" customFormat="1" ht="25.5" hidden="1">
      <c r="A126" s="17" t="s">
        <v>17</v>
      </c>
      <c r="B126" s="5" t="s">
        <v>16</v>
      </c>
      <c r="C126" s="5" t="s">
        <v>11</v>
      </c>
      <c r="D126" s="5" t="s">
        <v>141</v>
      </c>
      <c r="E126" s="5" t="s">
        <v>67</v>
      </c>
      <c r="F126" s="68">
        <f>F127</f>
        <v>0</v>
      </c>
      <c r="G126" s="68"/>
      <c r="H126" s="54">
        <f>F126+G126</f>
        <v>0</v>
      </c>
      <c r="I126" s="54"/>
      <c r="J126" s="54"/>
      <c r="K126" s="82">
        <f t="shared" si="18"/>
        <v>0</v>
      </c>
    </row>
    <row r="127" spans="1:11" s="9" customFormat="1" ht="12.75" hidden="1">
      <c r="A127" s="17" t="s">
        <v>142</v>
      </c>
      <c r="B127" s="5" t="s">
        <v>16</v>
      </c>
      <c r="C127" s="5" t="s">
        <v>11</v>
      </c>
      <c r="D127" s="5" t="s">
        <v>141</v>
      </c>
      <c r="E127" s="5" t="s">
        <v>143</v>
      </c>
      <c r="F127" s="68"/>
      <c r="G127" s="68"/>
      <c r="H127" s="54"/>
      <c r="I127" s="54"/>
      <c r="J127" s="54"/>
      <c r="K127" s="82">
        <f t="shared" si="18"/>
        <v>0</v>
      </c>
    </row>
    <row r="128" spans="1:11" ht="14.25" hidden="1">
      <c r="A128" s="16" t="s">
        <v>30</v>
      </c>
      <c r="B128" s="3" t="s">
        <v>16</v>
      </c>
      <c r="C128" s="3" t="s">
        <v>19</v>
      </c>
      <c r="D128" s="3" t="s">
        <v>110</v>
      </c>
      <c r="E128" s="3" t="s">
        <v>67</v>
      </c>
      <c r="F128" s="63">
        <f>F129+F132+F138+F136</f>
        <v>0</v>
      </c>
      <c r="G128" s="63">
        <f>G129+G132+G138+G136</f>
        <v>0</v>
      </c>
      <c r="H128" s="63">
        <f>H129+H132+H138+H136</f>
        <v>0</v>
      </c>
      <c r="I128" s="63">
        <f>I129+I132+I138+I136</f>
        <v>0</v>
      </c>
      <c r="J128" s="63">
        <f>J129+J132+J138+J136</f>
        <v>0</v>
      </c>
      <c r="K128" s="82">
        <f t="shared" si="18"/>
        <v>0</v>
      </c>
    </row>
    <row r="129" spans="1:11" ht="25.5" hidden="1">
      <c r="A129" s="37" t="s">
        <v>31</v>
      </c>
      <c r="B129" s="4" t="s">
        <v>16</v>
      </c>
      <c r="C129" s="4" t="s">
        <v>19</v>
      </c>
      <c r="D129" s="4" t="s">
        <v>144</v>
      </c>
      <c r="E129" s="4" t="s">
        <v>67</v>
      </c>
      <c r="F129" s="63">
        <f>F130</f>
        <v>0</v>
      </c>
      <c r="G129" s="63">
        <f>G130</f>
        <v>0</v>
      </c>
      <c r="H129" s="63">
        <f>H130</f>
        <v>0</v>
      </c>
      <c r="I129" s="63"/>
      <c r="J129" s="63">
        <f>J130</f>
        <v>0</v>
      </c>
      <c r="K129" s="82">
        <f t="shared" si="18"/>
        <v>0</v>
      </c>
    </row>
    <row r="130" spans="1:11" ht="25.5" hidden="1">
      <c r="A130" s="17" t="s">
        <v>17</v>
      </c>
      <c r="B130" s="5" t="s">
        <v>16</v>
      </c>
      <c r="C130" s="5" t="s">
        <v>19</v>
      </c>
      <c r="D130" s="5" t="s">
        <v>145</v>
      </c>
      <c r="E130" s="5" t="s">
        <v>67</v>
      </c>
      <c r="F130" s="63">
        <f>F131</f>
        <v>0</v>
      </c>
      <c r="G130" s="63"/>
      <c r="H130" s="54">
        <f>F130+G130</f>
        <v>0</v>
      </c>
      <c r="I130" s="54"/>
      <c r="J130" s="54"/>
      <c r="K130" s="82">
        <f t="shared" si="18"/>
        <v>0</v>
      </c>
    </row>
    <row r="131" spans="1:11" ht="12.75" hidden="1">
      <c r="A131" s="17" t="s">
        <v>142</v>
      </c>
      <c r="B131" s="5" t="s">
        <v>16</v>
      </c>
      <c r="C131" s="5" t="s">
        <v>19</v>
      </c>
      <c r="D131" s="5" t="s">
        <v>145</v>
      </c>
      <c r="E131" s="5" t="s">
        <v>143</v>
      </c>
      <c r="F131" s="63"/>
      <c r="G131" s="63"/>
      <c r="H131" s="54"/>
      <c r="I131" s="54"/>
      <c r="J131" s="54"/>
      <c r="K131" s="82">
        <f t="shared" si="18"/>
        <v>0</v>
      </c>
    </row>
    <row r="132" spans="1:11" ht="12.75" hidden="1">
      <c r="A132" s="37" t="s">
        <v>32</v>
      </c>
      <c r="B132" s="4" t="s">
        <v>16</v>
      </c>
      <c r="C132" s="4" t="s">
        <v>19</v>
      </c>
      <c r="D132" s="4">
        <v>4230000</v>
      </c>
      <c r="E132" s="4" t="s">
        <v>67</v>
      </c>
      <c r="F132" s="63">
        <f aca="true" t="shared" si="20" ref="F132:H133">F133</f>
        <v>0</v>
      </c>
      <c r="G132" s="63">
        <f t="shared" si="20"/>
        <v>0</v>
      </c>
      <c r="H132" s="63">
        <f t="shared" si="20"/>
        <v>0</v>
      </c>
      <c r="I132" s="63"/>
      <c r="J132" s="63">
        <f>J133</f>
        <v>0</v>
      </c>
      <c r="K132" s="82">
        <f t="shared" si="18"/>
        <v>0</v>
      </c>
    </row>
    <row r="133" spans="1:11" ht="25.5" hidden="1">
      <c r="A133" s="17" t="s">
        <v>17</v>
      </c>
      <c r="B133" s="5" t="s">
        <v>16</v>
      </c>
      <c r="C133" s="5" t="s">
        <v>19</v>
      </c>
      <c r="D133" s="5" t="s">
        <v>146</v>
      </c>
      <c r="E133" s="5" t="s">
        <v>67</v>
      </c>
      <c r="F133" s="63">
        <f t="shared" si="20"/>
        <v>0</v>
      </c>
      <c r="G133" s="63">
        <f t="shared" si="20"/>
        <v>0</v>
      </c>
      <c r="H133" s="63">
        <f t="shared" si="20"/>
        <v>0</v>
      </c>
      <c r="I133" s="63">
        <f>I134</f>
        <v>0</v>
      </c>
      <c r="J133" s="63">
        <f>J134</f>
        <v>0</v>
      </c>
      <c r="K133" s="82">
        <f t="shared" si="18"/>
        <v>0</v>
      </c>
    </row>
    <row r="134" spans="1:11" ht="13.5" customHeight="1" hidden="1">
      <c r="A134" s="17" t="s">
        <v>142</v>
      </c>
      <c r="B134" s="5" t="s">
        <v>16</v>
      </c>
      <c r="C134" s="5" t="s">
        <v>19</v>
      </c>
      <c r="D134" s="5" t="s">
        <v>146</v>
      </c>
      <c r="E134" s="5" t="s">
        <v>143</v>
      </c>
      <c r="F134" s="63"/>
      <c r="G134" s="63"/>
      <c r="H134" s="54">
        <f>F134+G134</f>
        <v>0</v>
      </c>
      <c r="I134" s="54"/>
      <c r="J134" s="54"/>
      <c r="K134" s="82">
        <f t="shared" si="18"/>
        <v>0</v>
      </c>
    </row>
    <row r="135" spans="1:11" ht="12.75" hidden="1">
      <c r="A135" s="17"/>
      <c r="B135" s="5"/>
      <c r="C135" s="5"/>
      <c r="D135" s="5"/>
      <c r="E135" s="5"/>
      <c r="F135" s="63"/>
      <c r="G135" s="63"/>
      <c r="H135" s="54"/>
      <c r="I135" s="54"/>
      <c r="J135" s="54"/>
      <c r="K135" s="82">
        <f t="shared" si="18"/>
        <v>0</v>
      </c>
    </row>
    <row r="136" spans="1:11" ht="12.75" hidden="1">
      <c r="A136" s="17"/>
      <c r="B136" s="5"/>
      <c r="C136" s="5"/>
      <c r="D136" s="5"/>
      <c r="E136" s="5"/>
      <c r="F136" s="63"/>
      <c r="G136" s="63"/>
      <c r="H136" s="63"/>
      <c r="I136" s="63"/>
      <c r="J136" s="63"/>
      <c r="K136" s="82">
        <f t="shared" si="18"/>
        <v>0</v>
      </c>
    </row>
    <row r="137" spans="1:11" ht="12.75" hidden="1">
      <c r="A137" s="17"/>
      <c r="B137" s="5"/>
      <c r="C137" s="5"/>
      <c r="D137" s="5"/>
      <c r="E137" s="5"/>
      <c r="F137" s="63"/>
      <c r="G137" s="63"/>
      <c r="H137" s="54"/>
      <c r="I137" s="54"/>
      <c r="J137" s="54"/>
      <c r="K137" s="82">
        <f t="shared" si="18"/>
        <v>0</v>
      </c>
    </row>
    <row r="138" spans="1:11" s="13" customFormat="1" ht="21" customHeight="1" hidden="1">
      <c r="A138" s="38" t="s">
        <v>101</v>
      </c>
      <c r="B138" s="20" t="s">
        <v>16</v>
      </c>
      <c r="C138" s="20" t="s">
        <v>19</v>
      </c>
      <c r="D138" s="20" t="s">
        <v>147</v>
      </c>
      <c r="E138" s="20" t="s">
        <v>67</v>
      </c>
      <c r="F138" s="57">
        <f>F139</f>
        <v>0</v>
      </c>
      <c r="G138" s="57"/>
      <c r="H138" s="54"/>
      <c r="I138" s="54"/>
      <c r="J138" s="54"/>
      <c r="K138" s="82">
        <f aca="true" t="shared" si="21" ref="K138:K169">F138+I138+J138</f>
        <v>0</v>
      </c>
    </row>
    <row r="139" spans="1:11" ht="25.5" hidden="1">
      <c r="A139" s="17" t="s">
        <v>105</v>
      </c>
      <c r="B139" s="5" t="s">
        <v>16</v>
      </c>
      <c r="C139" s="5" t="s">
        <v>19</v>
      </c>
      <c r="D139" s="5" t="s">
        <v>148</v>
      </c>
      <c r="E139" s="5" t="s">
        <v>67</v>
      </c>
      <c r="F139" s="63">
        <f>F140</f>
        <v>0</v>
      </c>
      <c r="G139" s="63"/>
      <c r="H139" s="54"/>
      <c r="I139" s="54"/>
      <c r="J139" s="54"/>
      <c r="K139" s="82">
        <f t="shared" si="21"/>
        <v>0</v>
      </c>
    </row>
    <row r="140" spans="1:11" ht="12.75" hidden="1">
      <c r="A140" s="17" t="s">
        <v>142</v>
      </c>
      <c r="B140" s="5" t="s">
        <v>16</v>
      </c>
      <c r="C140" s="5" t="s">
        <v>19</v>
      </c>
      <c r="D140" s="5" t="s">
        <v>148</v>
      </c>
      <c r="E140" s="5" t="s">
        <v>143</v>
      </c>
      <c r="F140" s="63"/>
      <c r="G140" s="63"/>
      <c r="H140" s="54"/>
      <c r="I140" s="54"/>
      <c r="J140" s="54"/>
      <c r="K140" s="82">
        <f t="shared" si="21"/>
        <v>0</v>
      </c>
    </row>
    <row r="141" spans="1:11" ht="14.25" customHeight="1" hidden="1">
      <c r="A141" s="16" t="s">
        <v>33</v>
      </c>
      <c r="B141" s="3" t="s">
        <v>16</v>
      </c>
      <c r="C141" s="3" t="s">
        <v>16</v>
      </c>
      <c r="D141" s="3" t="s">
        <v>110</v>
      </c>
      <c r="E141" s="3" t="s">
        <v>67</v>
      </c>
      <c r="F141" s="63">
        <f>F142+F145</f>
        <v>0</v>
      </c>
      <c r="G141" s="63">
        <f>G142+G145</f>
        <v>0</v>
      </c>
      <c r="H141" s="54">
        <f>F141+G141</f>
        <v>0</v>
      </c>
      <c r="I141" s="54"/>
      <c r="J141" s="54"/>
      <c r="K141" s="82">
        <f t="shared" si="21"/>
        <v>0</v>
      </c>
    </row>
    <row r="142" spans="1:11" ht="26.25" customHeight="1" hidden="1">
      <c r="A142" s="37" t="s">
        <v>48</v>
      </c>
      <c r="B142" s="4" t="s">
        <v>16</v>
      </c>
      <c r="C142" s="4" t="s">
        <v>16</v>
      </c>
      <c r="D142" s="4" t="s">
        <v>149</v>
      </c>
      <c r="E142" s="4" t="s">
        <v>67</v>
      </c>
      <c r="F142" s="63">
        <f>F143</f>
        <v>0</v>
      </c>
      <c r="G142" s="63">
        <f>G143</f>
        <v>0</v>
      </c>
      <c r="H142" s="54">
        <f>F142+G142</f>
        <v>0</v>
      </c>
      <c r="I142" s="54"/>
      <c r="J142" s="54"/>
      <c r="K142" s="82">
        <f t="shared" si="21"/>
        <v>0</v>
      </c>
    </row>
    <row r="143" spans="1:11" s="13" customFormat="1" ht="18" customHeight="1" hidden="1">
      <c r="A143" s="38" t="s">
        <v>188</v>
      </c>
      <c r="B143" s="20" t="s">
        <v>16</v>
      </c>
      <c r="C143" s="20" t="s">
        <v>16</v>
      </c>
      <c r="D143" s="20" t="s">
        <v>150</v>
      </c>
      <c r="E143" s="20" t="s">
        <v>67</v>
      </c>
      <c r="F143" s="57">
        <f>F144</f>
        <v>0</v>
      </c>
      <c r="G143" s="57"/>
      <c r="H143" s="54">
        <f>F143+G143</f>
        <v>0</v>
      </c>
      <c r="I143" s="54"/>
      <c r="J143" s="54"/>
      <c r="K143" s="82">
        <f t="shared" si="21"/>
        <v>0</v>
      </c>
    </row>
    <row r="144" spans="1:11" s="9" customFormat="1" ht="23.25" customHeight="1" hidden="1">
      <c r="A144" s="17" t="s">
        <v>116</v>
      </c>
      <c r="B144" s="5" t="s">
        <v>16</v>
      </c>
      <c r="C144" s="5" t="s">
        <v>16</v>
      </c>
      <c r="D144" s="5" t="s">
        <v>150</v>
      </c>
      <c r="E144" s="5" t="s">
        <v>117</v>
      </c>
      <c r="F144" s="56"/>
      <c r="G144" s="56"/>
      <c r="H144" s="55"/>
      <c r="I144" s="55"/>
      <c r="J144" s="55"/>
      <c r="K144" s="82">
        <f t="shared" si="21"/>
        <v>0</v>
      </c>
    </row>
    <row r="145" spans="1:11" ht="25.5" hidden="1">
      <c r="A145" s="37" t="s">
        <v>151</v>
      </c>
      <c r="B145" s="4" t="s">
        <v>16</v>
      </c>
      <c r="C145" s="4" t="s">
        <v>16</v>
      </c>
      <c r="D145" s="4" t="s">
        <v>152</v>
      </c>
      <c r="E145" s="4" t="s">
        <v>67</v>
      </c>
      <c r="F145" s="63">
        <f>F146</f>
        <v>0</v>
      </c>
      <c r="G145" s="63"/>
      <c r="H145" s="54">
        <f>F145+G145</f>
        <v>0</v>
      </c>
      <c r="I145" s="54"/>
      <c r="J145" s="54"/>
      <c r="K145" s="82">
        <f t="shared" si="21"/>
        <v>0</v>
      </c>
    </row>
    <row r="146" spans="1:11" ht="12.75" hidden="1">
      <c r="A146" s="17" t="s">
        <v>153</v>
      </c>
      <c r="B146" s="5" t="s">
        <v>16</v>
      </c>
      <c r="C146" s="5" t="s">
        <v>16</v>
      </c>
      <c r="D146" s="5" t="s">
        <v>154</v>
      </c>
      <c r="E146" s="5" t="s">
        <v>67</v>
      </c>
      <c r="F146" s="63">
        <f>F147</f>
        <v>0</v>
      </c>
      <c r="G146" s="63"/>
      <c r="H146" s="54">
        <f>F146+G146</f>
        <v>0</v>
      </c>
      <c r="I146" s="54"/>
      <c r="J146" s="54"/>
      <c r="K146" s="82">
        <f t="shared" si="21"/>
        <v>0</v>
      </c>
    </row>
    <row r="147" spans="1:11" ht="25.5" hidden="1">
      <c r="A147" s="17" t="s">
        <v>116</v>
      </c>
      <c r="B147" s="5" t="s">
        <v>16</v>
      </c>
      <c r="C147" s="5" t="s">
        <v>16</v>
      </c>
      <c r="D147" s="5" t="s">
        <v>154</v>
      </c>
      <c r="E147" s="5" t="s">
        <v>117</v>
      </c>
      <c r="F147" s="63"/>
      <c r="G147" s="63"/>
      <c r="H147" s="54"/>
      <c r="I147" s="54"/>
      <c r="J147" s="54"/>
      <c r="K147" s="82">
        <f t="shared" si="21"/>
        <v>0</v>
      </c>
    </row>
    <row r="148" spans="1:11" s="11" customFormat="1" ht="14.25" hidden="1">
      <c r="A148" s="33" t="s">
        <v>86</v>
      </c>
      <c r="B148" s="10" t="s">
        <v>16</v>
      </c>
      <c r="C148" s="10" t="s">
        <v>20</v>
      </c>
      <c r="D148" s="10" t="s">
        <v>110</v>
      </c>
      <c r="E148" s="10" t="s">
        <v>157</v>
      </c>
      <c r="F148" s="69">
        <f>F151+F149</f>
        <v>0</v>
      </c>
      <c r="G148" s="69">
        <f>G151+G149</f>
        <v>0</v>
      </c>
      <c r="H148" s="69">
        <f>H151+H149</f>
        <v>0</v>
      </c>
      <c r="I148" s="69"/>
      <c r="J148" s="69">
        <f>J151+J149</f>
        <v>0</v>
      </c>
      <c r="K148" s="82">
        <f t="shared" si="21"/>
        <v>0</v>
      </c>
    </row>
    <row r="149" spans="1:11" s="11" customFormat="1" ht="28.5" hidden="1">
      <c r="A149" s="33" t="s">
        <v>155</v>
      </c>
      <c r="B149" s="10" t="s">
        <v>16</v>
      </c>
      <c r="C149" s="10" t="s">
        <v>20</v>
      </c>
      <c r="D149" s="10" t="s">
        <v>156</v>
      </c>
      <c r="E149" s="10" t="s">
        <v>67</v>
      </c>
      <c r="F149" s="69">
        <f>F150</f>
        <v>0</v>
      </c>
      <c r="G149" s="69">
        <f>G150</f>
        <v>0</v>
      </c>
      <c r="H149" s="69">
        <f>H150</f>
        <v>0</v>
      </c>
      <c r="I149" s="69"/>
      <c r="J149" s="69">
        <f>J150</f>
        <v>0</v>
      </c>
      <c r="K149" s="82">
        <f t="shared" si="21"/>
        <v>0</v>
      </c>
    </row>
    <row r="150" spans="1:11" s="11" customFormat="1" ht="28.5" hidden="1">
      <c r="A150" s="33" t="s">
        <v>17</v>
      </c>
      <c r="B150" s="10" t="s">
        <v>16</v>
      </c>
      <c r="C150" s="10" t="s">
        <v>20</v>
      </c>
      <c r="D150" s="10" t="s">
        <v>158</v>
      </c>
      <c r="E150" s="10" t="s">
        <v>67</v>
      </c>
      <c r="F150" s="69">
        <f>F153</f>
        <v>0</v>
      </c>
      <c r="G150" s="69"/>
      <c r="H150" s="54">
        <f>F150+G150</f>
        <v>0</v>
      </c>
      <c r="I150" s="54"/>
      <c r="J150" s="54"/>
      <c r="K150" s="82">
        <f t="shared" si="21"/>
        <v>0</v>
      </c>
    </row>
    <row r="151" spans="1:11" ht="85.5" hidden="1">
      <c r="A151" s="33" t="s">
        <v>72</v>
      </c>
      <c r="B151" s="5" t="s">
        <v>16</v>
      </c>
      <c r="C151" s="5" t="s">
        <v>20</v>
      </c>
      <c r="D151" s="5" t="s">
        <v>50</v>
      </c>
      <c r="E151" s="5"/>
      <c r="F151" s="63">
        <f>F152</f>
        <v>0</v>
      </c>
      <c r="G151" s="63">
        <f>G152</f>
        <v>0</v>
      </c>
      <c r="H151" s="54">
        <f>F151+G151</f>
        <v>0</v>
      </c>
      <c r="I151" s="54"/>
      <c r="J151" s="54"/>
      <c r="K151" s="82">
        <f t="shared" si="21"/>
        <v>0</v>
      </c>
    </row>
    <row r="152" spans="1:11" ht="25.5" hidden="1">
      <c r="A152" s="17" t="s">
        <v>17</v>
      </c>
      <c r="B152" s="5" t="s">
        <v>16</v>
      </c>
      <c r="C152" s="5" t="s">
        <v>20</v>
      </c>
      <c r="D152" s="5" t="s">
        <v>50</v>
      </c>
      <c r="E152" s="5" t="s">
        <v>18</v>
      </c>
      <c r="F152" s="63"/>
      <c r="G152" s="63"/>
      <c r="H152" s="54">
        <f>F152+G152</f>
        <v>0</v>
      </c>
      <c r="I152" s="54"/>
      <c r="J152" s="54"/>
      <c r="K152" s="82">
        <f t="shared" si="21"/>
        <v>0</v>
      </c>
    </row>
    <row r="153" spans="1:11" ht="12.75" hidden="1">
      <c r="A153" s="17" t="s">
        <v>142</v>
      </c>
      <c r="B153" s="5" t="s">
        <v>16</v>
      </c>
      <c r="C153" s="5" t="s">
        <v>20</v>
      </c>
      <c r="D153" s="5" t="s">
        <v>158</v>
      </c>
      <c r="E153" s="5" t="s">
        <v>143</v>
      </c>
      <c r="F153" s="63"/>
      <c r="G153" s="63"/>
      <c r="H153" s="54"/>
      <c r="I153" s="54"/>
      <c r="J153" s="54"/>
      <c r="K153" s="82">
        <f t="shared" si="21"/>
        <v>0</v>
      </c>
    </row>
    <row r="154" spans="1:11" s="2" customFormat="1" ht="30">
      <c r="A154" s="18" t="s">
        <v>35</v>
      </c>
      <c r="B154" s="19" t="s">
        <v>22</v>
      </c>
      <c r="C154" s="19" t="s">
        <v>45</v>
      </c>
      <c r="D154" s="19" t="s">
        <v>110</v>
      </c>
      <c r="E154" s="19" t="s">
        <v>67</v>
      </c>
      <c r="F154" s="96">
        <f>F155+F165+F171+F168</f>
        <v>1065.1</v>
      </c>
      <c r="G154" s="66">
        <f>G155+G165+G171+G168</f>
        <v>0</v>
      </c>
      <c r="H154" s="66">
        <f>H155+H165+H171+H168</f>
        <v>1065.1</v>
      </c>
      <c r="I154" s="66"/>
      <c r="J154" s="96">
        <f>J155+J165+J171+J168</f>
        <v>0</v>
      </c>
      <c r="K154" s="82">
        <f t="shared" si="21"/>
        <v>1065.1</v>
      </c>
    </row>
    <row r="155" spans="1:11" ht="14.25">
      <c r="A155" s="16" t="s">
        <v>36</v>
      </c>
      <c r="B155" s="3" t="s">
        <v>22</v>
      </c>
      <c r="C155" s="3" t="s">
        <v>11</v>
      </c>
      <c r="D155" s="3" t="s">
        <v>110</v>
      </c>
      <c r="E155" s="3" t="s">
        <v>67</v>
      </c>
      <c r="F155" s="94">
        <f>F156+F159+F164</f>
        <v>1065.1</v>
      </c>
      <c r="G155" s="63">
        <f>G156+G159+G164</f>
        <v>0</v>
      </c>
      <c r="H155" s="63">
        <f>H156+H159+H164</f>
        <v>1065.1</v>
      </c>
      <c r="I155" s="63"/>
      <c r="J155" s="94">
        <f>J156+J159+J164</f>
        <v>0</v>
      </c>
      <c r="K155" s="100">
        <f t="shared" si="21"/>
        <v>1065.1</v>
      </c>
    </row>
    <row r="156" spans="1:11" ht="25.5">
      <c r="A156" s="38" t="s">
        <v>49</v>
      </c>
      <c r="B156" s="20" t="s">
        <v>22</v>
      </c>
      <c r="C156" s="20" t="s">
        <v>11</v>
      </c>
      <c r="D156" s="20" t="s">
        <v>159</v>
      </c>
      <c r="E156" s="20" t="s">
        <v>67</v>
      </c>
      <c r="F156" s="97">
        <f>F157</f>
        <v>801.8</v>
      </c>
      <c r="G156" s="67">
        <f>G157</f>
        <v>0</v>
      </c>
      <c r="H156" s="67">
        <f>H157</f>
        <v>801.8</v>
      </c>
      <c r="I156" s="67"/>
      <c r="J156" s="97">
        <f>J157</f>
        <v>0</v>
      </c>
      <c r="K156" s="84">
        <f t="shared" si="21"/>
        <v>801.8</v>
      </c>
    </row>
    <row r="157" spans="1:11" s="9" customFormat="1" ht="25.5">
      <c r="A157" s="17" t="s">
        <v>17</v>
      </c>
      <c r="B157" s="5" t="s">
        <v>22</v>
      </c>
      <c r="C157" s="5" t="s">
        <v>11</v>
      </c>
      <c r="D157" s="5" t="s">
        <v>160</v>
      </c>
      <c r="E157" s="5" t="s">
        <v>67</v>
      </c>
      <c r="F157" s="98">
        <f>F158</f>
        <v>801.8</v>
      </c>
      <c r="G157" s="68"/>
      <c r="H157" s="54">
        <f>F157+G157</f>
        <v>801.8</v>
      </c>
      <c r="I157" s="54"/>
      <c r="J157" s="95">
        <f>J158</f>
        <v>0</v>
      </c>
      <c r="K157" s="95">
        <f t="shared" si="21"/>
        <v>801.8</v>
      </c>
    </row>
    <row r="158" spans="1:11" s="9" customFormat="1" ht="12.75">
      <c r="A158" s="17" t="s">
        <v>142</v>
      </c>
      <c r="B158" s="5" t="s">
        <v>22</v>
      </c>
      <c r="C158" s="5" t="s">
        <v>11</v>
      </c>
      <c r="D158" s="5" t="s">
        <v>160</v>
      </c>
      <c r="E158" s="5" t="s">
        <v>143</v>
      </c>
      <c r="F158" s="98">
        <v>801.8</v>
      </c>
      <c r="G158" s="68"/>
      <c r="H158" s="54"/>
      <c r="I158" s="54"/>
      <c r="J158" s="84"/>
      <c r="K158" s="84">
        <f t="shared" si="21"/>
        <v>801.8</v>
      </c>
    </row>
    <row r="159" spans="1:11" ht="12.75">
      <c r="A159" s="37" t="s">
        <v>37</v>
      </c>
      <c r="B159" s="4" t="s">
        <v>22</v>
      </c>
      <c r="C159" s="4" t="s">
        <v>11</v>
      </c>
      <c r="D159" s="4" t="s">
        <v>161</v>
      </c>
      <c r="E159" s="4" t="s">
        <v>67</v>
      </c>
      <c r="F159" s="89">
        <f>F160</f>
        <v>263.3</v>
      </c>
      <c r="G159" s="63">
        <f>G160</f>
        <v>0</v>
      </c>
      <c r="H159" s="63">
        <f>H160</f>
        <v>263.3</v>
      </c>
      <c r="I159" s="63"/>
      <c r="J159" s="89">
        <f>J160</f>
        <v>0</v>
      </c>
      <c r="K159" s="84">
        <f t="shared" si="21"/>
        <v>263.3</v>
      </c>
    </row>
    <row r="160" spans="1:11" ht="25.5">
      <c r="A160" s="17" t="s">
        <v>17</v>
      </c>
      <c r="B160" s="5" t="s">
        <v>22</v>
      </c>
      <c r="C160" s="5" t="s">
        <v>11</v>
      </c>
      <c r="D160" s="5" t="s">
        <v>162</v>
      </c>
      <c r="E160" s="5" t="s">
        <v>67</v>
      </c>
      <c r="F160" s="89">
        <f>F161</f>
        <v>263.3</v>
      </c>
      <c r="G160" s="63"/>
      <c r="H160" s="54">
        <f>F160+G160</f>
        <v>263.3</v>
      </c>
      <c r="I160" s="54"/>
      <c r="J160" s="84">
        <f>J161</f>
        <v>0</v>
      </c>
      <c r="K160" s="84">
        <f t="shared" si="21"/>
        <v>263.3</v>
      </c>
    </row>
    <row r="161" spans="1:11" ht="12.75">
      <c r="A161" s="17" t="s">
        <v>142</v>
      </c>
      <c r="B161" s="5" t="s">
        <v>22</v>
      </c>
      <c r="C161" s="5" t="s">
        <v>11</v>
      </c>
      <c r="D161" s="5" t="s">
        <v>162</v>
      </c>
      <c r="E161" s="5" t="s">
        <v>143</v>
      </c>
      <c r="F161" s="89">
        <v>263.3</v>
      </c>
      <c r="G161" s="63"/>
      <c r="H161" s="54"/>
      <c r="I161" s="54"/>
      <c r="J161" s="84"/>
      <c r="K161" s="84">
        <f t="shared" si="21"/>
        <v>263.3</v>
      </c>
    </row>
    <row r="162" spans="1:11" s="11" customFormat="1" ht="31.5" customHeight="1" hidden="1">
      <c r="A162" s="33" t="s">
        <v>182</v>
      </c>
      <c r="B162" s="10" t="s">
        <v>22</v>
      </c>
      <c r="C162" s="10" t="s">
        <v>11</v>
      </c>
      <c r="D162" s="10" t="s">
        <v>183</v>
      </c>
      <c r="E162" s="10" t="s">
        <v>67</v>
      </c>
      <c r="F162" s="69">
        <f>F163</f>
        <v>0</v>
      </c>
      <c r="G162" s="69"/>
      <c r="H162" s="64"/>
      <c r="I162" s="64"/>
      <c r="J162" s="64"/>
      <c r="K162" s="54">
        <f t="shared" si="21"/>
        <v>0</v>
      </c>
    </row>
    <row r="163" spans="1:11" s="13" customFormat="1" ht="30.75" customHeight="1" hidden="1">
      <c r="A163" s="38" t="s">
        <v>184</v>
      </c>
      <c r="B163" s="20" t="s">
        <v>22</v>
      </c>
      <c r="C163" s="20" t="s">
        <v>11</v>
      </c>
      <c r="D163" s="20" t="s">
        <v>185</v>
      </c>
      <c r="E163" s="20" t="s">
        <v>67</v>
      </c>
      <c r="F163" s="57">
        <f>F164</f>
        <v>0</v>
      </c>
      <c r="G163" s="57"/>
      <c r="H163" s="54"/>
      <c r="I163" s="54"/>
      <c r="J163" s="54"/>
      <c r="K163" s="54">
        <f t="shared" si="21"/>
        <v>0</v>
      </c>
    </row>
    <row r="164" spans="1:11" ht="16.5" customHeight="1" hidden="1">
      <c r="A164" s="37" t="s">
        <v>142</v>
      </c>
      <c r="B164" s="4" t="s">
        <v>22</v>
      </c>
      <c r="C164" s="4" t="s">
        <v>11</v>
      </c>
      <c r="D164" s="4" t="s">
        <v>185</v>
      </c>
      <c r="E164" s="4" t="s">
        <v>143</v>
      </c>
      <c r="F164" s="63"/>
      <c r="G164" s="63"/>
      <c r="H164" s="54"/>
      <c r="I164" s="54"/>
      <c r="J164" s="54"/>
      <c r="K164" s="54">
        <f t="shared" si="21"/>
        <v>0</v>
      </c>
    </row>
    <row r="165" spans="1:11" ht="12.75" hidden="1">
      <c r="A165" s="17" t="s">
        <v>73</v>
      </c>
      <c r="B165" s="5" t="s">
        <v>22</v>
      </c>
      <c r="C165" s="5" t="s">
        <v>14</v>
      </c>
      <c r="D165" s="5" t="s">
        <v>110</v>
      </c>
      <c r="E165" s="5" t="s">
        <v>67</v>
      </c>
      <c r="F165" s="63">
        <f>F166</f>
        <v>0</v>
      </c>
      <c r="G165" s="63"/>
      <c r="H165" s="54">
        <f>F165+G165</f>
        <v>0</v>
      </c>
      <c r="I165" s="54"/>
      <c r="J165" s="54"/>
      <c r="K165" s="54">
        <f t="shared" si="21"/>
        <v>0</v>
      </c>
    </row>
    <row r="166" spans="1:11" ht="25.5" hidden="1">
      <c r="A166" s="17" t="s">
        <v>74</v>
      </c>
      <c r="B166" s="5" t="s">
        <v>22</v>
      </c>
      <c r="C166" s="5" t="s">
        <v>14</v>
      </c>
      <c r="D166" s="5" t="s">
        <v>163</v>
      </c>
      <c r="E166" s="5" t="s">
        <v>67</v>
      </c>
      <c r="F166" s="63">
        <f>F167</f>
        <v>0</v>
      </c>
      <c r="G166" s="63"/>
      <c r="H166" s="54">
        <f>F166+G166</f>
        <v>0</v>
      </c>
      <c r="I166" s="54"/>
      <c r="J166" s="54"/>
      <c r="K166" s="54">
        <f t="shared" si="21"/>
        <v>0</v>
      </c>
    </row>
    <row r="167" spans="1:11" ht="25.5" hidden="1">
      <c r="A167" s="17" t="s">
        <v>75</v>
      </c>
      <c r="B167" s="5" t="s">
        <v>22</v>
      </c>
      <c r="C167" s="5" t="s">
        <v>14</v>
      </c>
      <c r="D167" s="5" t="s">
        <v>164</v>
      </c>
      <c r="E167" s="5" t="s">
        <v>67</v>
      </c>
      <c r="F167" s="63"/>
      <c r="G167" s="63"/>
      <c r="H167" s="54">
        <f>F167+G167</f>
        <v>0</v>
      </c>
      <c r="I167" s="54"/>
      <c r="J167" s="54"/>
      <c r="K167" s="54">
        <f t="shared" si="21"/>
        <v>0</v>
      </c>
    </row>
    <row r="168" spans="1:11" ht="12.75" hidden="1">
      <c r="A168" s="36" t="s">
        <v>73</v>
      </c>
      <c r="B168" s="5" t="s">
        <v>22</v>
      </c>
      <c r="C168" s="5" t="s">
        <v>14</v>
      </c>
      <c r="D168" s="5"/>
      <c r="E168" s="5"/>
      <c r="F168" s="63">
        <f aca="true" t="shared" si="22" ref="F168:H169">F169</f>
        <v>0</v>
      </c>
      <c r="G168" s="63">
        <f t="shared" si="22"/>
        <v>0</v>
      </c>
      <c r="H168" s="63">
        <f t="shared" si="22"/>
        <v>0</v>
      </c>
      <c r="I168" s="63"/>
      <c r="J168" s="63"/>
      <c r="K168" s="54">
        <f t="shared" si="21"/>
        <v>0</v>
      </c>
    </row>
    <row r="169" spans="1:11" ht="12.75" hidden="1">
      <c r="A169" s="37" t="s">
        <v>73</v>
      </c>
      <c r="B169" s="5" t="s">
        <v>22</v>
      </c>
      <c r="C169" s="5" t="s">
        <v>14</v>
      </c>
      <c r="D169" s="5" t="s">
        <v>95</v>
      </c>
      <c r="E169" s="5"/>
      <c r="F169" s="63">
        <f t="shared" si="22"/>
        <v>0</v>
      </c>
      <c r="G169" s="63">
        <f t="shared" si="22"/>
        <v>0</v>
      </c>
      <c r="H169" s="63">
        <f t="shared" si="22"/>
        <v>0</v>
      </c>
      <c r="I169" s="63"/>
      <c r="J169" s="63"/>
      <c r="K169" s="54">
        <f t="shared" si="21"/>
        <v>0</v>
      </c>
    </row>
    <row r="170" spans="1:11" ht="25.5" hidden="1">
      <c r="A170" s="17" t="s">
        <v>75</v>
      </c>
      <c r="B170" s="5" t="s">
        <v>22</v>
      </c>
      <c r="C170" s="5" t="s">
        <v>14</v>
      </c>
      <c r="D170" s="5" t="s">
        <v>95</v>
      </c>
      <c r="E170" s="5" t="s">
        <v>76</v>
      </c>
      <c r="F170" s="63"/>
      <c r="G170" s="63"/>
      <c r="H170" s="54">
        <f>F170+G170</f>
        <v>0</v>
      </c>
      <c r="I170" s="54"/>
      <c r="J170" s="54"/>
      <c r="K170" s="54">
        <f>F170+I170+J170</f>
        <v>0</v>
      </c>
    </row>
    <row r="171" spans="1:11" ht="38.25" hidden="1">
      <c r="A171" s="36" t="s">
        <v>82</v>
      </c>
      <c r="B171" s="5" t="s">
        <v>22</v>
      </c>
      <c r="C171" s="5" t="s">
        <v>55</v>
      </c>
      <c r="D171" s="5" t="s">
        <v>110</v>
      </c>
      <c r="E171" s="5" t="s">
        <v>67</v>
      </c>
      <c r="F171" s="63">
        <f>F172+F175</f>
        <v>0</v>
      </c>
      <c r="G171" s="63">
        <f>G172+G175</f>
        <v>0</v>
      </c>
      <c r="H171" s="63">
        <f>H172+H175</f>
        <v>0</v>
      </c>
      <c r="I171" s="63"/>
      <c r="J171" s="63">
        <f>J172+J175</f>
        <v>0</v>
      </c>
      <c r="K171" s="54">
        <f>F171+I171+J171</f>
        <v>0</v>
      </c>
    </row>
    <row r="172" spans="1:11" ht="51" hidden="1">
      <c r="A172" s="37" t="s">
        <v>111</v>
      </c>
      <c r="B172" s="5" t="s">
        <v>22</v>
      </c>
      <c r="C172" s="5" t="s">
        <v>55</v>
      </c>
      <c r="D172" s="5" t="s">
        <v>112</v>
      </c>
      <c r="E172" s="5" t="s">
        <v>67</v>
      </c>
      <c r="F172" s="63">
        <f>F173</f>
        <v>0</v>
      </c>
      <c r="G172" s="63">
        <f>G173</f>
        <v>0</v>
      </c>
      <c r="H172" s="63">
        <f>H173</f>
        <v>0</v>
      </c>
      <c r="I172" s="63"/>
      <c r="J172" s="63">
        <f>J173</f>
        <v>0</v>
      </c>
      <c r="K172" s="54">
        <f>F172+I172+J172</f>
        <v>0</v>
      </c>
    </row>
    <row r="173" spans="1:11" ht="12.75" hidden="1">
      <c r="A173" s="17"/>
      <c r="B173" s="5"/>
      <c r="C173" s="5"/>
      <c r="D173" s="5"/>
      <c r="E173" s="5"/>
      <c r="F173" s="63"/>
      <c r="G173" s="63"/>
      <c r="H173" s="54"/>
      <c r="I173" s="54"/>
      <c r="J173" s="54"/>
      <c r="K173" s="54"/>
    </row>
    <row r="174" spans="1:11" ht="12.75" hidden="1">
      <c r="A174" s="17"/>
      <c r="B174" s="5"/>
      <c r="C174" s="5"/>
      <c r="D174" s="5"/>
      <c r="E174" s="5"/>
      <c r="F174" s="63"/>
      <c r="G174" s="63"/>
      <c r="H174" s="54"/>
      <c r="I174" s="54"/>
      <c r="J174" s="54"/>
      <c r="K174" s="54"/>
    </row>
    <row r="175" spans="1:11" ht="68.25" customHeight="1" hidden="1">
      <c r="A175" s="17"/>
      <c r="B175" s="5"/>
      <c r="C175" s="5"/>
      <c r="D175" s="5"/>
      <c r="E175" s="5"/>
      <c r="F175" s="63"/>
      <c r="G175" s="63"/>
      <c r="H175" s="54"/>
      <c r="I175" s="54"/>
      <c r="J175" s="54"/>
      <c r="K175" s="54"/>
    </row>
    <row r="176" spans="1:11" ht="12.75" hidden="1">
      <c r="A176" s="17"/>
      <c r="B176" s="5"/>
      <c r="C176" s="5"/>
      <c r="D176" s="5"/>
      <c r="E176" s="5"/>
      <c r="F176" s="63"/>
      <c r="G176" s="63"/>
      <c r="H176" s="54"/>
      <c r="I176" s="54"/>
      <c r="J176" s="54"/>
      <c r="K176" s="54"/>
    </row>
    <row r="177" spans="1:11" ht="12.75" hidden="1">
      <c r="A177" s="17"/>
      <c r="B177" s="5"/>
      <c r="C177" s="5"/>
      <c r="D177" s="5"/>
      <c r="E177" s="5"/>
      <c r="F177" s="63"/>
      <c r="G177" s="63"/>
      <c r="H177" s="54"/>
      <c r="I177" s="54"/>
      <c r="J177" s="54"/>
      <c r="K177" s="54"/>
    </row>
    <row r="178" spans="1:11" ht="12.75" hidden="1">
      <c r="A178" s="17"/>
      <c r="B178" s="5"/>
      <c r="C178" s="5"/>
      <c r="D178" s="5"/>
      <c r="E178" s="5"/>
      <c r="F178" s="63"/>
      <c r="G178" s="63"/>
      <c r="H178" s="54"/>
      <c r="I178" s="54"/>
      <c r="J178" s="54"/>
      <c r="K178" s="54"/>
    </row>
    <row r="179" spans="1:11" ht="12.75" hidden="1">
      <c r="A179" s="17"/>
      <c r="B179" s="5"/>
      <c r="C179" s="5"/>
      <c r="D179" s="5"/>
      <c r="E179" s="5"/>
      <c r="F179" s="63"/>
      <c r="G179" s="63"/>
      <c r="H179" s="54"/>
      <c r="I179" s="54"/>
      <c r="J179" s="54"/>
      <c r="K179" s="54"/>
    </row>
    <row r="180" spans="1:11" s="2" customFormat="1" ht="30" hidden="1">
      <c r="A180" s="18" t="s">
        <v>165</v>
      </c>
      <c r="B180" s="19" t="s">
        <v>20</v>
      </c>
      <c r="C180" s="19" t="s">
        <v>45</v>
      </c>
      <c r="D180" s="19" t="s">
        <v>110</v>
      </c>
      <c r="E180" s="19" t="s">
        <v>67</v>
      </c>
      <c r="F180" s="66">
        <f>F181+F187+F197+F204+F208</f>
        <v>0</v>
      </c>
      <c r="G180" s="66">
        <f>G181+G217+G220</f>
        <v>0</v>
      </c>
      <c r="H180" s="66">
        <f>H181+H217+H220</f>
        <v>0</v>
      </c>
      <c r="I180" s="66"/>
      <c r="J180" s="66">
        <f>J181+J217+J220+J208</f>
        <v>0</v>
      </c>
      <c r="K180" s="54">
        <f aca="true" t="shared" si="23" ref="K180:K189">F180+I180+J180</f>
        <v>0</v>
      </c>
    </row>
    <row r="181" spans="1:11" ht="14.25" hidden="1">
      <c r="A181" s="16" t="s">
        <v>166</v>
      </c>
      <c r="B181" s="3" t="s">
        <v>20</v>
      </c>
      <c r="C181" s="3" t="s">
        <v>11</v>
      </c>
      <c r="D181" s="3" t="s">
        <v>110</v>
      </c>
      <c r="E181" s="3" t="s">
        <v>67</v>
      </c>
      <c r="F181" s="63">
        <f>F184</f>
        <v>0</v>
      </c>
      <c r="G181" s="63">
        <f>G182+G184+G188+G191+G213</f>
        <v>0</v>
      </c>
      <c r="H181" s="63">
        <f>H182+H184+H188+H191+H213</f>
        <v>0</v>
      </c>
      <c r="I181" s="63"/>
      <c r="J181" s="63">
        <f>J182+J184+J188+J191+J213</f>
        <v>0</v>
      </c>
      <c r="K181" s="54">
        <f t="shared" si="23"/>
        <v>0</v>
      </c>
    </row>
    <row r="182" spans="1:11" ht="51" hidden="1">
      <c r="A182" s="37" t="s">
        <v>87</v>
      </c>
      <c r="B182" s="4" t="s">
        <v>20</v>
      </c>
      <c r="C182" s="4" t="s">
        <v>11</v>
      </c>
      <c r="D182" s="4" t="s">
        <v>50</v>
      </c>
      <c r="E182" s="4">
        <v>0</v>
      </c>
      <c r="F182" s="63">
        <f>F183</f>
        <v>0</v>
      </c>
      <c r="G182" s="63">
        <f>G183</f>
        <v>0</v>
      </c>
      <c r="H182" s="54">
        <f>F182+G182</f>
        <v>0</v>
      </c>
      <c r="I182" s="54"/>
      <c r="J182" s="54"/>
      <c r="K182" s="54">
        <f t="shared" si="23"/>
        <v>0</v>
      </c>
    </row>
    <row r="183" spans="1:11" ht="25.5" hidden="1">
      <c r="A183" s="17" t="s">
        <v>17</v>
      </c>
      <c r="B183" s="5" t="s">
        <v>20</v>
      </c>
      <c r="C183" s="5" t="s">
        <v>11</v>
      </c>
      <c r="D183" s="5" t="s">
        <v>50</v>
      </c>
      <c r="E183" s="5">
        <v>327</v>
      </c>
      <c r="F183" s="63"/>
      <c r="G183" s="63"/>
      <c r="H183" s="54">
        <f>F183+G183</f>
        <v>0</v>
      </c>
      <c r="I183" s="54"/>
      <c r="J183" s="54"/>
      <c r="K183" s="54">
        <f t="shared" si="23"/>
        <v>0</v>
      </c>
    </row>
    <row r="184" spans="1:11" ht="25.5" hidden="1">
      <c r="A184" s="37" t="s">
        <v>38</v>
      </c>
      <c r="B184" s="4" t="s">
        <v>20</v>
      </c>
      <c r="C184" s="4" t="s">
        <v>11</v>
      </c>
      <c r="D184" s="4" t="s">
        <v>167</v>
      </c>
      <c r="E184" s="4" t="s">
        <v>67</v>
      </c>
      <c r="F184" s="63">
        <f aca="true" t="shared" si="24" ref="F184:H185">F185</f>
        <v>0</v>
      </c>
      <c r="G184" s="63">
        <f t="shared" si="24"/>
        <v>0</v>
      </c>
      <c r="H184" s="63">
        <f t="shared" si="24"/>
        <v>0</v>
      </c>
      <c r="I184" s="63"/>
      <c r="J184" s="63">
        <f>J185</f>
        <v>0</v>
      </c>
      <c r="K184" s="54">
        <f t="shared" si="23"/>
        <v>0</v>
      </c>
    </row>
    <row r="185" spans="1:11" ht="25.5" hidden="1">
      <c r="A185" s="17" t="s">
        <v>17</v>
      </c>
      <c r="B185" s="5" t="s">
        <v>20</v>
      </c>
      <c r="C185" s="5" t="s">
        <v>11</v>
      </c>
      <c r="D185" s="5" t="s">
        <v>168</v>
      </c>
      <c r="E185" s="5" t="s">
        <v>67</v>
      </c>
      <c r="F185" s="63">
        <f t="shared" si="24"/>
        <v>0</v>
      </c>
      <c r="G185" s="63">
        <f t="shared" si="24"/>
        <v>0</v>
      </c>
      <c r="H185" s="63">
        <f t="shared" si="24"/>
        <v>0</v>
      </c>
      <c r="I185" s="63"/>
      <c r="J185" s="63">
        <f>J186</f>
        <v>0</v>
      </c>
      <c r="K185" s="54">
        <f t="shared" si="23"/>
        <v>0</v>
      </c>
    </row>
    <row r="186" spans="1:11" ht="12.75" hidden="1">
      <c r="A186" s="17" t="s">
        <v>142</v>
      </c>
      <c r="B186" s="5" t="s">
        <v>169</v>
      </c>
      <c r="C186" s="5" t="s">
        <v>11</v>
      </c>
      <c r="D186" s="5" t="s">
        <v>168</v>
      </c>
      <c r="E186" s="5" t="s">
        <v>143</v>
      </c>
      <c r="F186" s="63"/>
      <c r="G186" s="63"/>
      <c r="H186" s="54"/>
      <c r="I186" s="54"/>
      <c r="J186" s="54"/>
      <c r="K186" s="54">
        <f t="shared" si="23"/>
        <v>0</v>
      </c>
    </row>
    <row r="187" spans="1:11" s="11" customFormat="1" ht="15" hidden="1">
      <c r="A187" s="33" t="s">
        <v>170</v>
      </c>
      <c r="B187" s="10" t="s">
        <v>20</v>
      </c>
      <c r="C187" s="10" t="s">
        <v>19</v>
      </c>
      <c r="D187" s="10" t="s">
        <v>110</v>
      </c>
      <c r="E187" s="10" t="s">
        <v>67</v>
      </c>
      <c r="F187" s="69">
        <f>F188+F191+F194</f>
        <v>0</v>
      </c>
      <c r="G187" s="69"/>
      <c r="H187" s="64"/>
      <c r="I187" s="64"/>
      <c r="J187" s="64"/>
      <c r="K187" s="54">
        <f t="shared" si="23"/>
        <v>0</v>
      </c>
    </row>
    <row r="188" spans="1:11" ht="29.25" customHeight="1" hidden="1">
      <c r="A188" s="37" t="s">
        <v>38</v>
      </c>
      <c r="B188" s="4" t="s">
        <v>20</v>
      </c>
      <c r="C188" s="4" t="s">
        <v>19</v>
      </c>
      <c r="D188" s="4" t="s">
        <v>167</v>
      </c>
      <c r="E188" s="4" t="s">
        <v>67</v>
      </c>
      <c r="F188" s="63">
        <f>F189</f>
        <v>0</v>
      </c>
      <c r="G188" s="63">
        <f>G189</f>
        <v>0</v>
      </c>
      <c r="H188" s="54">
        <f>F188+G188</f>
        <v>0</v>
      </c>
      <c r="I188" s="54"/>
      <c r="J188" s="54"/>
      <c r="K188" s="54">
        <f t="shared" si="23"/>
        <v>0</v>
      </c>
    </row>
    <row r="189" spans="1:11" ht="25.5" hidden="1">
      <c r="A189" s="17" t="s">
        <v>17</v>
      </c>
      <c r="B189" s="5" t="s">
        <v>20</v>
      </c>
      <c r="C189" s="5" t="s">
        <v>19</v>
      </c>
      <c r="D189" s="5" t="s">
        <v>168</v>
      </c>
      <c r="E189" s="5" t="s">
        <v>67</v>
      </c>
      <c r="F189" s="63">
        <f>F190</f>
        <v>0</v>
      </c>
      <c r="G189" s="63"/>
      <c r="H189" s="54">
        <f>F189+G189</f>
        <v>0</v>
      </c>
      <c r="I189" s="54"/>
      <c r="J189" s="54"/>
      <c r="K189" s="54">
        <f t="shared" si="23"/>
        <v>0</v>
      </c>
    </row>
    <row r="190" spans="1:11" ht="12.75" hidden="1">
      <c r="A190" s="17" t="s">
        <v>142</v>
      </c>
      <c r="B190" s="5" t="s">
        <v>20</v>
      </c>
      <c r="C190" s="5" t="s">
        <v>19</v>
      </c>
      <c r="D190" s="5" t="s">
        <v>168</v>
      </c>
      <c r="E190" s="5" t="s">
        <v>143</v>
      </c>
      <c r="F190" s="63"/>
      <c r="G190" s="63"/>
      <c r="H190" s="54"/>
      <c r="I190" s="54"/>
      <c r="J190" s="54"/>
      <c r="K190" s="54"/>
    </row>
    <row r="191" spans="1:11" ht="12.75" hidden="1">
      <c r="A191" s="37"/>
      <c r="B191" s="4"/>
      <c r="C191" s="4"/>
      <c r="D191" s="4"/>
      <c r="E191" s="4"/>
      <c r="F191" s="63"/>
      <c r="G191" s="63"/>
      <c r="H191" s="54"/>
      <c r="I191" s="54"/>
      <c r="J191" s="54"/>
      <c r="K191" s="54"/>
    </row>
    <row r="192" spans="1:11" ht="12.75" hidden="1">
      <c r="A192" s="37"/>
      <c r="B192" s="4"/>
      <c r="C192" s="4"/>
      <c r="D192" s="4"/>
      <c r="E192" s="4"/>
      <c r="F192" s="63"/>
      <c r="G192" s="63"/>
      <c r="H192" s="54"/>
      <c r="I192" s="54"/>
      <c r="J192" s="54"/>
      <c r="K192" s="54"/>
    </row>
    <row r="193" spans="1:11" ht="12.75" hidden="1">
      <c r="A193" s="37"/>
      <c r="B193" s="4"/>
      <c r="C193" s="4"/>
      <c r="D193" s="4"/>
      <c r="E193" s="4"/>
      <c r="F193" s="63"/>
      <c r="G193" s="63"/>
      <c r="H193" s="54"/>
      <c r="I193" s="54"/>
      <c r="J193" s="54"/>
      <c r="K193" s="54"/>
    </row>
    <row r="194" spans="1:11" s="9" customFormat="1" ht="12.75" hidden="1">
      <c r="A194" s="17" t="s">
        <v>101</v>
      </c>
      <c r="B194" s="23" t="s">
        <v>20</v>
      </c>
      <c r="C194" s="23" t="s">
        <v>19</v>
      </c>
      <c r="D194" s="23" t="s">
        <v>147</v>
      </c>
      <c r="E194" s="23" t="s">
        <v>67</v>
      </c>
      <c r="F194" s="56">
        <f>F195</f>
        <v>0</v>
      </c>
      <c r="G194" s="56"/>
      <c r="H194" s="55"/>
      <c r="I194" s="55"/>
      <c r="J194" s="55"/>
      <c r="K194" s="54">
        <f aca="true" t="shared" si="25" ref="K194:K207">F194+I194+J194</f>
        <v>0</v>
      </c>
    </row>
    <row r="195" spans="1:11" s="13" customFormat="1" ht="51" hidden="1">
      <c r="A195" s="38" t="s">
        <v>102</v>
      </c>
      <c r="B195" s="4" t="s">
        <v>20</v>
      </c>
      <c r="C195" s="4" t="s">
        <v>19</v>
      </c>
      <c r="D195" s="4" t="s">
        <v>171</v>
      </c>
      <c r="E195" s="4" t="s">
        <v>67</v>
      </c>
      <c r="F195" s="57">
        <f>F196</f>
        <v>0</v>
      </c>
      <c r="G195" s="57"/>
      <c r="H195" s="54"/>
      <c r="I195" s="54"/>
      <c r="J195" s="54"/>
      <c r="K195" s="54">
        <f t="shared" si="25"/>
        <v>0</v>
      </c>
    </row>
    <row r="196" spans="1:11" ht="12.75" hidden="1">
      <c r="A196" s="37" t="s">
        <v>142</v>
      </c>
      <c r="B196" s="4" t="s">
        <v>169</v>
      </c>
      <c r="C196" s="4" t="s">
        <v>19</v>
      </c>
      <c r="D196" s="4" t="s">
        <v>171</v>
      </c>
      <c r="E196" s="4" t="s">
        <v>143</v>
      </c>
      <c r="F196" s="63"/>
      <c r="G196" s="63"/>
      <c r="H196" s="54"/>
      <c r="I196" s="54"/>
      <c r="J196" s="54"/>
      <c r="K196" s="54">
        <f t="shared" si="25"/>
        <v>0</v>
      </c>
    </row>
    <row r="197" spans="1:11" s="9" customFormat="1" ht="12.75" hidden="1">
      <c r="A197" s="43" t="s">
        <v>172</v>
      </c>
      <c r="B197" s="23" t="s">
        <v>20</v>
      </c>
      <c r="C197" s="23" t="s">
        <v>14</v>
      </c>
      <c r="D197" s="23" t="s">
        <v>110</v>
      </c>
      <c r="E197" s="23" t="s">
        <v>67</v>
      </c>
      <c r="F197" s="56">
        <f>F198+F201</f>
        <v>0</v>
      </c>
      <c r="G197" s="56"/>
      <c r="H197" s="55"/>
      <c r="I197" s="55"/>
      <c r="J197" s="55"/>
      <c r="K197" s="54">
        <f t="shared" si="25"/>
        <v>0</v>
      </c>
    </row>
    <row r="198" spans="1:11" ht="25.5" hidden="1">
      <c r="A198" s="37" t="s">
        <v>38</v>
      </c>
      <c r="B198" s="4" t="s">
        <v>20</v>
      </c>
      <c r="C198" s="4" t="s">
        <v>14</v>
      </c>
      <c r="D198" s="4" t="s">
        <v>167</v>
      </c>
      <c r="E198" s="4" t="s">
        <v>67</v>
      </c>
      <c r="F198" s="63">
        <f>F199</f>
        <v>0</v>
      </c>
      <c r="G198" s="63"/>
      <c r="H198" s="54"/>
      <c r="I198" s="54"/>
      <c r="J198" s="54"/>
      <c r="K198" s="54">
        <f t="shared" si="25"/>
        <v>0</v>
      </c>
    </row>
    <row r="199" spans="1:11" ht="25.5" hidden="1">
      <c r="A199" s="37" t="s">
        <v>17</v>
      </c>
      <c r="B199" s="4" t="s">
        <v>20</v>
      </c>
      <c r="C199" s="4" t="s">
        <v>14</v>
      </c>
      <c r="D199" s="4" t="s">
        <v>168</v>
      </c>
      <c r="E199" s="4" t="s">
        <v>67</v>
      </c>
      <c r="F199" s="63">
        <f>F200</f>
        <v>0</v>
      </c>
      <c r="G199" s="63"/>
      <c r="H199" s="54"/>
      <c r="I199" s="54"/>
      <c r="J199" s="54"/>
      <c r="K199" s="54">
        <f t="shared" si="25"/>
        <v>0</v>
      </c>
    </row>
    <row r="200" spans="1:11" ht="12.75" hidden="1">
      <c r="A200" s="37" t="s">
        <v>142</v>
      </c>
      <c r="B200" s="4" t="s">
        <v>20</v>
      </c>
      <c r="C200" s="4" t="s">
        <v>14</v>
      </c>
      <c r="D200" s="4" t="s">
        <v>168</v>
      </c>
      <c r="E200" s="4" t="s">
        <v>143</v>
      </c>
      <c r="F200" s="63"/>
      <c r="G200" s="63"/>
      <c r="H200" s="54"/>
      <c r="I200" s="54"/>
      <c r="J200" s="54"/>
      <c r="K200" s="54">
        <f t="shared" si="25"/>
        <v>0</v>
      </c>
    </row>
    <row r="201" spans="1:11" ht="12.75" hidden="1">
      <c r="A201" s="38" t="s">
        <v>101</v>
      </c>
      <c r="B201" s="4" t="s">
        <v>20</v>
      </c>
      <c r="C201" s="4" t="s">
        <v>14</v>
      </c>
      <c r="D201" s="4" t="s">
        <v>147</v>
      </c>
      <c r="E201" s="4" t="s">
        <v>67</v>
      </c>
      <c r="F201" s="63">
        <f>F202</f>
        <v>0</v>
      </c>
      <c r="G201" s="63"/>
      <c r="H201" s="54"/>
      <c r="I201" s="54"/>
      <c r="J201" s="54"/>
      <c r="K201" s="54">
        <f t="shared" si="25"/>
        <v>0</v>
      </c>
    </row>
    <row r="202" spans="1:11" ht="51" hidden="1">
      <c r="A202" s="17" t="s">
        <v>102</v>
      </c>
      <c r="B202" s="4" t="s">
        <v>20</v>
      </c>
      <c r="C202" s="4" t="s">
        <v>14</v>
      </c>
      <c r="D202" s="4" t="s">
        <v>171</v>
      </c>
      <c r="E202" s="4" t="s">
        <v>67</v>
      </c>
      <c r="F202" s="63">
        <f>F203</f>
        <v>0</v>
      </c>
      <c r="G202" s="63"/>
      <c r="H202" s="54"/>
      <c r="I202" s="54"/>
      <c r="J202" s="54"/>
      <c r="K202" s="54">
        <f t="shared" si="25"/>
        <v>0</v>
      </c>
    </row>
    <row r="203" spans="1:11" ht="12.75" hidden="1">
      <c r="A203" s="37" t="s">
        <v>142</v>
      </c>
      <c r="B203" s="4" t="s">
        <v>169</v>
      </c>
      <c r="C203" s="4" t="s">
        <v>14</v>
      </c>
      <c r="D203" s="4" t="s">
        <v>171</v>
      </c>
      <c r="E203" s="4" t="s">
        <v>143</v>
      </c>
      <c r="F203" s="63"/>
      <c r="G203" s="63"/>
      <c r="H203" s="54"/>
      <c r="I203" s="54"/>
      <c r="J203" s="54"/>
      <c r="K203" s="54">
        <f t="shared" si="25"/>
        <v>0</v>
      </c>
    </row>
    <row r="204" spans="1:11" ht="12.75" hidden="1">
      <c r="A204" s="37" t="s">
        <v>173</v>
      </c>
      <c r="B204" s="4" t="s">
        <v>20</v>
      </c>
      <c r="C204" s="4" t="s">
        <v>22</v>
      </c>
      <c r="D204" s="4" t="s">
        <v>110</v>
      </c>
      <c r="E204" s="4" t="s">
        <v>67</v>
      </c>
      <c r="F204" s="63">
        <f>F205</f>
        <v>0</v>
      </c>
      <c r="G204" s="63"/>
      <c r="H204" s="54"/>
      <c r="I204" s="54"/>
      <c r="J204" s="54"/>
      <c r="K204" s="54">
        <f t="shared" si="25"/>
        <v>0</v>
      </c>
    </row>
    <row r="205" spans="1:11" ht="25.5" hidden="1">
      <c r="A205" s="37" t="s">
        <v>174</v>
      </c>
      <c r="B205" s="4" t="s">
        <v>20</v>
      </c>
      <c r="C205" s="4" t="s">
        <v>22</v>
      </c>
      <c r="D205" s="4" t="s">
        <v>176</v>
      </c>
      <c r="E205" s="4" t="s">
        <v>67</v>
      </c>
      <c r="F205" s="63">
        <f>F206</f>
        <v>0</v>
      </c>
      <c r="G205" s="63"/>
      <c r="H205" s="54"/>
      <c r="I205" s="54"/>
      <c r="J205" s="54"/>
      <c r="K205" s="54">
        <f t="shared" si="25"/>
        <v>0</v>
      </c>
    </row>
    <row r="206" spans="1:11" ht="25.5" hidden="1">
      <c r="A206" s="37" t="s">
        <v>175</v>
      </c>
      <c r="B206" s="4" t="s">
        <v>20</v>
      </c>
      <c r="C206" s="4" t="s">
        <v>22</v>
      </c>
      <c r="D206" s="4" t="s">
        <v>177</v>
      </c>
      <c r="E206" s="4" t="s">
        <v>67</v>
      </c>
      <c r="F206" s="63">
        <f>F207</f>
        <v>0</v>
      </c>
      <c r="G206" s="63"/>
      <c r="H206" s="54"/>
      <c r="I206" s="54"/>
      <c r="J206" s="54"/>
      <c r="K206" s="54">
        <f t="shared" si="25"/>
        <v>0</v>
      </c>
    </row>
    <row r="207" spans="1:11" ht="25.5" hidden="1">
      <c r="A207" s="37" t="s">
        <v>116</v>
      </c>
      <c r="B207" s="4" t="s">
        <v>20</v>
      </c>
      <c r="C207" s="4" t="s">
        <v>22</v>
      </c>
      <c r="D207" s="4" t="s">
        <v>177</v>
      </c>
      <c r="E207" s="4" t="s">
        <v>117</v>
      </c>
      <c r="F207" s="63"/>
      <c r="G207" s="63"/>
      <c r="H207" s="54"/>
      <c r="I207" s="54"/>
      <c r="J207" s="54"/>
      <c r="K207" s="54">
        <f t="shared" si="25"/>
        <v>0</v>
      </c>
    </row>
    <row r="208" spans="1:11" ht="25.5" customHeight="1" hidden="1">
      <c r="A208" s="37"/>
      <c r="B208" s="4"/>
      <c r="C208" s="4"/>
      <c r="D208" s="4"/>
      <c r="E208" s="4"/>
      <c r="F208" s="63"/>
      <c r="G208" s="63"/>
      <c r="H208" s="63"/>
      <c r="I208" s="63"/>
      <c r="J208" s="63"/>
      <c r="K208" s="54"/>
    </row>
    <row r="209" spans="1:11" ht="12.75" hidden="1">
      <c r="A209" s="37"/>
      <c r="B209" s="4"/>
      <c r="C209" s="4"/>
      <c r="D209" s="4"/>
      <c r="E209" s="4"/>
      <c r="F209" s="63"/>
      <c r="G209" s="63"/>
      <c r="H209" s="63"/>
      <c r="I209" s="63"/>
      <c r="J209" s="63"/>
      <c r="K209" s="54"/>
    </row>
    <row r="210" spans="1:11" ht="12.75" hidden="1">
      <c r="A210" s="37"/>
      <c r="B210" s="4"/>
      <c r="C210" s="4"/>
      <c r="D210" s="4"/>
      <c r="E210" s="4"/>
      <c r="F210" s="63"/>
      <c r="G210" s="63"/>
      <c r="H210" s="54"/>
      <c r="I210" s="54"/>
      <c r="J210" s="54"/>
      <c r="K210" s="54"/>
    </row>
    <row r="211" spans="1:11" ht="12.75" hidden="1">
      <c r="A211" s="37"/>
      <c r="B211" s="4"/>
      <c r="C211" s="4"/>
      <c r="D211" s="4"/>
      <c r="E211" s="4"/>
      <c r="F211" s="63"/>
      <c r="G211" s="63"/>
      <c r="H211" s="54"/>
      <c r="I211" s="54"/>
      <c r="J211" s="54"/>
      <c r="K211" s="54"/>
    </row>
    <row r="212" spans="1:11" ht="12.75" hidden="1">
      <c r="A212" s="17"/>
      <c r="B212" s="5"/>
      <c r="C212" s="5"/>
      <c r="D212" s="5"/>
      <c r="E212" s="5"/>
      <c r="F212" s="63"/>
      <c r="G212" s="63"/>
      <c r="H212" s="54"/>
      <c r="I212" s="54"/>
      <c r="J212" s="54"/>
      <c r="K212" s="54">
        <f aca="true" t="shared" si="26" ref="K212:K224">F212+I212+J212</f>
        <v>0</v>
      </c>
    </row>
    <row r="213" spans="1:11" s="13" customFormat="1" ht="24" customHeight="1" hidden="1">
      <c r="A213" s="38"/>
      <c r="B213" s="20"/>
      <c r="C213" s="20"/>
      <c r="D213" s="20"/>
      <c r="E213" s="20"/>
      <c r="F213" s="57"/>
      <c r="G213" s="57"/>
      <c r="H213" s="57"/>
      <c r="I213" s="57"/>
      <c r="J213" s="57"/>
      <c r="K213" s="54">
        <f t="shared" si="26"/>
        <v>0</v>
      </c>
    </row>
    <row r="214" spans="1:11" ht="12.75" hidden="1">
      <c r="A214" s="17"/>
      <c r="B214" s="5"/>
      <c r="C214" s="5"/>
      <c r="D214" s="5"/>
      <c r="E214" s="5"/>
      <c r="F214" s="63"/>
      <c r="G214" s="63"/>
      <c r="H214" s="54"/>
      <c r="I214" s="54"/>
      <c r="J214" s="54"/>
      <c r="K214" s="54">
        <f t="shared" si="26"/>
        <v>0</v>
      </c>
    </row>
    <row r="215" spans="1:11" ht="12.75" hidden="1">
      <c r="A215" s="17"/>
      <c r="B215" s="5"/>
      <c r="C215" s="5"/>
      <c r="D215" s="5"/>
      <c r="E215" s="5"/>
      <c r="F215" s="63"/>
      <c r="G215" s="63"/>
      <c r="H215" s="54"/>
      <c r="I215" s="54"/>
      <c r="J215" s="54"/>
      <c r="K215" s="54">
        <f t="shared" si="26"/>
        <v>0</v>
      </c>
    </row>
    <row r="216" spans="1:11" ht="12.75" hidden="1">
      <c r="A216" s="17"/>
      <c r="B216" s="5"/>
      <c r="C216" s="5"/>
      <c r="D216" s="5"/>
      <c r="E216" s="5"/>
      <c r="F216" s="63"/>
      <c r="G216" s="63"/>
      <c r="H216" s="54">
        <f>F216+G216</f>
        <v>0</v>
      </c>
      <c r="I216" s="54"/>
      <c r="J216" s="54"/>
      <c r="K216" s="54">
        <f t="shared" si="26"/>
        <v>0</v>
      </c>
    </row>
    <row r="217" spans="1:11" ht="14.25" hidden="1">
      <c r="A217" s="16" t="s">
        <v>40</v>
      </c>
      <c r="B217" s="3" t="s">
        <v>20</v>
      </c>
      <c r="C217" s="3" t="s">
        <v>19</v>
      </c>
      <c r="D217" s="3">
        <v>0</v>
      </c>
      <c r="E217" s="3">
        <v>0</v>
      </c>
      <c r="F217" s="63">
        <f>F218</f>
        <v>0</v>
      </c>
      <c r="G217" s="63">
        <f>G218</f>
        <v>0</v>
      </c>
      <c r="H217" s="54">
        <f>F217+G217</f>
        <v>0</v>
      </c>
      <c r="I217" s="54"/>
      <c r="J217" s="54"/>
      <c r="K217" s="54">
        <f t="shared" si="26"/>
        <v>0</v>
      </c>
    </row>
    <row r="218" spans="1:11" ht="25.5" hidden="1">
      <c r="A218" s="37" t="s">
        <v>41</v>
      </c>
      <c r="B218" s="4" t="s">
        <v>20</v>
      </c>
      <c r="C218" s="4" t="s">
        <v>19</v>
      </c>
      <c r="D218" s="4" t="s">
        <v>42</v>
      </c>
      <c r="E218" s="34">
        <v>0</v>
      </c>
      <c r="F218" s="63">
        <f>F219</f>
        <v>0</v>
      </c>
      <c r="G218" s="63">
        <f>G219</f>
        <v>0</v>
      </c>
      <c r="H218" s="54">
        <f>F218+G218</f>
        <v>0</v>
      </c>
      <c r="I218" s="54"/>
      <c r="J218" s="54"/>
      <c r="K218" s="54">
        <f t="shared" si="26"/>
        <v>0</v>
      </c>
    </row>
    <row r="219" spans="1:11" ht="25.5" hidden="1">
      <c r="A219" s="17" t="s">
        <v>34</v>
      </c>
      <c r="B219" s="5" t="s">
        <v>20</v>
      </c>
      <c r="C219" s="5" t="s">
        <v>19</v>
      </c>
      <c r="D219" s="5" t="s">
        <v>42</v>
      </c>
      <c r="E219" s="5" t="s">
        <v>39</v>
      </c>
      <c r="F219" s="63"/>
      <c r="G219" s="63"/>
      <c r="H219" s="54">
        <f>F219+G219</f>
        <v>0</v>
      </c>
      <c r="I219" s="54"/>
      <c r="J219" s="54"/>
      <c r="K219" s="54">
        <f t="shared" si="26"/>
        <v>0</v>
      </c>
    </row>
    <row r="220" spans="1:11" ht="25.5" hidden="1">
      <c r="A220" s="17" t="s">
        <v>99</v>
      </c>
      <c r="B220" s="5" t="s">
        <v>20</v>
      </c>
      <c r="C220" s="5" t="s">
        <v>14</v>
      </c>
      <c r="D220" s="5"/>
      <c r="E220" s="5"/>
      <c r="F220" s="63">
        <f>F223</f>
        <v>0</v>
      </c>
      <c r="G220" s="63">
        <f>G223+G221</f>
        <v>0</v>
      </c>
      <c r="H220" s="54">
        <f>F220+G220</f>
        <v>0</v>
      </c>
      <c r="I220" s="54"/>
      <c r="J220" s="54"/>
      <c r="K220" s="54">
        <f t="shared" si="26"/>
        <v>0</v>
      </c>
    </row>
    <row r="221" spans="1:11" ht="25.5" hidden="1">
      <c r="A221" s="17" t="s">
        <v>104</v>
      </c>
      <c r="B221" s="5" t="s">
        <v>20</v>
      </c>
      <c r="C221" s="5" t="s">
        <v>14</v>
      </c>
      <c r="D221" s="5" t="s">
        <v>66</v>
      </c>
      <c r="E221" s="5"/>
      <c r="F221" s="63">
        <f>F222</f>
        <v>0</v>
      </c>
      <c r="G221" s="63">
        <f>G222</f>
        <v>0</v>
      </c>
      <c r="H221" s="54">
        <f>H222</f>
        <v>0</v>
      </c>
      <c r="I221" s="54"/>
      <c r="J221" s="54"/>
      <c r="K221" s="54">
        <f t="shared" si="26"/>
        <v>0</v>
      </c>
    </row>
    <row r="222" spans="1:11" ht="12.75" hidden="1">
      <c r="A222" s="17" t="s">
        <v>69</v>
      </c>
      <c r="B222" s="5" t="s">
        <v>20</v>
      </c>
      <c r="C222" s="5" t="s">
        <v>14</v>
      </c>
      <c r="D222" s="5" t="s">
        <v>66</v>
      </c>
      <c r="E222" s="5" t="s">
        <v>68</v>
      </c>
      <c r="F222" s="63"/>
      <c r="G222" s="63"/>
      <c r="H222" s="54">
        <f>F222+G222</f>
        <v>0</v>
      </c>
      <c r="I222" s="54"/>
      <c r="J222" s="54"/>
      <c r="K222" s="54">
        <f t="shared" si="26"/>
        <v>0</v>
      </c>
    </row>
    <row r="223" spans="1:11" ht="63.75" customHeight="1" hidden="1" thickBot="1">
      <c r="A223" s="17" t="s">
        <v>100</v>
      </c>
      <c r="B223" s="5" t="s">
        <v>20</v>
      </c>
      <c r="C223" s="5" t="s">
        <v>14</v>
      </c>
      <c r="D223" s="5" t="s">
        <v>50</v>
      </c>
      <c r="E223" s="5"/>
      <c r="F223" s="63">
        <f>F224</f>
        <v>0</v>
      </c>
      <c r="G223" s="63">
        <f>G224</f>
        <v>0</v>
      </c>
      <c r="H223" s="54">
        <f>F223+G223</f>
        <v>0</v>
      </c>
      <c r="I223" s="54"/>
      <c r="J223" s="54"/>
      <c r="K223" s="54">
        <f t="shared" si="26"/>
        <v>0</v>
      </c>
    </row>
    <row r="224" spans="1:11" ht="25.5" hidden="1">
      <c r="A224" s="17" t="s">
        <v>17</v>
      </c>
      <c r="B224" s="5" t="s">
        <v>20</v>
      </c>
      <c r="C224" s="5" t="s">
        <v>14</v>
      </c>
      <c r="D224" s="5" t="s">
        <v>50</v>
      </c>
      <c r="E224" s="5" t="s">
        <v>18</v>
      </c>
      <c r="F224" s="63">
        <v>0</v>
      </c>
      <c r="G224" s="63"/>
      <c r="H224" s="54">
        <f>F224+G224</f>
        <v>0</v>
      </c>
      <c r="I224" s="54"/>
      <c r="J224" s="54"/>
      <c r="K224" s="54">
        <f t="shared" si="26"/>
        <v>0</v>
      </c>
    </row>
    <row r="225" spans="1:11" ht="15">
      <c r="A225" s="18" t="s">
        <v>44</v>
      </c>
      <c r="B225" s="19" t="s">
        <v>45</v>
      </c>
      <c r="C225" s="19" t="s">
        <v>45</v>
      </c>
      <c r="D225" s="19" t="s">
        <v>103</v>
      </c>
      <c r="E225" s="19" t="s">
        <v>67</v>
      </c>
      <c r="F225" s="111">
        <f>F12+F65+F92+F105+F154</f>
        <v>1856.4</v>
      </c>
      <c r="G225" s="111" t="e">
        <f>G12+G53+G65+G105+G123+G154+G180+#REF!+#REF!+G58</f>
        <v>#REF!</v>
      </c>
      <c r="H225" s="111" t="e">
        <f>H12+H53+H65+H105+H123+H154+H180+#REF!+#REF!+H58</f>
        <v>#REF!</v>
      </c>
      <c r="I225" s="111"/>
      <c r="J225" s="111">
        <f>J12+J53+J65+J92+J105+J123+J154+J180+J58</f>
        <v>69</v>
      </c>
      <c r="K225" s="82">
        <f>F225+I225+J225</f>
        <v>1925.4</v>
      </c>
    </row>
    <row r="226" spans="6:11" s="7" customFormat="1" ht="12.75">
      <c r="F226" s="8"/>
      <c r="G226" s="8"/>
      <c r="H226" s="8"/>
      <c r="I226" s="8"/>
      <c r="J226" s="8"/>
      <c r="K226" s="8"/>
    </row>
    <row r="227" spans="6:11" s="7" customFormat="1" ht="12.75">
      <c r="F227" s="8"/>
      <c r="G227" s="8"/>
      <c r="H227" s="8"/>
      <c r="I227" s="8"/>
      <c r="J227" s="8"/>
      <c r="K227" s="8"/>
    </row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</sheetData>
  <autoFilter ref="A12:F225"/>
  <mergeCells count="14">
    <mergeCell ref="C9:C11"/>
    <mergeCell ref="J9:J11"/>
    <mergeCell ref="K9:K11"/>
    <mergeCell ref="I9:I11"/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2011-05-30T10:31:59Z</cp:lastPrinted>
  <dcterms:created xsi:type="dcterms:W3CDTF">2004-10-22T12:47:09Z</dcterms:created>
  <dcterms:modified xsi:type="dcterms:W3CDTF">2012-05-03T11:12:58Z</dcterms:modified>
  <cp:category/>
  <cp:version/>
  <cp:contentType/>
  <cp:contentStatus/>
</cp:coreProperties>
</file>