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00" windowWidth="12390" windowHeight="8640"/>
  </bookViews>
  <sheets>
    <sheet name="Жерн.2014" sheetId="23" r:id="rId1"/>
  </sheets>
  <definedNames>
    <definedName name="_xlnm._FilterDatabase" localSheetId="0" hidden="1">Жерн.2014!$A$12:$D$76</definedName>
    <definedName name="_xlnm.Print_Titles" localSheetId="0">Жерн.2014!$9:$11</definedName>
  </definedNames>
  <calcPr calcId="125725" fullCalcOnLoad="1"/>
</workbook>
</file>

<file path=xl/calcChain.xml><?xml version="1.0" encoding="utf-8"?>
<calcChain xmlns="http://schemas.openxmlformats.org/spreadsheetml/2006/main">
  <c r="E12" i="23"/>
  <c r="F14"/>
  <c r="F16"/>
  <c r="F18"/>
  <c r="F20"/>
  <c r="F23"/>
  <c r="F19"/>
  <c r="F17"/>
  <c r="H14"/>
  <c r="H18"/>
  <c r="H19"/>
  <c r="H17"/>
  <c r="H13"/>
  <c r="D24"/>
  <c r="D26"/>
  <c r="E26"/>
  <c r="F27"/>
  <c r="F29"/>
  <c r="F26" s="1"/>
  <c r="H26"/>
  <c r="H27"/>
  <c r="F35"/>
  <c r="H34"/>
  <c r="H35"/>
  <c r="E39"/>
  <c r="F41"/>
  <c r="F43"/>
  <c r="F39" s="1"/>
  <c r="F76" s="1"/>
  <c r="D48"/>
  <c r="H48" s="1"/>
  <c r="E48"/>
  <c r="F48"/>
  <c r="G48"/>
  <c r="F50"/>
  <c r="H50"/>
  <c r="F51"/>
  <c r="H51"/>
  <c r="F52"/>
  <c r="H52"/>
  <c r="F53"/>
  <c r="H53"/>
  <c r="E54"/>
  <c r="F54"/>
  <c r="H57"/>
  <c r="D58"/>
  <c r="E58"/>
  <c r="F58"/>
  <c r="G58"/>
  <c r="H58" s="1"/>
  <c r="H59"/>
  <c r="H61"/>
  <c r="H62"/>
  <c r="H63"/>
  <c r="H64"/>
  <c r="E65"/>
  <c r="F65"/>
  <c r="H67"/>
  <c r="H68"/>
  <c r="H69"/>
  <c r="H70"/>
  <c r="D71"/>
  <c r="D73"/>
  <c r="E73"/>
  <c r="F73"/>
  <c r="G73"/>
  <c r="H73"/>
  <c r="H74"/>
  <c r="H75"/>
  <c r="E76"/>
  <c r="F12"/>
</calcChain>
</file>

<file path=xl/sharedStrings.xml><?xml version="1.0" encoding="utf-8"?>
<sst xmlns="http://schemas.openxmlformats.org/spreadsheetml/2006/main" count="188" uniqueCount="80">
  <si>
    <t>тыс. руб.</t>
  </si>
  <si>
    <t>Наименование</t>
  </si>
  <si>
    <t>Рз</t>
  </si>
  <si>
    <t>ПР</t>
  </si>
  <si>
    <t>Общегосударственные вопросы</t>
  </si>
  <si>
    <t>01</t>
  </si>
  <si>
    <t>04</t>
  </si>
  <si>
    <t>05</t>
  </si>
  <si>
    <t>07</t>
  </si>
  <si>
    <t>Резервные фонды</t>
  </si>
  <si>
    <t>02</t>
  </si>
  <si>
    <t>Вооруженные Cилы Российской Федерации</t>
  </si>
  <si>
    <t>09</t>
  </si>
  <si>
    <t>10</t>
  </si>
  <si>
    <t>Воспроизводство минерально-сырьевой базы</t>
  </si>
  <si>
    <t>Водные ресурсы</t>
  </si>
  <si>
    <t>06</t>
  </si>
  <si>
    <t>08</t>
  </si>
  <si>
    <t>Другие вопросы в области национальной экономики</t>
  </si>
  <si>
    <t>11</t>
  </si>
  <si>
    <t>Жилищно-коммунальное хозяйство</t>
  </si>
  <si>
    <t xml:space="preserve"> 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</si>
  <si>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</si>
  <si>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</si>
  <si>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</si>
  <si>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Спорт и физическая культура</t>
  </si>
  <si>
    <t>Социальная политика</t>
  </si>
  <si>
    <t>Социальное обслуживание населения</t>
  </si>
  <si>
    <t xml:space="preserve"> Межбюджетные трансферты</t>
  </si>
  <si>
    <t>Финансовая помощь бюджетам других уровней</t>
  </si>
  <si>
    <t>Всего расходов</t>
  </si>
  <si>
    <t>00</t>
  </si>
  <si>
    <t>Фонд софинансированиясоциальных расходов</t>
  </si>
  <si>
    <t>Национальная безопасность и правоохранительная деятельность</t>
  </si>
  <si>
    <t>03</t>
  </si>
  <si>
    <t>Органы внутренних</t>
  </si>
  <si>
    <t>Другие вопросы в области образования</t>
  </si>
  <si>
    <t>Периодическая печать</t>
  </si>
  <si>
    <t>Обеспечение проведения выборов и референдумов</t>
  </si>
  <si>
    <t>Транспорт</t>
  </si>
  <si>
    <t>Социальное обеспечение населения</t>
  </si>
  <si>
    <t>Другие вопросы в области социальной политики</t>
  </si>
  <si>
    <t>Межбюджетные трансферты</t>
  </si>
  <si>
    <t>Другие общегосударственые вопросы</t>
  </si>
  <si>
    <t>Судебная система</t>
  </si>
  <si>
    <t>Поправки</t>
  </si>
  <si>
    <t>С учётом поправок</t>
  </si>
  <si>
    <t>Органы внутренних дел</t>
  </si>
  <si>
    <t>Периодическая печать и издательства</t>
  </si>
  <si>
    <t>Органы юстиции</t>
  </si>
  <si>
    <t>Функционирование высшего должностного лица субъекта РФ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</si>
  <si>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</si>
  <si>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</si>
  <si>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(финансового-бюджетного) надзора</t>
  </si>
  <si>
    <t>12</t>
  </si>
  <si>
    <t>Бюджетное финансирование</t>
  </si>
  <si>
    <t>Здравоохранение, физическая культура и спорт</t>
  </si>
  <si>
    <t>Стационарная медицинская помощь</t>
  </si>
  <si>
    <t>Амбулаторная помощь</t>
  </si>
  <si>
    <t>Скорая медицинская помощь</t>
  </si>
  <si>
    <t xml:space="preserve">Другие вопросы в области здравоохранения, физической культуры и спорта </t>
  </si>
  <si>
    <t>Дотации бюджетам субъектов Российской Федерации и муниципальных образований</t>
  </si>
  <si>
    <t xml:space="preserve">Субвенции бюджетам субъектов Российской Федерации и муниципальных образований </t>
  </si>
  <si>
    <t>Охрана семьи и детства</t>
  </si>
  <si>
    <t>Благоустройство</t>
  </si>
  <si>
    <t>Жилищное хозяйство</t>
  </si>
  <si>
    <t>13</t>
  </si>
  <si>
    <t>Распределение расходов бюджета Жерновецкого сельского поселения на 2014 год по разделам и подразделам функциональной классификации расходов</t>
  </si>
  <si>
    <t xml:space="preserve">Культура, кинематография  </t>
  </si>
  <si>
    <t>Субсидии бюджетным учреждениям</t>
  </si>
  <si>
    <t>Пенсии,пособия,выплачиваемые организациями сектора государственного управления</t>
  </si>
  <si>
    <t>Национальная экономика</t>
  </si>
  <si>
    <t xml:space="preserve">                                                                                                                                                 Приложение  2 </t>
  </si>
  <si>
    <t>исполнено</t>
  </si>
  <si>
    <t>% исполнения</t>
  </si>
  <si>
    <t>план  первого квартала</t>
  </si>
  <si>
    <t>Национальная оборона</t>
  </si>
  <si>
    <t xml:space="preserve">                                                                                                                       к постановлению администрации     </t>
  </si>
  <si>
    <t xml:space="preserve">                                                                                                             Жерновецкого сельского поселения </t>
  </si>
  <si>
    <t xml:space="preserve">                                                                                                                           №  31     от 26.05. 2014 года</t>
  </si>
</sst>
</file>

<file path=xl/styles.xml><?xml version="1.0" encoding="utf-8"?>
<styleSheet xmlns="http://schemas.openxmlformats.org/spreadsheetml/2006/main">
  <numFmts count="2">
    <numFmt numFmtId="168" formatCode="#,##0.0"/>
    <numFmt numFmtId="177" formatCode="#.##0.0"/>
  </numFmts>
  <fonts count="13">
    <font>
      <sz val="10"/>
      <name val="Arial"/>
      <charset val="204"/>
    </font>
    <font>
      <sz val="10"/>
      <name val="Arial"/>
      <charset val="204"/>
    </font>
    <font>
      <sz val="10"/>
      <name val="Arial Cyr"/>
      <charset val="204"/>
    </font>
    <font>
      <sz val="8"/>
      <name val="Arial"/>
      <charset val="204"/>
    </font>
    <font>
      <b/>
      <sz val="10"/>
      <name val="Arial"/>
      <family val="2"/>
    </font>
    <font>
      <b/>
      <sz val="11"/>
      <name val="Arial Cyr"/>
      <family val="2"/>
      <charset val="204"/>
    </font>
    <font>
      <b/>
      <sz val="10"/>
      <name val="Arial"/>
      <charset val="204"/>
    </font>
    <font>
      <sz val="11"/>
      <name val="Arial Cyr"/>
      <charset val="204"/>
    </font>
    <font>
      <sz val="11"/>
      <name val="Arial Cyr"/>
      <family val="2"/>
      <charset val="204"/>
    </font>
    <font>
      <sz val="10"/>
      <name val="Arial"/>
      <family val="2"/>
    </font>
    <font>
      <b/>
      <sz val="11"/>
      <name val="Arial Cyr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115">
    <xf numFmtId="0" fontId="0" fillId="0" borderId="0" xfId="0"/>
    <xf numFmtId="49" fontId="5" fillId="0" borderId="1" xfId="1" applyNumberFormat="1" applyFont="1" applyFill="1" applyBorder="1" applyAlignment="1" applyProtection="1">
      <alignment horizontal="center" wrapText="1"/>
      <protection hidden="1"/>
    </xf>
    <xf numFmtId="0" fontId="6" fillId="0" borderId="0" xfId="0" applyFont="1"/>
    <xf numFmtId="0" fontId="7" fillId="0" borderId="2" xfId="1" applyFont="1" applyFill="1" applyBorder="1" applyAlignment="1" applyProtection="1">
      <alignment horizontal="left" wrapText="1" indent="2"/>
      <protection hidden="1"/>
    </xf>
    <xf numFmtId="49" fontId="7" fillId="0" borderId="3" xfId="1" applyNumberFormat="1" applyFont="1" applyFill="1" applyBorder="1" applyAlignment="1" applyProtection="1">
      <alignment horizontal="center" wrapText="1"/>
      <protection hidden="1"/>
    </xf>
    <xf numFmtId="49" fontId="7" fillId="0" borderId="4" xfId="1" applyNumberFormat="1" applyFont="1" applyFill="1" applyBorder="1" applyAlignment="1" applyProtection="1">
      <alignment horizontal="center" wrapText="1"/>
      <protection hidden="1"/>
    </xf>
    <xf numFmtId="49" fontId="5" fillId="0" borderId="5" xfId="1" applyNumberFormat="1" applyFont="1" applyFill="1" applyBorder="1" applyAlignment="1" applyProtection="1">
      <alignment horizontal="center" wrapText="1"/>
      <protection hidden="1"/>
    </xf>
    <xf numFmtId="168" fontId="4" fillId="0" borderId="6" xfId="0" applyNumberFormat="1" applyFont="1" applyBorder="1"/>
    <xf numFmtId="49" fontId="8" fillId="0" borderId="5" xfId="1" applyNumberFormat="1" applyFont="1" applyFill="1" applyBorder="1" applyAlignment="1" applyProtection="1">
      <alignment horizontal="center" wrapText="1"/>
      <protection hidden="1"/>
    </xf>
    <xf numFmtId="49" fontId="7" fillId="0" borderId="5" xfId="1" applyNumberFormat="1" applyFont="1" applyFill="1" applyBorder="1" applyAlignment="1" applyProtection="1">
      <alignment horizontal="center" wrapText="1"/>
      <protection hidden="1"/>
    </xf>
    <xf numFmtId="168" fontId="0" fillId="0" borderId="6" xfId="0" applyNumberFormat="1" applyBorder="1"/>
    <xf numFmtId="0" fontId="0" fillId="0" borderId="0" xfId="0" applyAlignment="1">
      <alignment horizontal="center"/>
    </xf>
    <xf numFmtId="0" fontId="1" fillId="0" borderId="0" xfId="0" applyFont="1"/>
    <xf numFmtId="49" fontId="10" fillId="0" borderId="5" xfId="1" applyNumberFormat="1" applyFont="1" applyFill="1" applyBorder="1" applyAlignment="1" applyProtection="1">
      <alignment horizontal="center" wrapText="1"/>
      <protection hidden="1"/>
    </xf>
    <xf numFmtId="168" fontId="6" fillId="0" borderId="6" xfId="0" applyNumberFormat="1" applyFont="1" applyBorder="1"/>
    <xf numFmtId="0" fontId="5" fillId="0" borderId="7" xfId="1" applyFont="1" applyFill="1" applyBorder="1" applyAlignment="1" applyProtection="1">
      <alignment wrapText="1"/>
      <protection hidden="1"/>
    </xf>
    <xf numFmtId="0" fontId="7" fillId="0" borderId="2" xfId="1" applyFont="1" applyFill="1" applyBorder="1" applyAlignment="1" applyProtection="1">
      <alignment wrapText="1"/>
      <protection hidden="1"/>
    </xf>
    <xf numFmtId="0" fontId="7" fillId="0" borderId="8" xfId="1" applyFont="1" applyFill="1" applyBorder="1" applyAlignment="1" applyProtection="1">
      <alignment wrapText="1"/>
      <protection hidden="1"/>
    </xf>
    <xf numFmtId="0" fontId="10" fillId="0" borderId="8" xfId="1" applyFont="1" applyFill="1" applyBorder="1" applyAlignment="1" applyProtection="1">
      <alignment wrapText="1"/>
      <protection hidden="1"/>
    </xf>
    <xf numFmtId="0" fontId="5" fillId="0" borderId="8" xfId="1" applyFont="1" applyFill="1" applyBorder="1" applyAlignment="1" applyProtection="1">
      <alignment wrapText="1"/>
      <protection hidden="1"/>
    </xf>
    <xf numFmtId="0" fontId="7" fillId="0" borderId="9" xfId="1" applyFont="1" applyFill="1" applyBorder="1" applyAlignment="1" applyProtection="1">
      <alignment wrapText="1"/>
      <protection hidden="1"/>
    </xf>
    <xf numFmtId="0" fontId="8" fillId="0" borderId="8" xfId="1" applyFont="1" applyFill="1" applyBorder="1" applyAlignment="1" applyProtection="1">
      <alignment wrapText="1"/>
      <protection hidden="1"/>
    </xf>
    <xf numFmtId="0" fontId="0" fillId="0" borderId="10" xfId="0" applyBorder="1" applyAlignment="1">
      <alignment horizontal="center"/>
    </xf>
    <xf numFmtId="0" fontId="7" fillId="0" borderId="11" xfId="1" applyFont="1" applyFill="1" applyBorder="1" applyAlignment="1" applyProtection="1">
      <alignment horizontal="left" wrapText="1" indent="2"/>
      <protection hidden="1"/>
    </xf>
    <xf numFmtId="49" fontId="7" fillId="0" borderId="12" xfId="1" applyNumberFormat="1" applyFont="1" applyFill="1" applyBorder="1" applyAlignment="1" applyProtection="1">
      <alignment horizontal="center" wrapText="1"/>
      <protection hidden="1"/>
    </xf>
    <xf numFmtId="168" fontId="0" fillId="0" borderId="13" xfId="0" applyNumberFormat="1" applyBorder="1"/>
    <xf numFmtId="0" fontId="0" fillId="0" borderId="14" xfId="0" applyBorder="1"/>
    <xf numFmtId="168" fontId="0" fillId="0" borderId="3" xfId="0" applyNumberFormat="1" applyBorder="1"/>
    <xf numFmtId="0" fontId="0" fillId="0" borderId="3" xfId="0" applyBorder="1"/>
    <xf numFmtId="177" fontId="6" fillId="0" borderId="0" xfId="0" applyNumberFormat="1" applyFont="1"/>
    <xf numFmtId="0" fontId="0" fillId="0" borderId="15" xfId="0" applyBorder="1"/>
    <xf numFmtId="0" fontId="0" fillId="0" borderId="0" xfId="0" applyBorder="1" applyAlignment="1">
      <alignment horizontal="center"/>
    </xf>
    <xf numFmtId="168" fontId="0" fillId="0" borderId="15" xfId="0" applyNumberFormat="1" applyBorder="1"/>
    <xf numFmtId="168" fontId="0" fillId="0" borderId="0" xfId="0" applyNumberFormat="1" applyBorder="1"/>
    <xf numFmtId="168" fontId="6" fillId="0" borderId="15" xfId="0" applyNumberFormat="1" applyFont="1" applyBorder="1"/>
    <xf numFmtId="168" fontId="0" fillId="0" borderId="16" xfId="0" applyNumberFormat="1" applyBorder="1"/>
    <xf numFmtId="168" fontId="4" fillId="0" borderId="15" xfId="0" applyNumberFormat="1" applyFont="1" applyBorder="1"/>
    <xf numFmtId="0" fontId="0" fillId="0" borderId="17" xfId="0" applyBorder="1"/>
    <xf numFmtId="168" fontId="6" fillId="0" borderId="18" xfId="0" applyNumberFormat="1" applyFont="1" applyBorder="1"/>
    <xf numFmtId="168" fontId="6" fillId="0" borderId="19" xfId="0" applyNumberFormat="1" applyFont="1" applyBorder="1"/>
    <xf numFmtId="168" fontId="0" fillId="0" borderId="20" xfId="0" applyNumberFormat="1" applyBorder="1"/>
    <xf numFmtId="168" fontId="0" fillId="0" borderId="21" xfId="0" applyNumberFormat="1" applyBorder="1"/>
    <xf numFmtId="0" fontId="8" fillId="0" borderId="11" xfId="1" applyFont="1" applyFill="1" applyBorder="1" applyAlignment="1" applyProtection="1">
      <alignment wrapText="1"/>
      <protection hidden="1"/>
    </xf>
    <xf numFmtId="49" fontId="8" fillId="0" borderId="12" xfId="1" applyNumberFormat="1" applyFont="1" applyFill="1" applyBorder="1" applyAlignment="1" applyProtection="1">
      <alignment horizontal="center" wrapText="1"/>
      <protection hidden="1"/>
    </xf>
    <xf numFmtId="0" fontId="0" fillId="0" borderId="22" xfId="0" applyBorder="1"/>
    <xf numFmtId="0" fontId="8" fillId="0" borderId="3" xfId="1" applyFont="1" applyFill="1" applyBorder="1" applyAlignment="1" applyProtection="1">
      <alignment wrapText="1"/>
      <protection hidden="1"/>
    </xf>
    <xf numFmtId="49" fontId="8" fillId="0" borderId="3" xfId="1" applyNumberFormat="1" applyFont="1" applyFill="1" applyBorder="1" applyAlignment="1" applyProtection="1">
      <alignment horizontal="center" wrapText="1"/>
      <protection hidden="1"/>
    </xf>
    <xf numFmtId="168" fontId="4" fillId="0" borderId="3" xfId="0" applyNumberFormat="1" applyFont="1" applyBorder="1"/>
    <xf numFmtId="168" fontId="6" fillId="0" borderId="3" xfId="0" applyNumberFormat="1" applyFont="1" applyBorder="1"/>
    <xf numFmtId="0" fontId="6" fillId="0" borderId="18" xfId="0" applyFont="1" applyBorder="1"/>
    <xf numFmtId="49" fontId="6" fillId="0" borderId="20" xfId="0" applyNumberFormat="1" applyFont="1" applyBorder="1"/>
    <xf numFmtId="49" fontId="1" fillId="0" borderId="20" xfId="0" applyNumberFormat="1" applyFont="1" applyBorder="1"/>
    <xf numFmtId="49" fontId="7" fillId="0" borderId="23" xfId="1" applyNumberFormat="1" applyFont="1" applyFill="1" applyBorder="1" applyAlignment="1" applyProtection="1">
      <alignment horizontal="center" wrapText="1"/>
      <protection hidden="1"/>
    </xf>
    <xf numFmtId="49" fontId="7" fillId="0" borderId="20" xfId="1" applyNumberFormat="1" applyFont="1" applyFill="1" applyBorder="1" applyAlignment="1" applyProtection="1">
      <alignment horizontal="center" wrapText="1"/>
      <protection hidden="1"/>
    </xf>
    <xf numFmtId="49" fontId="8" fillId="0" borderId="23" xfId="1" applyNumberFormat="1" applyFont="1" applyFill="1" applyBorder="1" applyAlignment="1" applyProtection="1">
      <alignment horizontal="center" wrapText="1"/>
      <protection hidden="1"/>
    </xf>
    <xf numFmtId="49" fontId="8" fillId="0" borderId="20" xfId="1" applyNumberFormat="1" applyFont="1" applyFill="1" applyBorder="1" applyAlignment="1" applyProtection="1">
      <alignment horizontal="center" wrapText="1"/>
      <protection hidden="1"/>
    </xf>
    <xf numFmtId="49" fontId="5" fillId="0" borderId="20" xfId="1" applyNumberFormat="1" applyFont="1" applyFill="1" applyBorder="1" applyAlignment="1" applyProtection="1">
      <alignment horizontal="center" wrapText="1"/>
      <protection hidden="1"/>
    </xf>
    <xf numFmtId="49" fontId="7" fillId="0" borderId="24" xfId="1" applyNumberFormat="1" applyFont="1" applyFill="1" applyBorder="1" applyAlignment="1" applyProtection="1">
      <alignment horizontal="center" wrapText="1"/>
      <protection hidden="1"/>
    </xf>
    <xf numFmtId="168" fontId="11" fillId="0" borderId="25" xfId="0" applyNumberFormat="1" applyFont="1" applyBorder="1"/>
    <xf numFmtId="168" fontId="0" fillId="0" borderId="25" xfId="0" applyNumberFormat="1" applyBorder="1"/>
    <xf numFmtId="168" fontId="0" fillId="0" borderId="26" xfId="0" applyNumberFormat="1" applyBorder="1"/>
    <xf numFmtId="168" fontId="9" fillId="0" borderId="25" xfId="0" applyNumberFormat="1" applyFont="1" applyBorder="1"/>
    <xf numFmtId="0" fontId="6" fillId="0" borderId="14" xfId="0" applyFont="1" applyBorder="1"/>
    <xf numFmtId="168" fontId="11" fillId="0" borderId="3" xfId="0" applyNumberFormat="1" applyFont="1" applyBorder="1"/>
    <xf numFmtId="0" fontId="10" fillId="0" borderId="27" xfId="1" applyFont="1" applyFill="1" applyBorder="1" applyAlignment="1" applyProtection="1">
      <alignment wrapText="1"/>
      <protection hidden="1"/>
    </xf>
    <xf numFmtId="49" fontId="10" fillId="0" borderId="28" xfId="1" applyNumberFormat="1" applyFont="1" applyFill="1" applyBorder="1" applyAlignment="1" applyProtection="1">
      <alignment horizontal="center" wrapText="1"/>
      <protection hidden="1"/>
    </xf>
    <xf numFmtId="49" fontId="10" fillId="0" borderId="29" xfId="1" applyNumberFormat="1" applyFont="1" applyFill="1" applyBorder="1" applyAlignment="1" applyProtection="1">
      <alignment horizontal="center" wrapText="1"/>
      <protection hidden="1"/>
    </xf>
    <xf numFmtId="0" fontId="7" fillId="0" borderId="3" xfId="1" applyFont="1" applyFill="1" applyBorder="1" applyAlignment="1" applyProtection="1">
      <alignment wrapText="1"/>
      <protection hidden="1"/>
    </xf>
    <xf numFmtId="0" fontId="5" fillId="0" borderId="3" xfId="1" applyFont="1" applyFill="1" applyBorder="1" applyAlignment="1" applyProtection="1">
      <alignment wrapText="1"/>
      <protection hidden="1"/>
    </xf>
    <xf numFmtId="49" fontId="5" fillId="0" borderId="3" xfId="1" applyNumberFormat="1" applyFont="1" applyFill="1" applyBorder="1" applyAlignment="1" applyProtection="1">
      <alignment horizontal="center" wrapText="1"/>
      <protection hidden="1"/>
    </xf>
    <xf numFmtId="0" fontId="7" fillId="0" borderId="8" xfId="1" applyFont="1" applyFill="1" applyBorder="1" applyAlignment="1" applyProtection="1">
      <alignment horizontal="justify" wrapText="1"/>
      <protection hidden="1"/>
    </xf>
    <xf numFmtId="0" fontId="7" fillId="0" borderId="2" xfId="1" applyFont="1" applyFill="1" applyBorder="1" applyAlignment="1" applyProtection="1">
      <alignment horizontal="justify" wrapText="1"/>
      <protection hidden="1"/>
    </xf>
    <xf numFmtId="0" fontId="7" fillId="0" borderId="27" xfId="1" applyFont="1" applyFill="1" applyBorder="1" applyAlignment="1" applyProtection="1">
      <alignment wrapText="1"/>
      <protection hidden="1"/>
    </xf>
    <xf numFmtId="49" fontId="7" fillId="0" borderId="28" xfId="1" applyNumberFormat="1" applyFont="1" applyFill="1" applyBorder="1" applyAlignment="1" applyProtection="1">
      <alignment horizontal="center" wrapText="1"/>
      <protection hidden="1"/>
    </xf>
    <xf numFmtId="49" fontId="7" fillId="0" borderId="29" xfId="1" applyNumberFormat="1" applyFont="1" applyFill="1" applyBorder="1" applyAlignment="1" applyProtection="1">
      <alignment horizontal="center" wrapText="1"/>
      <protection hidden="1"/>
    </xf>
    <xf numFmtId="0" fontId="0" fillId="0" borderId="30" xfId="0" applyBorder="1"/>
    <xf numFmtId="0" fontId="7" fillId="0" borderId="8" xfId="1" applyFont="1" applyFill="1" applyBorder="1" applyAlignment="1" applyProtection="1">
      <alignment horizontal="left" wrapText="1" indent="2"/>
      <protection hidden="1"/>
    </xf>
    <xf numFmtId="168" fontId="0" fillId="0" borderId="0" xfId="0" applyNumberFormat="1"/>
    <xf numFmtId="4" fontId="6" fillId="0" borderId="3" xfId="0" applyNumberFormat="1" applyFont="1" applyBorder="1"/>
    <xf numFmtId="4" fontId="0" fillId="0" borderId="3" xfId="0" applyNumberFormat="1" applyBorder="1"/>
    <xf numFmtId="4" fontId="4" fillId="0" borderId="3" xfId="0" applyNumberFormat="1" applyFont="1" applyBorder="1"/>
    <xf numFmtId="4" fontId="9" fillId="0" borderId="3" xfId="0" applyNumberFormat="1" applyFont="1" applyBorder="1"/>
    <xf numFmtId="49" fontId="5" fillId="0" borderId="28" xfId="1" applyNumberFormat="1" applyFont="1" applyFill="1" applyBorder="1" applyAlignment="1" applyProtection="1">
      <alignment horizontal="center" wrapText="1"/>
      <protection hidden="1"/>
    </xf>
    <xf numFmtId="49" fontId="5" fillId="0" borderId="29" xfId="1" applyNumberFormat="1" applyFont="1" applyFill="1" applyBorder="1" applyAlignment="1" applyProtection="1">
      <alignment horizontal="center" wrapText="1"/>
      <protection hidden="1"/>
    </xf>
    <xf numFmtId="168" fontId="4" fillId="0" borderId="0" xfId="0" applyNumberFormat="1" applyFont="1" applyBorder="1"/>
    <xf numFmtId="168" fontId="4" fillId="0" borderId="20" xfId="0" applyNumberFormat="1" applyFont="1" applyBorder="1"/>
    <xf numFmtId="168" fontId="6" fillId="0" borderId="20" xfId="0" applyNumberFormat="1" applyFont="1" applyBorder="1"/>
    <xf numFmtId="49" fontId="11" fillId="0" borderId="0" xfId="0" applyNumberFormat="1" applyFont="1"/>
    <xf numFmtId="49" fontId="11" fillId="0" borderId="29" xfId="0" applyNumberFormat="1" applyFont="1" applyBorder="1"/>
    <xf numFmtId="168" fontId="0" fillId="0" borderId="0" xfId="0" applyNumberFormat="1" applyFill="1" applyAlignment="1">
      <alignment horizontal="right"/>
    </xf>
    <xf numFmtId="168" fontId="1" fillId="0" borderId="0" xfId="0" applyNumberFormat="1" applyFont="1" applyFill="1" applyAlignment="1">
      <alignment horizontal="right"/>
    </xf>
    <xf numFmtId="168" fontId="1" fillId="0" borderId="0" xfId="0" applyNumberFormat="1" applyFont="1" applyFill="1" applyAlignment="1">
      <alignment horizontal="center"/>
    </xf>
    <xf numFmtId="0" fontId="0" fillId="0" borderId="32" xfId="0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1" applyFont="1" applyFill="1" applyBorder="1" applyAlignment="1" applyProtection="1">
      <alignment horizontal="center" vertical="center" wrapText="1"/>
      <protection hidden="1"/>
    </xf>
    <xf numFmtId="0" fontId="5" fillId="0" borderId="2" xfId="1" applyFont="1" applyFill="1" applyBorder="1" applyAlignment="1" applyProtection="1">
      <alignment horizontal="center" vertical="center" wrapText="1"/>
      <protection hidden="1"/>
    </xf>
    <xf numFmtId="0" fontId="5" fillId="0" borderId="11" xfId="1" applyFont="1" applyFill="1" applyBorder="1" applyAlignment="1" applyProtection="1">
      <alignment horizontal="center" vertical="center" wrapText="1"/>
      <protection hidden="1"/>
    </xf>
    <xf numFmtId="0" fontId="12" fillId="0" borderId="33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top" wrapText="1"/>
    </xf>
    <xf numFmtId="0" fontId="5" fillId="0" borderId="35" xfId="0" applyFont="1" applyBorder="1" applyAlignment="1">
      <alignment horizontal="center" vertical="top" wrapText="1"/>
    </xf>
    <xf numFmtId="0" fontId="5" fillId="0" borderId="36" xfId="0" applyFont="1" applyBorder="1" applyAlignment="1">
      <alignment horizontal="center" vertical="top" wrapText="1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wrapText="1"/>
    </xf>
    <xf numFmtId="0" fontId="12" fillId="0" borderId="17" xfId="0" applyFont="1" applyBorder="1" applyAlignment="1">
      <alignment horizontal="justify" vertical="top" wrapText="1"/>
    </xf>
    <xf numFmtId="0" fontId="1" fillId="0" borderId="22" xfId="0" applyFont="1" applyBorder="1" applyAlignment="1">
      <alignment horizontal="justify"/>
    </xf>
    <xf numFmtId="0" fontId="1" fillId="0" borderId="31" xfId="0" applyFont="1" applyBorder="1" applyAlignment="1">
      <alignment horizontal="justify"/>
    </xf>
    <xf numFmtId="168" fontId="0" fillId="0" borderId="0" xfId="0" applyNumberFormat="1" applyFill="1" applyAlignment="1">
      <alignment horizontal="center"/>
    </xf>
  </cellXfs>
  <cellStyles count="2">
    <cellStyle name="Normal_для Игоря копия с внесенными уведомлениями напрямую без экономической классификации" xfId="1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1"/>
  <dimension ref="A1:J78"/>
  <sheetViews>
    <sheetView showZeros="0" tabSelected="1" zoomScale="80" zoomScaleNormal="80" workbookViewId="0">
      <selection activeCell="A3" sqref="A3:H3"/>
    </sheetView>
  </sheetViews>
  <sheetFormatPr defaultRowHeight="12.75"/>
  <cols>
    <col min="1" max="1" width="60.28515625" customWidth="1"/>
    <col min="2" max="2" width="5.7109375" customWidth="1"/>
    <col min="3" max="3" width="5.5703125" customWidth="1"/>
    <col min="4" max="4" width="10.85546875" customWidth="1"/>
    <col min="5" max="6" width="10.42578125" hidden="1" customWidth="1"/>
    <col min="7" max="7" width="14.85546875" customWidth="1"/>
    <col min="8" max="8" width="12.85546875" customWidth="1"/>
    <col min="10" max="10" width="9.85546875" bestFit="1" customWidth="1"/>
  </cols>
  <sheetData>
    <row r="1" spans="1:9">
      <c r="A1" s="89" t="s">
        <v>72</v>
      </c>
      <c r="B1" s="90"/>
      <c r="C1" s="90"/>
      <c r="D1" s="90"/>
      <c r="E1" s="91"/>
      <c r="F1" s="91"/>
      <c r="G1" s="91"/>
      <c r="H1" s="90"/>
    </row>
    <row r="2" spans="1:9">
      <c r="A2" s="89" t="s">
        <v>77</v>
      </c>
      <c r="B2" s="90"/>
      <c r="C2" s="90"/>
      <c r="D2" s="90"/>
      <c r="E2" s="91"/>
      <c r="F2" s="91"/>
      <c r="G2" s="91"/>
      <c r="H2" s="90"/>
    </row>
    <row r="3" spans="1:9">
      <c r="A3" s="114" t="s">
        <v>78</v>
      </c>
      <c r="B3" s="91"/>
      <c r="C3" s="91"/>
      <c r="D3" s="91"/>
      <c r="E3" s="91"/>
      <c r="F3" s="91"/>
      <c r="G3" s="91"/>
      <c r="H3" s="91"/>
    </row>
    <row r="4" spans="1:9">
      <c r="A4" s="108" t="s">
        <v>79</v>
      </c>
      <c r="B4" s="108"/>
      <c r="C4" s="108"/>
      <c r="D4" s="108"/>
      <c r="E4" s="109"/>
      <c r="F4" s="109"/>
      <c r="G4" s="109"/>
      <c r="H4" s="108"/>
    </row>
    <row r="5" spans="1:9" hidden="1">
      <c r="B5" s="11"/>
      <c r="C5" s="11"/>
      <c r="D5" s="11"/>
      <c r="E5" s="11"/>
      <c r="F5" s="11"/>
      <c r="G5" s="11"/>
    </row>
    <row r="6" spans="1:9" ht="31.5" customHeight="1">
      <c r="A6" s="110" t="s">
        <v>67</v>
      </c>
      <c r="B6" s="110"/>
      <c r="C6" s="110"/>
      <c r="D6" s="110"/>
      <c r="E6" s="110"/>
      <c r="F6" s="110"/>
      <c r="G6" s="110"/>
      <c r="H6" s="110"/>
    </row>
    <row r="7" spans="1:9" ht="12.75" customHeight="1" thickBot="1"/>
    <row r="8" spans="1:9" ht="13.5" hidden="1" customHeight="1" thickBot="1">
      <c r="D8" s="22" t="s">
        <v>0</v>
      </c>
      <c r="E8" s="31"/>
      <c r="F8" s="31"/>
      <c r="G8" s="31"/>
    </row>
    <row r="9" spans="1:9" ht="13.5" customHeight="1" thickBot="1">
      <c r="A9" s="98" t="s">
        <v>1</v>
      </c>
      <c r="B9" s="95" t="s">
        <v>2</v>
      </c>
      <c r="C9" s="95" t="s">
        <v>3</v>
      </c>
      <c r="D9" s="101" t="s">
        <v>55</v>
      </c>
      <c r="E9" s="103" t="s">
        <v>45</v>
      </c>
      <c r="F9" s="105" t="s">
        <v>46</v>
      </c>
      <c r="G9" s="111" t="s">
        <v>75</v>
      </c>
      <c r="H9" s="92" t="s">
        <v>73</v>
      </c>
      <c r="I9" s="92" t="s">
        <v>74</v>
      </c>
    </row>
    <row r="10" spans="1:9" ht="15" customHeight="1" thickBot="1">
      <c r="A10" s="99"/>
      <c r="B10" s="96"/>
      <c r="C10" s="96"/>
      <c r="D10" s="102"/>
      <c r="E10" s="104"/>
      <c r="F10" s="106"/>
      <c r="G10" s="112"/>
      <c r="H10" s="93"/>
      <c r="I10" s="93"/>
    </row>
    <row r="11" spans="1:9" ht="62.25" customHeight="1" thickBot="1">
      <c r="A11" s="100"/>
      <c r="B11" s="97"/>
      <c r="C11" s="97"/>
      <c r="D11" s="102"/>
      <c r="E11" s="104"/>
      <c r="F11" s="107"/>
      <c r="G11" s="113"/>
      <c r="H11" s="94"/>
      <c r="I11" s="94"/>
    </row>
    <row r="12" spans="1:9" s="2" customFormat="1" ht="25.5" customHeight="1" thickBot="1">
      <c r="A12" s="15" t="s">
        <v>4</v>
      </c>
      <c r="B12" s="1" t="s">
        <v>5</v>
      </c>
      <c r="C12" s="49">
        <v>0</v>
      </c>
      <c r="D12" s="78">
        <v>1337.6</v>
      </c>
      <c r="E12" s="48">
        <f>E14+E16+E18+E20+E23+E19+E17+E13</f>
        <v>0</v>
      </c>
      <c r="F12" s="48">
        <f>F14+F16+F18+F20+F23+F19+F17+F13</f>
        <v>1047.5999999999999</v>
      </c>
      <c r="G12" s="78">
        <v>333.15</v>
      </c>
      <c r="H12" s="78">
        <v>253.1</v>
      </c>
      <c r="I12" s="78">
        <v>75.97</v>
      </c>
    </row>
    <row r="13" spans="1:9" s="2" customFormat="1" ht="31.5" hidden="1" customHeight="1" thickBot="1">
      <c r="A13" s="70" t="s">
        <v>50</v>
      </c>
      <c r="B13" s="6" t="s">
        <v>5</v>
      </c>
      <c r="C13" s="50" t="s">
        <v>10</v>
      </c>
      <c r="D13" s="48"/>
      <c r="E13" s="39"/>
      <c r="F13" s="38"/>
      <c r="G13" s="48"/>
      <c r="H13" s="48">
        <f t="shared" ref="H13:H19" si="0">D13+G13</f>
        <v>0</v>
      </c>
      <c r="I13" s="48"/>
    </row>
    <row r="14" spans="1:9" s="2" customFormat="1" ht="45" hidden="1" customHeight="1" thickBot="1">
      <c r="A14" s="70" t="s">
        <v>51</v>
      </c>
      <c r="B14" s="8" t="s">
        <v>5</v>
      </c>
      <c r="C14" s="51" t="s">
        <v>34</v>
      </c>
      <c r="D14" s="63"/>
      <c r="E14" s="58"/>
      <c r="F14" s="38">
        <f t="shared" ref="F14:F20" si="1">D14+E14</f>
        <v>0</v>
      </c>
      <c r="G14" s="48"/>
      <c r="H14" s="48">
        <f t="shared" si="0"/>
        <v>0</v>
      </c>
      <c r="I14" s="78"/>
    </row>
    <row r="15" spans="1:9" s="2" customFormat="1" ht="45" customHeight="1" thickBot="1">
      <c r="A15" s="70" t="s">
        <v>50</v>
      </c>
      <c r="B15" s="8" t="s">
        <v>5</v>
      </c>
      <c r="C15" s="51" t="s">
        <v>10</v>
      </c>
      <c r="D15" s="63">
        <v>290</v>
      </c>
      <c r="E15" s="58"/>
      <c r="F15" s="38"/>
      <c r="G15" s="48">
        <v>72.5</v>
      </c>
      <c r="H15" s="48">
        <v>59.9</v>
      </c>
      <c r="I15" s="78">
        <v>82.62</v>
      </c>
    </row>
    <row r="16" spans="1:9" ht="57" customHeight="1" thickBot="1">
      <c r="A16" s="71" t="s">
        <v>52</v>
      </c>
      <c r="B16" s="4" t="s">
        <v>5</v>
      </c>
      <c r="C16" s="52" t="s">
        <v>6</v>
      </c>
      <c r="D16" s="79">
        <v>1042.5999999999999</v>
      </c>
      <c r="E16" s="59"/>
      <c r="F16" s="38">
        <f t="shared" si="1"/>
        <v>1042.5999999999999</v>
      </c>
      <c r="G16" s="78">
        <v>260.64999999999998</v>
      </c>
      <c r="H16" s="78">
        <v>193.2</v>
      </c>
      <c r="I16" s="78">
        <v>74.12</v>
      </c>
    </row>
    <row r="17" spans="1:9" ht="18" hidden="1" customHeight="1" thickBot="1">
      <c r="A17" s="16" t="s">
        <v>44</v>
      </c>
      <c r="B17" s="4" t="s">
        <v>5</v>
      </c>
      <c r="C17" s="52" t="s">
        <v>7</v>
      </c>
      <c r="D17" s="27"/>
      <c r="E17" s="59"/>
      <c r="F17" s="38">
        <f t="shared" si="1"/>
        <v>0</v>
      </c>
      <c r="G17" s="48"/>
      <c r="H17" s="48">
        <f t="shared" si="0"/>
        <v>0</v>
      </c>
      <c r="I17" s="78"/>
    </row>
    <row r="18" spans="1:9" ht="42.75" hidden="1" customHeight="1" thickBot="1">
      <c r="A18" s="71" t="s">
        <v>53</v>
      </c>
      <c r="B18" s="4" t="s">
        <v>5</v>
      </c>
      <c r="C18" s="52" t="s">
        <v>16</v>
      </c>
      <c r="D18" s="27"/>
      <c r="E18" s="59"/>
      <c r="F18" s="38">
        <f t="shared" si="1"/>
        <v>0</v>
      </c>
      <c r="G18" s="48"/>
      <c r="H18" s="48">
        <f t="shared" si="0"/>
        <v>0</v>
      </c>
      <c r="I18" s="78"/>
    </row>
    <row r="19" spans="1:9" ht="16.5" hidden="1" customHeight="1" thickBot="1">
      <c r="A19" s="16" t="s">
        <v>38</v>
      </c>
      <c r="B19" s="4" t="s">
        <v>5</v>
      </c>
      <c r="C19" s="52" t="s">
        <v>8</v>
      </c>
      <c r="D19" s="27"/>
      <c r="E19" s="59"/>
      <c r="F19" s="38">
        <f t="shared" si="1"/>
        <v>0</v>
      </c>
      <c r="G19" s="48"/>
      <c r="H19" s="48">
        <f t="shared" si="0"/>
        <v>0</v>
      </c>
      <c r="I19" s="48"/>
    </row>
    <row r="20" spans="1:9" ht="17.25" customHeight="1" thickBot="1">
      <c r="A20" s="71" t="s">
        <v>9</v>
      </c>
      <c r="B20" s="4" t="s">
        <v>5</v>
      </c>
      <c r="C20" s="52" t="s">
        <v>19</v>
      </c>
      <c r="D20" s="79">
        <v>2</v>
      </c>
      <c r="E20" s="59"/>
      <c r="F20" s="38">
        <f t="shared" si="1"/>
        <v>2</v>
      </c>
      <c r="G20" s="78"/>
      <c r="H20" s="78"/>
      <c r="I20" s="78"/>
    </row>
    <row r="21" spans="1:9" ht="15" hidden="1" thickBot="1">
      <c r="A21" s="3" t="s">
        <v>11</v>
      </c>
      <c r="B21" s="4" t="s">
        <v>10</v>
      </c>
      <c r="C21" s="4" t="s">
        <v>5</v>
      </c>
      <c r="D21" s="41">
        <v>0</v>
      </c>
      <c r="E21" s="33"/>
      <c r="F21" s="33"/>
      <c r="G21" s="33"/>
      <c r="I21" s="78"/>
    </row>
    <row r="22" spans="1:9" ht="15" hidden="1" thickBot="1">
      <c r="A22" s="76"/>
      <c r="B22" s="9"/>
      <c r="C22" s="53"/>
      <c r="D22" s="88"/>
      <c r="E22" s="33"/>
      <c r="F22" s="33"/>
      <c r="G22" s="33"/>
      <c r="H22" s="87"/>
      <c r="I22" s="78"/>
    </row>
    <row r="23" spans="1:9" ht="18" customHeight="1" thickBot="1">
      <c r="A23" s="70" t="s">
        <v>43</v>
      </c>
      <c r="B23" s="9" t="s">
        <v>5</v>
      </c>
      <c r="C23" s="53" t="s">
        <v>66</v>
      </c>
      <c r="D23" s="79">
        <v>3</v>
      </c>
      <c r="E23" s="59"/>
      <c r="F23" s="38">
        <f>D23+E23</f>
        <v>3</v>
      </c>
      <c r="G23" s="78"/>
      <c r="H23" s="78"/>
      <c r="I23" s="78"/>
    </row>
    <row r="24" spans="1:9" s="2" customFormat="1" ht="30.75" hidden="1" thickBot="1">
      <c r="A24" s="18" t="s">
        <v>33</v>
      </c>
      <c r="B24" s="13" t="s">
        <v>34</v>
      </c>
      <c r="C24" s="13"/>
      <c r="D24" s="14">
        <f>D25</f>
        <v>0</v>
      </c>
      <c r="E24" s="34"/>
      <c r="F24" s="34"/>
      <c r="G24" s="34"/>
      <c r="H24" s="62"/>
      <c r="I24" s="78"/>
    </row>
    <row r="25" spans="1:9" ht="14.25" hidden="1">
      <c r="A25" s="17" t="s">
        <v>35</v>
      </c>
      <c r="B25" s="9" t="s">
        <v>34</v>
      </c>
      <c r="C25" s="9" t="s">
        <v>10</v>
      </c>
      <c r="D25" s="41"/>
      <c r="E25" s="32"/>
      <c r="F25" s="32"/>
      <c r="G25" s="32"/>
      <c r="H25" s="37"/>
      <c r="I25" s="78"/>
    </row>
    <row r="26" spans="1:9" ht="30" hidden="1">
      <c r="A26" s="18" t="s">
        <v>33</v>
      </c>
      <c r="B26" s="9" t="s">
        <v>34</v>
      </c>
      <c r="C26" s="53" t="s">
        <v>31</v>
      </c>
      <c r="D26" s="27">
        <f>D27+D29</f>
        <v>0</v>
      </c>
      <c r="E26" s="60">
        <f>E27+E29</f>
        <v>0</v>
      </c>
      <c r="F26" s="40">
        <f>F27+F29</f>
        <v>0</v>
      </c>
      <c r="G26" s="27"/>
      <c r="H26" s="48">
        <f>D26+G26</f>
        <v>0</v>
      </c>
      <c r="I26" s="78"/>
    </row>
    <row r="27" spans="1:9" ht="15" hidden="1" thickBot="1">
      <c r="A27" s="17" t="s">
        <v>47</v>
      </c>
      <c r="B27" s="9" t="s">
        <v>34</v>
      </c>
      <c r="C27" s="53" t="s">
        <v>10</v>
      </c>
      <c r="D27" s="27"/>
      <c r="E27" s="59"/>
      <c r="F27" s="40">
        <f>D27+E27</f>
        <v>0</v>
      </c>
      <c r="G27" s="27"/>
      <c r="H27" s="48">
        <f>D27+G27</f>
        <v>0</v>
      </c>
      <c r="I27" s="78"/>
    </row>
    <row r="28" spans="1:9" ht="14.25" hidden="1">
      <c r="A28" s="17"/>
      <c r="B28" s="9"/>
      <c r="C28" s="9"/>
      <c r="D28" s="10"/>
      <c r="E28" s="32"/>
      <c r="F28" s="32"/>
      <c r="G28" s="32"/>
      <c r="H28" s="30"/>
    </row>
    <row r="29" spans="1:9" ht="14.25" hidden="1">
      <c r="A29" s="17" t="s">
        <v>49</v>
      </c>
      <c r="B29" s="9" t="s">
        <v>34</v>
      </c>
      <c r="C29" s="9" t="s">
        <v>6</v>
      </c>
      <c r="D29" s="41"/>
      <c r="E29" s="32"/>
      <c r="F29" s="40">
        <f>D29+E29</f>
        <v>0</v>
      </c>
      <c r="G29" s="33"/>
      <c r="H29" s="30"/>
    </row>
    <row r="30" spans="1:9" ht="14.25" hidden="1" customHeight="1">
      <c r="A30" s="3" t="s">
        <v>14</v>
      </c>
      <c r="B30" s="4" t="s">
        <v>6</v>
      </c>
      <c r="C30" s="4" t="s">
        <v>6</v>
      </c>
      <c r="D30" s="41">
        <v>0</v>
      </c>
      <c r="E30" s="33"/>
      <c r="F30" s="33"/>
      <c r="G30" s="33"/>
      <c r="I30" s="93"/>
    </row>
    <row r="31" spans="1:9" ht="14.25" hidden="1">
      <c r="A31" s="3" t="s">
        <v>15</v>
      </c>
      <c r="B31" s="4" t="s">
        <v>6</v>
      </c>
      <c r="C31" s="4" t="s">
        <v>16</v>
      </c>
      <c r="D31" s="41">
        <v>0</v>
      </c>
      <c r="E31" s="33"/>
      <c r="F31" s="33"/>
      <c r="G31" s="33"/>
      <c r="I31" s="78"/>
    </row>
    <row r="32" spans="1:9" ht="14.25" hidden="1">
      <c r="A32" s="23" t="s">
        <v>39</v>
      </c>
      <c r="B32" s="24" t="s">
        <v>6</v>
      </c>
      <c r="C32" s="24" t="s">
        <v>17</v>
      </c>
      <c r="D32" s="27"/>
      <c r="E32" s="27"/>
      <c r="F32" s="27"/>
      <c r="G32" s="27"/>
      <c r="H32" s="28"/>
      <c r="I32" s="48"/>
    </row>
    <row r="33" spans="1:9" ht="17.25" hidden="1" customHeight="1" thickBot="1">
      <c r="A33" s="42" t="s">
        <v>18</v>
      </c>
      <c r="B33" s="43" t="s">
        <v>6</v>
      </c>
      <c r="C33" s="43" t="s">
        <v>19</v>
      </c>
      <c r="D33" s="41"/>
      <c r="E33" s="32"/>
      <c r="F33" s="35"/>
      <c r="G33" s="32"/>
      <c r="H33" s="44"/>
      <c r="I33" s="78"/>
    </row>
    <row r="34" spans="1:9" ht="19.5" hidden="1" customHeight="1" thickBot="1">
      <c r="A34" s="45" t="s">
        <v>39</v>
      </c>
      <c r="B34" s="46" t="s">
        <v>6</v>
      </c>
      <c r="C34" s="54" t="s">
        <v>17</v>
      </c>
      <c r="D34" s="27"/>
      <c r="E34" s="32"/>
      <c r="F34" s="33"/>
      <c r="G34" s="27"/>
      <c r="H34" s="48">
        <f>D34+G34</f>
        <v>0</v>
      </c>
      <c r="I34" s="78"/>
    </row>
    <row r="35" spans="1:9" ht="17.25" hidden="1" customHeight="1">
      <c r="A35" s="21" t="s">
        <v>18</v>
      </c>
      <c r="B35" s="8" t="s">
        <v>6</v>
      </c>
      <c r="C35" s="55" t="s">
        <v>54</v>
      </c>
      <c r="D35" s="27"/>
      <c r="E35" s="32"/>
      <c r="F35" s="38">
        <f>D35+E35</f>
        <v>0</v>
      </c>
      <c r="G35" s="48"/>
      <c r="H35" s="48">
        <f>D35+G35</f>
        <v>0</v>
      </c>
      <c r="I35" s="78"/>
    </row>
    <row r="36" spans="1:9" ht="17.25" hidden="1" customHeight="1">
      <c r="A36" s="21"/>
      <c r="B36" s="8"/>
      <c r="C36" s="55"/>
      <c r="D36" s="27"/>
      <c r="E36" s="33"/>
      <c r="F36" s="86"/>
      <c r="G36" s="48"/>
      <c r="H36" s="48"/>
      <c r="I36" s="78"/>
    </row>
    <row r="37" spans="1:9" ht="19.5" customHeight="1">
      <c r="A37" s="21" t="s">
        <v>76</v>
      </c>
      <c r="B37" s="8" t="s">
        <v>10</v>
      </c>
      <c r="C37" s="55" t="s">
        <v>34</v>
      </c>
      <c r="D37" s="27">
        <v>57.7</v>
      </c>
      <c r="E37" s="33"/>
      <c r="F37" s="86"/>
      <c r="G37" s="48">
        <v>14.42</v>
      </c>
      <c r="H37" s="48"/>
      <c r="I37" s="78"/>
    </row>
    <row r="38" spans="1:9" ht="19.5" customHeight="1">
      <c r="A38" s="21" t="s">
        <v>71</v>
      </c>
      <c r="B38" s="8" t="s">
        <v>6</v>
      </c>
      <c r="C38" s="55" t="s">
        <v>54</v>
      </c>
      <c r="D38" s="27">
        <v>5</v>
      </c>
      <c r="E38" s="48">
        <v>5</v>
      </c>
      <c r="F38" s="48">
        <v>5</v>
      </c>
      <c r="G38" s="78">
        <v>5</v>
      </c>
      <c r="H38" s="48">
        <v>5</v>
      </c>
      <c r="I38" s="78">
        <v>100</v>
      </c>
    </row>
    <row r="39" spans="1:9" ht="17.25" customHeight="1" thickBot="1">
      <c r="A39" s="19" t="s">
        <v>20</v>
      </c>
      <c r="B39" s="6" t="s">
        <v>7</v>
      </c>
      <c r="C39" s="56" t="s">
        <v>31</v>
      </c>
      <c r="D39" s="80">
        <v>455.3</v>
      </c>
      <c r="E39" s="47">
        <f>E41+E43+E44+E45</f>
        <v>0</v>
      </c>
      <c r="F39" s="47">
        <f>F41+F43+F44+F45</f>
        <v>386</v>
      </c>
      <c r="G39" s="80">
        <v>93.9</v>
      </c>
      <c r="H39" s="78">
        <v>93.9</v>
      </c>
      <c r="I39" s="48">
        <v>100</v>
      </c>
    </row>
    <row r="40" spans="1:9" ht="15.75" hidden="1" thickBot="1">
      <c r="A40" s="72" t="s">
        <v>65</v>
      </c>
      <c r="B40" s="82" t="s">
        <v>7</v>
      </c>
      <c r="C40" s="83" t="s">
        <v>5</v>
      </c>
      <c r="D40" s="80"/>
      <c r="E40" s="84"/>
      <c r="F40" s="85"/>
      <c r="G40" s="80"/>
      <c r="H40" s="78"/>
      <c r="I40" s="78"/>
    </row>
    <row r="41" spans="1:9" ht="15" hidden="1" thickBot="1">
      <c r="A41" s="20"/>
      <c r="B41" s="5"/>
      <c r="C41" s="57"/>
      <c r="D41" s="79"/>
      <c r="E41" s="59"/>
      <c r="F41" s="38">
        <f>D41+E41</f>
        <v>0</v>
      </c>
      <c r="G41" s="78"/>
      <c r="H41" s="78"/>
      <c r="I41" s="78"/>
    </row>
    <row r="42" spans="1:9" ht="15" thickBot="1">
      <c r="A42" s="72" t="s">
        <v>65</v>
      </c>
      <c r="B42" s="73" t="s">
        <v>7</v>
      </c>
      <c r="C42" s="74" t="s">
        <v>5</v>
      </c>
      <c r="D42" s="79">
        <v>69.3</v>
      </c>
      <c r="E42" s="59"/>
      <c r="F42" s="38"/>
      <c r="G42" s="78">
        <v>69.3</v>
      </c>
      <c r="H42" s="78">
        <v>69.3</v>
      </c>
      <c r="I42" s="78">
        <v>100</v>
      </c>
    </row>
    <row r="43" spans="1:9" s="12" customFormat="1" ht="15" customHeight="1" thickBot="1">
      <c r="A43" s="21" t="s">
        <v>64</v>
      </c>
      <c r="B43" s="8" t="s">
        <v>7</v>
      </c>
      <c r="C43" s="55" t="s">
        <v>34</v>
      </c>
      <c r="D43" s="81">
        <v>386</v>
      </c>
      <c r="E43" s="61"/>
      <c r="F43" s="38">
        <f>D43+E43</f>
        <v>386</v>
      </c>
      <c r="G43" s="78">
        <v>24.6</v>
      </c>
      <c r="H43" s="78">
        <v>24.6</v>
      </c>
      <c r="I43" s="78">
        <v>100</v>
      </c>
    </row>
    <row r="44" spans="1:9" ht="26.25" hidden="1" customHeight="1" thickBot="1">
      <c r="A44" s="16" t="s">
        <v>18</v>
      </c>
      <c r="B44" s="4" t="s">
        <v>7</v>
      </c>
      <c r="C44" s="4" t="s">
        <v>6</v>
      </c>
      <c r="D44" s="10"/>
      <c r="E44" s="32"/>
      <c r="F44" s="32"/>
      <c r="G44" s="32"/>
      <c r="H44" s="26"/>
      <c r="I44" s="78"/>
    </row>
    <row r="45" spans="1:9" ht="12.75" hidden="1" customHeight="1" thickBot="1">
      <c r="A45" s="20" t="s">
        <v>32</v>
      </c>
      <c r="B45" s="5" t="s">
        <v>7</v>
      </c>
      <c r="C45" s="5" t="s">
        <v>6</v>
      </c>
      <c r="D45" s="25"/>
      <c r="E45" s="32"/>
      <c r="F45" s="35"/>
      <c r="G45" s="32"/>
      <c r="H45" s="37"/>
      <c r="I45" s="78"/>
    </row>
    <row r="46" spans="1:9" ht="12.75" hidden="1" customHeight="1">
      <c r="A46" s="72" t="s">
        <v>64</v>
      </c>
      <c r="B46" s="73" t="s">
        <v>7</v>
      </c>
      <c r="C46" s="74" t="s">
        <v>34</v>
      </c>
      <c r="D46" s="27"/>
      <c r="E46" s="33"/>
      <c r="F46" s="33"/>
      <c r="G46" s="27"/>
      <c r="H46" s="75"/>
      <c r="I46" s="78"/>
    </row>
    <row r="47" spans="1:9" ht="12.75" hidden="1" customHeight="1">
      <c r="A47" s="72"/>
      <c r="B47" s="73"/>
      <c r="C47" s="74"/>
      <c r="D47" s="27"/>
      <c r="E47" s="33"/>
      <c r="F47" s="33"/>
      <c r="G47" s="27"/>
      <c r="H47" s="75"/>
      <c r="I47" s="78"/>
    </row>
    <row r="48" spans="1:9" ht="15.75" hidden="1" thickBot="1">
      <c r="A48" s="19" t="s">
        <v>21</v>
      </c>
      <c r="B48" s="6" t="s">
        <v>8</v>
      </c>
      <c r="C48" s="56" t="s">
        <v>31</v>
      </c>
      <c r="D48" s="47">
        <f>SUBTOTAL(9,D50:D53)</f>
        <v>0</v>
      </c>
      <c r="E48" s="47">
        <f>SUBTOTAL(9,E50:E53)</f>
        <v>0</v>
      </c>
      <c r="F48" s="47">
        <f>SUBTOTAL(9,F50:F53)</f>
        <v>0</v>
      </c>
      <c r="G48" s="47">
        <f>SUBTOTAL(9,G50:G53)</f>
        <v>0</v>
      </c>
      <c r="H48" s="48">
        <f>D48+G48</f>
        <v>0</v>
      </c>
    </row>
    <row r="49" spans="1:9" ht="15" hidden="1" thickBot="1">
      <c r="A49" s="3" t="s">
        <v>22</v>
      </c>
      <c r="B49" s="4" t="s">
        <v>8</v>
      </c>
      <c r="C49" s="4" t="s">
        <v>5</v>
      </c>
      <c r="D49" s="41">
        <v>0</v>
      </c>
      <c r="E49" s="33"/>
      <c r="F49" s="33"/>
      <c r="G49" s="33"/>
    </row>
    <row r="50" spans="1:9" ht="15" hidden="1" thickBot="1">
      <c r="A50" s="16" t="s">
        <v>22</v>
      </c>
      <c r="B50" s="4" t="s">
        <v>8</v>
      </c>
      <c r="C50" s="52" t="s">
        <v>5</v>
      </c>
      <c r="D50" s="27"/>
      <c r="E50" s="59"/>
      <c r="F50" s="38">
        <f>D50+E50</f>
        <v>0</v>
      </c>
      <c r="G50" s="48"/>
      <c r="H50" s="48">
        <f>D50+G50</f>
        <v>0</v>
      </c>
    </row>
    <row r="51" spans="1:9" ht="15" hidden="1" thickBot="1">
      <c r="A51" s="16" t="s">
        <v>23</v>
      </c>
      <c r="B51" s="4" t="s">
        <v>8</v>
      </c>
      <c r="C51" s="52" t="s">
        <v>10</v>
      </c>
      <c r="D51" s="27"/>
      <c r="E51" s="59"/>
      <c r="F51" s="38">
        <f>D51+E51</f>
        <v>0</v>
      </c>
      <c r="G51" s="48"/>
      <c r="H51" s="48">
        <f>D51+G51</f>
        <v>0</v>
      </c>
    </row>
    <row r="52" spans="1:9" ht="15.75" hidden="1" customHeight="1" thickBot="1">
      <c r="A52" s="16" t="s">
        <v>24</v>
      </c>
      <c r="B52" s="4" t="s">
        <v>8</v>
      </c>
      <c r="C52" s="52" t="s">
        <v>8</v>
      </c>
      <c r="D52" s="27"/>
      <c r="E52" s="59"/>
      <c r="F52" s="38">
        <f>D52+E52</f>
        <v>0</v>
      </c>
      <c r="G52" s="48"/>
      <c r="H52" s="48">
        <f>D52+G52</f>
        <v>0</v>
      </c>
    </row>
    <row r="53" spans="1:9" ht="16.149999999999999" hidden="1" customHeight="1" thickBot="1">
      <c r="A53" s="17" t="s">
        <v>36</v>
      </c>
      <c r="B53" s="9" t="s">
        <v>8</v>
      </c>
      <c r="C53" s="53" t="s">
        <v>12</v>
      </c>
      <c r="D53" s="27"/>
      <c r="E53" s="59"/>
      <c r="F53" s="38">
        <f>D53+E53</f>
        <v>0</v>
      </c>
      <c r="G53" s="48"/>
      <c r="H53" s="48">
        <f>D53+G53</f>
        <v>0</v>
      </c>
    </row>
    <row r="54" spans="1:9" ht="29.25" customHeight="1" thickBot="1">
      <c r="A54" s="19" t="s">
        <v>68</v>
      </c>
      <c r="B54" s="6" t="s">
        <v>17</v>
      </c>
      <c r="C54" s="56" t="s">
        <v>31</v>
      </c>
      <c r="D54" s="80">
        <v>644</v>
      </c>
      <c r="E54" s="47" t="e">
        <f>E55+E56+#REF!+E57</f>
        <v>#REF!</v>
      </c>
      <c r="F54" s="47" t="e">
        <f>F55+F56+#REF!+F57</f>
        <v>#REF!</v>
      </c>
      <c r="G54" s="80">
        <v>161</v>
      </c>
      <c r="H54" s="78">
        <v>92.5</v>
      </c>
      <c r="I54" s="78">
        <v>57.45</v>
      </c>
    </row>
    <row r="55" spans="1:9" ht="15" thickBot="1">
      <c r="A55" s="16" t="s">
        <v>69</v>
      </c>
      <c r="B55" s="4" t="s">
        <v>17</v>
      </c>
      <c r="C55" s="52" t="s">
        <v>5</v>
      </c>
      <c r="D55" s="79">
        <v>644</v>
      </c>
      <c r="E55" s="59"/>
      <c r="F55" s="38"/>
      <c r="G55" s="78">
        <v>161</v>
      </c>
      <c r="H55" s="78">
        <v>92.5</v>
      </c>
      <c r="I55" s="78">
        <v>57.45</v>
      </c>
    </row>
    <row r="56" spans="1:9" ht="14.25" hidden="1" customHeight="1">
      <c r="A56" s="17" t="s">
        <v>37</v>
      </c>
      <c r="B56" s="9" t="s">
        <v>17</v>
      </c>
      <c r="C56" s="9" t="s">
        <v>6</v>
      </c>
      <c r="D56" s="41"/>
      <c r="E56" s="32"/>
      <c r="F56" s="32"/>
      <c r="G56" s="32"/>
      <c r="H56" s="44"/>
    </row>
    <row r="57" spans="1:9" ht="14.25" hidden="1" customHeight="1">
      <c r="A57" s="17" t="s">
        <v>48</v>
      </c>
      <c r="B57" s="9" t="s">
        <v>17</v>
      </c>
      <c r="C57" s="53" t="s">
        <v>6</v>
      </c>
      <c r="D57" s="27"/>
      <c r="E57" s="32"/>
      <c r="F57" s="38"/>
      <c r="G57" s="48"/>
      <c r="H57" s="48">
        <f>D57+G57</f>
        <v>0</v>
      </c>
    </row>
    <row r="58" spans="1:9" ht="15.75" hidden="1" thickBot="1">
      <c r="A58" s="19" t="s">
        <v>56</v>
      </c>
      <c r="B58" s="6" t="s">
        <v>12</v>
      </c>
      <c r="C58" s="56" t="s">
        <v>31</v>
      </c>
      <c r="D58" s="47">
        <f>D59+D61+D62+D63+D64</f>
        <v>0</v>
      </c>
      <c r="E58" s="47">
        <f>E59+E61+E62+E63+E64</f>
        <v>0</v>
      </c>
      <c r="F58" s="47">
        <f>F59+F61+F62+F63+F64</f>
        <v>0</v>
      </c>
      <c r="G58" s="47">
        <f>G59+G61+G62+G63+G64</f>
        <v>0</v>
      </c>
      <c r="H58" s="48">
        <f>D58+G58</f>
        <v>0</v>
      </c>
    </row>
    <row r="59" spans="1:9" ht="15" hidden="1" thickBot="1">
      <c r="A59" s="16" t="s">
        <v>57</v>
      </c>
      <c r="B59" s="4" t="s">
        <v>12</v>
      </c>
      <c r="C59" s="52" t="s">
        <v>5</v>
      </c>
      <c r="D59" s="27"/>
      <c r="E59" s="59"/>
      <c r="F59" s="38"/>
      <c r="G59" s="48"/>
      <c r="H59" s="48">
        <f>D59+G59</f>
        <v>0</v>
      </c>
    </row>
    <row r="60" spans="1:9" ht="14.25" hidden="1">
      <c r="A60" s="16" t="s">
        <v>25</v>
      </c>
      <c r="B60" s="4" t="s">
        <v>12</v>
      </c>
      <c r="C60" s="4" t="s">
        <v>10</v>
      </c>
      <c r="D60" s="41"/>
      <c r="E60" s="32"/>
      <c r="F60" s="32"/>
      <c r="G60" s="32"/>
      <c r="H60" s="44"/>
    </row>
    <row r="61" spans="1:9" ht="14.25" hidden="1">
      <c r="A61" s="17" t="s">
        <v>58</v>
      </c>
      <c r="B61" s="9" t="s">
        <v>12</v>
      </c>
      <c r="C61" s="53" t="s">
        <v>10</v>
      </c>
      <c r="D61" s="27"/>
      <c r="E61" s="32"/>
      <c r="F61" s="33"/>
      <c r="G61" s="27"/>
      <c r="H61" s="48">
        <f t="shared" ref="H61:H70" si="2">D61+G61</f>
        <v>0</v>
      </c>
    </row>
    <row r="62" spans="1:9" ht="15" hidden="1" thickBot="1">
      <c r="A62" s="17" t="s">
        <v>59</v>
      </c>
      <c r="B62" s="9" t="s">
        <v>12</v>
      </c>
      <c r="C62" s="53" t="s">
        <v>6</v>
      </c>
      <c r="D62" s="27"/>
      <c r="E62" s="32"/>
      <c r="F62" s="33"/>
      <c r="G62" s="27"/>
      <c r="H62" s="48">
        <f t="shared" si="2"/>
        <v>0</v>
      </c>
    </row>
    <row r="63" spans="1:9" ht="15" hidden="1" thickBot="1">
      <c r="A63" s="17" t="s">
        <v>25</v>
      </c>
      <c r="B63" s="9" t="s">
        <v>12</v>
      </c>
      <c r="C63" s="53" t="s">
        <v>17</v>
      </c>
      <c r="D63" s="27"/>
      <c r="E63" s="59"/>
      <c r="F63" s="38"/>
      <c r="G63" s="48"/>
      <c r="H63" s="48">
        <f t="shared" si="2"/>
        <v>0</v>
      </c>
    </row>
    <row r="64" spans="1:9" ht="27.75" hidden="1" customHeight="1">
      <c r="A64" s="17" t="s">
        <v>60</v>
      </c>
      <c r="B64" s="9" t="s">
        <v>12</v>
      </c>
      <c r="C64" s="53" t="s">
        <v>13</v>
      </c>
      <c r="D64" s="27"/>
      <c r="E64" s="32"/>
      <c r="F64" s="38"/>
      <c r="G64" s="48"/>
      <c r="H64" s="48">
        <f t="shared" si="2"/>
        <v>0</v>
      </c>
    </row>
    <row r="65" spans="1:10" ht="15.75" thickBot="1">
      <c r="A65" s="19" t="s">
        <v>26</v>
      </c>
      <c r="B65" s="6" t="s">
        <v>13</v>
      </c>
      <c r="C65" s="56" t="s">
        <v>31</v>
      </c>
      <c r="D65" s="80">
        <v>15</v>
      </c>
      <c r="E65" s="47">
        <f>E66+E67+E69+E68+E70</f>
        <v>0</v>
      </c>
      <c r="F65" s="47">
        <f>F66+F67+F69+F68+F70</f>
        <v>0</v>
      </c>
      <c r="G65" s="80">
        <v>7.3</v>
      </c>
      <c r="H65" s="78">
        <v>7.3</v>
      </c>
      <c r="I65" s="78">
        <v>100</v>
      </c>
    </row>
    <row r="66" spans="1:10" s="12" customFormat="1" ht="29.25" thickBot="1">
      <c r="A66" s="21" t="s">
        <v>70</v>
      </c>
      <c r="B66" s="8" t="s">
        <v>13</v>
      </c>
      <c r="C66" s="55" t="s">
        <v>5</v>
      </c>
      <c r="D66" s="81">
        <v>15</v>
      </c>
      <c r="E66" s="61"/>
      <c r="F66" s="38"/>
      <c r="G66" s="78">
        <v>7.3</v>
      </c>
      <c r="H66" s="78">
        <v>7.3</v>
      </c>
      <c r="I66" s="78">
        <v>100</v>
      </c>
    </row>
    <row r="67" spans="1:10" ht="15" hidden="1" thickBot="1">
      <c r="A67" s="16" t="s">
        <v>27</v>
      </c>
      <c r="B67" s="4">
        <v>10</v>
      </c>
      <c r="C67" s="52" t="s">
        <v>10</v>
      </c>
      <c r="D67" s="27"/>
      <c r="E67" s="59"/>
      <c r="F67" s="38"/>
      <c r="G67" s="48"/>
      <c r="H67" s="48">
        <f t="shared" si="2"/>
        <v>0</v>
      </c>
    </row>
    <row r="68" spans="1:10" ht="15" hidden="1" thickBot="1">
      <c r="A68" s="16" t="s">
        <v>40</v>
      </c>
      <c r="B68" s="4" t="s">
        <v>13</v>
      </c>
      <c r="C68" s="52" t="s">
        <v>34</v>
      </c>
      <c r="D68" s="27"/>
      <c r="E68" s="59"/>
      <c r="F68" s="38"/>
      <c r="G68" s="48"/>
      <c r="H68" s="48">
        <f t="shared" si="2"/>
        <v>0</v>
      </c>
    </row>
    <row r="69" spans="1:10" ht="14.25" hidden="1" customHeight="1" thickBot="1">
      <c r="A69" s="16" t="s">
        <v>63</v>
      </c>
      <c r="B69" s="4">
        <v>10</v>
      </c>
      <c r="C69" s="52" t="s">
        <v>6</v>
      </c>
      <c r="D69" s="27"/>
      <c r="E69" s="59"/>
      <c r="F69" s="38"/>
      <c r="G69" s="48"/>
      <c r="H69" s="48">
        <f t="shared" si="2"/>
        <v>0</v>
      </c>
    </row>
    <row r="70" spans="1:10" ht="14.25" hidden="1" customHeight="1" thickBot="1">
      <c r="A70" s="17" t="s">
        <v>41</v>
      </c>
      <c r="B70" s="9" t="s">
        <v>13</v>
      </c>
      <c r="C70" s="53" t="s">
        <v>16</v>
      </c>
      <c r="D70" s="27"/>
      <c r="E70" s="59"/>
      <c r="F70" s="38"/>
      <c r="G70" s="48"/>
      <c r="H70" s="48">
        <f t="shared" si="2"/>
        <v>0</v>
      </c>
    </row>
    <row r="71" spans="1:10" ht="15.75" hidden="1" thickBot="1">
      <c r="A71" s="19" t="s">
        <v>28</v>
      </c>
      <c r="B71" s="6">
        <v>11</v>
      </c>
      <c r="C71" s="6">
        <v>0</v>
      </c>
      <c r="D71" s="7">
        <f>D72</f>
        <v>0</v>
      </c>
      <c r="E71" s="36"/>
      <c r="F71" s="36"/>
      <c r="G71" s="36"/>
      <c r="H71" s="26"/>
    </row>
    <row r="72" spans="1:10" ht="15.6" hidden="1" customHeight="1" thickBot="1">
      <c r="A72" s="20" t="s">
        <v>29</v>
      </c>
      <c r="B72" s="5">
        <v>11</v>
      </c>
      <c r="C72" s="5" t="s">
        <v>5</v>
      </c>
      <c r="D72" s="25"/>
      <c r="E72" s="32"/>
      <c r="F72" s="35"/>
      <c r="G72" s="32"/>
      <c r="H72" s="37"/>
    </row>
    <row r="73" spans="1:10" s="2" customFormat="1" ht="15" hidden="1" customHeight="1" thickBot="1">
      <c r="A73" s="64" t="s">
        <v>42</v>
      </c>
      <c r="B73" s="65" t="s">
        <v>19</v>
      </c>
      <c r="C73" s="66" t="s">
        <v>31</v>
      </c>
      <c r="D73" s="48">
        <f>D74+D75</f>
        <v>0</v>
      </c>
      <c r="E73" s="48">
        <f>E74+E75</f>
        <v>282.5</v>
      </c>
      <c r="F73" s="48">
        <f>F74+F75</f>
        <v>282.5</v>
      </c>
      <c r="G73" s="48">
        <f>G74+G75</f>
        <v>0</v>
      </c>
      <c r="H73" s="48">
        <f>D73+G73</f>
        <v>0</v>
      </c>
      <c r="J73" s="29"/>
    </row>
    <row r="74" spans="1:10" ht="12.75" hidden="1" customHeight="1" thickBot="1">
      <c r="A74" s="67" t="s">
        <v>61</v>
      </c>
      <c r="B74" s="4" t="s">
        <v>19</v>
      </c>
      <c r="C74" s="4" t="s">
        <v>5</v>
      </c>
      <c r="D74" s="27"/>
      <c r="E74" s="59"/>
      <c r="F74" s="38"/>
      <c r="G74" s="48"/>
      <c r="H74" s="48">
        <f>D74+G74</f>
        <v>0</v>
      </c>
    </row>
    <row r="75" spans="1:10" ht="26.25" hidden="1" customHeight="1">
      <c r="A75" s="67" t="s">
        <v>62</v>
      </c>
      <c r="B75" s="4" t="s">
        <v>19</v>
      </c>
      <c r="C75" s="4" t="s">
        <v>34</v>
      </c>
      <c r="D75" s="27"/>
      <c r="E75" s="27">
        <v>282.5</v>
      </c>
      <c r="F75" s="27">
        <v>282.5</v>
      </c>
      <c r="G75" s="27"/>
      <c r="H75" s="48">
        <f>D75+G75</f>
        <v>0</v>
      </c>
    </row>
    <row r="76" spans="1:10" ht="15.75" customHeight="1">
      <c r="A76" s="68" t="s">
        <v>30</v>
      </c>
      <c r="B76" s="69" t="s">
        <v>31</v>
      </c>
      <c r="C76" s="69" t="s">
        <v>31</v>
      </c>
      <c r="D76" s="80">
        <v>2514.6</v>
      </c>
      <c r="E76" s="47" t="e">
        <f>E12+#REF!+E39+E48+E54+E58+E65+E71+E24+E73+E26</f>
        <v>#REF!</v>
      </c>
      <c r="F76" s="47" t="e">
        <f>F12+#REF!+F39+F48+F54+F58+F65+F71+F24+F73+F26</f>
        <v>#REF!</v>
      </c>
      <c r="G76" s="80">
        <v>614.75</v>
      </c>
      <c r="H76" s="78">
        <v>451.8</v>
      </c>
      <c r="I76" s="78">
        <v>73.489999999999995</v>
      </c>
    </row>
    <row r="78" spans="1:10">
      <c r="H78" s="77"/>
    </row>
  </sheetData>
  <autoFilter ref="A12:D76">
    <filterColumn colId="3">
      <customFilters and="1">
        <customFilter operator="notEqual" val=" "/>
      </customFilters>
    </filterColumn>
  </autoFilter>
  <mergeCells count="15">
    <mergeCell ref="G9:G11"/>
    <mergeCell ref="I9:I11"/>
    <mergeCell ref="I30"/>
    <mergeCell ref="A2:H2"/>
    <mergeCell ref="A3:H3"/>
    <mergeCell ref="A1:H1"/>
    <mergeCell ref="H9:H11"/>
    <mergeCell ref="B9:B11"/>
    <mergeCell ref="C9:C11"/>
    <mergeCell ref="A9:A11"/>
    <mergeCell ref="D9:D11"/>
    <mergeCell ref="E9:E11"/>
    <mergeCell ref="F9:F11"/>
    <mergeCell ref="A4:H4"/>
    <mergeCell ref="A6:H6"/>
  </mergeCells>
  <phoneticPr fontId="3" type="noConversion"/>
  <pageMargins left="3.937007874015748E-2" right="0.19685039370078741" top="0.19685039370078741" bottom="0.19685039370078741" header="0.51181102362204722" footer="0.51181102362204722"/>
  <pageSetup paperSize="9" scale="85" fitToWidth="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Жерн.2014</vt:lpstr>
      <vt:lpstr>Жерн.2014!Заголовки_для_печати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</dc:creator>
  <cp:lastModifiedBy>Admin</cp:lastModifiedBy>
  <cp:lastPrinted>2014-05-19T08:21:01Z</cp:lastPrinted>
  <dcterms:created xsi:type="dcterms:W3CDTF">2004-10-22T12:41:04Z</dcterms:created>
  <dcterms:modified xsi:type="dcterms:W3CDTF">2014-06-26T08:43:54Z</dcterms:modified>
</cp:coreProperties>
</file>