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Лом  2015-расп.расходов " sheetId="17" r:id="rId1"/>
  </sheets>
  <definedNames>
    <definedName name="_xlnm._FilterDatabase" localSheetId="0" hidden="1">'Лом  2015-расп.расходов '!$A$13:$D$75</definedName>
    <definedName name="_xlnm.Print_Titles" localSheetId="0">'Лом  2015-расп.расходов '!$10:$12</definedName>
  </definedNames>
  <calcPr calcId="125725"/>
</workbook>
</file>

<file path=xl/calcChain.xml><?xml version="1.0" encoding="utf-8"?>
<calcChain xmlns="http://schemas.openxmlformats.org/spreadsheetml/2006/main">
  <c r="L40" i="17"/>
  <c r="L75" s="1"/>
  <c r="H75"/>
  <c r="D75"/>
  <c r="H40"/>
  <c r="D40"/>
  <c r="L13"/>
  <c r="H13"/>
  <c r="D13"/>
  <c r="E13"/>
  <c r="F16"/>
  <c r="F21"/>
  <c r="F23"/>
  <c r="F15"/>
  <c r="F18"/>
  <c r="F19"/>
  <c r="F17"/>
  <c r="G13"/>
  <c r="K13"/>
  <c r="H14"/>
  <c r="K14"/>
  <c r="H15"/>
  <c r="K15"/>
  <c r="K16"/>
  <c r="H17"/>
  <c r="H18"/>
  <c r="K18"/>
  <c r="H19"/>
  <c r="K21"/>
  <c r="K23"/>
  <c r="D24"/>
  <c r="D26"/>
  <c r="H26" s="1"/>
  <c r="E26"/>
  <c r="F27"/>
  <c r="F29"/>
  <c r="H27"/>
  <c r="E31"/>
  <c r="F38"/>
  <c r="F31" s="1"/>
  <c r="K31"/>
  <c r="H37"/>
  <c r="K37"/>
  <c r="H38"/>
  <c r="K38"/>
  <c r="E40"/>
  <c r="F42"/>
  <c r="F40" s="1"/>
  <c r="F41"/>
  <c r="G40"/>
  <c r="J40"/>
  <c r="K40" s="1"/>
  <c r="H41"/>
  <c r="K41"/>
  <c r="K42"/>
  <c r="K45"/>
  <c r="D46"/>
  <c r="E46"/>
  <c r="F46"/>
  <c r="G46"/>
  <c r="I46"/>
  <c r="K46" s="1"/>
  <c r="J46"/>
  <c r="F48"/>
  <c r="H48"/>
  <c r="K48"/>
  <c r="F49"/>
  <c r="H49"/>
  <c r="K49"/>
  <c r="F50"/>
  <c r="H50"/>
  <c r="K50"/>
  <c r="F51"/>
  <c r="H51"/>
  <c r="K51"/>
  <c r="E52"/>
  <c r="F52"/>
  <c r="G52"/>
  <c r="J52"/>
  <c r="K52"/>
  <c r="K53"/>
  <c r="H55"/>
  <c r="H56"/>
  <c r="K56"/>
  <c r="D57"/>
  <c r="H57" s="1"/>
  <c r="E57"/>
  <c r="F57"/>
  <c r="G57"/>
  <c r="I57"/>
  <c r="J57"/>
  <c r="K57"/>
  <c r="H58"/>
  <c r="K58"/>
  <c r="H60"/>
  <c r="K60"/>
  <c r="H61"/>
  <c r="K61"/>
  <c r="H62"/>
  <c r="K62"/>
  <c r="H63"/>
  <c r="K63"/>
  <c r="E64"/>
  <c r="F64"/>
  <c r="J64"/>
  <c r="K64" s="1"/>
  <c r="K65"/>
  <c r="H66"/>
  <c r="K66"/>
  <c r="H67"/>
  <c r="K67"/>
  <c r="H68"/>
  <c r="K68"/>
  <c r="H69"/>
  <c r="K69"/>
  <c r="D70"/>
  <c r="D72"/>
  <c r="E72"/>
  <c r="F72"/>
  <c r="G72"/>
  <c r="I72"/>
  <c r="J72"/>
  <c r="H73"/>
  <c r="K73"/>
  <c r="H74"/>
  <c r="K74"/>
  <c r="I75"/>
  <c r="F13"/>
  <c r="H46"/>
  <c r="E75"/>
  <c r="F26" l="1"/>
  <c r="G75"/>
  <c r="K72"/>
  <c r="H72"/>
  <c r="F75"/>
  <c r="J75"/>
  <c r="K75" s="1"/>
</calcChain>
</file>

<file path=xl/sharedStrings.xml><?xml version="1.0" encoding="utf-8"?>
<sst xmlns="http://schemas.openxmlformats.org/spreadsheetml/2006/main" count="190" uniqueCount="97">
  <si>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</si>
  <si>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</si>
  <si>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</si>
  <si>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</si>
  <si>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</si>
  <si>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</si>
  <si>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</si>
  <si>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</si>
  <si>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</si>
  <si>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</si>
  <si>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</si>
  <si>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</si>
  <si>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</si>
  <si>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</si>
  <si>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</si>
  <si>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</si>
  <si>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</si>
  <si>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</si>
  <si>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</si>
  <si>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</si>
  <si>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</si>
  <si>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</si>
  <si>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</si>
  <si>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</si>
  <si>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</si>
  <si>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</si>
  <si>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</si>
  <si>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</si>
  <si>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</si>
  <si>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</si>
  <si>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</si>
  <si>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</si>
  <si>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</si>
  <si>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</si>
  <si>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</si>
  <si>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</si>
  <si>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</si>
  <si>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</si>
  <si>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</si>
  <si>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</si>
  <si>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</si>
  <si>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</si>
  <si>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</si>
  <si>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</si>
  <si>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</si>
  <si>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</si>
  <si>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</si>
  <si>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</si>
  <si>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</si>
  <si>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</si>
  <si>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</si>
  <si>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</si>
  <si>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</si>
  <si>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</si>
  <si>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</si>
  <si>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</si>
  <si>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</si>
  <si>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</si>
  <si>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</si>
  <si>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</si>
  <si>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</si>
  <si>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</si>
  <si>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</si>
  <si>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</si>
  <si>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</si>
  <si>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</si>
  <si>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</si>
  <si>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</si>
  <si>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</si>
  <si>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</si>
  <si>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</si>
  <si>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отчет</t>
  </si>
  <si>
    <t>%</t>
  </si>
  <si>
    <t>Меры противодействия злоупотреблению наркотиков</t>
  </si>
  <si>
    <t>0100</t>
  </si>
  <si>
    <t>0102</t>
  </si>
  <si>
    <t>0104</t>
  </si>
  <si>
    <t>0111</t>
  </si>
  <si>
    <t>0013</t>
  </si>
  <si>
    <t>0200</t>
  </si>
  <si>
    <t>0203</t>
  </si>
  <si>
    <t>0500</t>
  </si>
  <si>
    <t>0501</t>
  </si>
  <si>
    <t>0503</t>
  </si>
  <si>
    <t>0800</t>
  </si>
  <si>
    <t>0801</t>
  </si>
  <si>
    <t>0502</t>
  </si>
  <si>
    <t xml:space="preserve">Культура, кинематография </t>
  </si>
  <si>
    <t xml:space="preserve">Распределение расходов бюджета Ломовецкого сельского поселения за 1 квартал 2015 года по разделам и подразделам функциональной классификации </t>
  </si>
  <si>
    <t>2015 год</t>
  </si>
  <si>
    <t>Национальная экономика</t>
  </si>
  <si>
    <t>0400</t>
  </si>
  <si>
    <t>0409</t>
  </si>
  <si>
    <t xml:space="preserve">                                               к решению Ломовецкого</t>
  </si>
  <si>
    <t xml:space="preserve">                                                        № 132 от 14.04.2015 года</t>
  </si>
  <si>
    <t xml:space="preserve">                             сельского  Совета народных депутатов</t>
  </si>
  <si>
    <t xml:space="preserve">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</si>
</sst>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164" fontId="4" fillId="0" borderId="3" xfId="0" applyNumberFormat="1" applyFont="1" applyBorder="1"/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2" xfId="1" applyNumberFormat="1" applyFont="1" applyFill="1" applyBorder="1" applyAlignment="1" applyProtection="1">
      <alignment horizontal="center" wrapText="1"/>
      <protection hidden="1"/>
    </xf>
    <xf numFmtId="164" fontId="6" fillId="0" borderId="3" xfId="0" applyNumberFormat="1" applyFont="1" applyBorder="1"/>
    <xf numFmtId="0" fontId="7" fillId="0" borderId="4" xfId="1" applyFont="1" applyFill="1" applyBorder="1" applyAlignment="1" applyProtection="1">
      <alignment wrapText="1"/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7" fillId="0" borderId="5" xfId="1" applyFont="1" applyFill="1" applyBorder="1" applyAlignment="1" applyProtection="1">
      <alignment horizontal="left" wrapText="1" indent="2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6" fillId="0" borderId="9" xfId="0" applyNumberFormat="1" applyFont="1" applyBorder="1"/>
    <xf numFmtId="164" fontId="0" fillId="0" borderId="10" xfId="0" applyNumberFormat="1" applyBorder="1"/>
    <xf numFmtId="164" fontId="4" fillId="0" borderId="9" xfId="0" applyNumberFormat="1" applyFont="1" applyBorder="1"/>
    <xf numFmtId="0" fontId="0" fillId="0" borderId="11" xfId="0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8" fillId="0" borderId="5" xfId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8" fillId="0" borderId="1" xfId="1" applyFont="1" applyFill="1" applyBorder="1" applyAlignment="1" applyProtection="1">
      <alignment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Border="1"/>
    <xf numFmtId="164" fontId="6" fillId="0" borderId="1" xfId="0" applyNumberFormat="1" applyFont="1" applyBorder="1"/>
    <xf numFmtId="49" fontId="7" fillId="0" borderId="14" xfId="1" applyNumberFormat="1" applyFont="1" applyFill="1" applyBorder="1" applyAlignment="1" applyProtection="1">
      <alignment horizontal="center" wrapText="1"/>
      <protection hidden="1"/>
    </xf>
    <xf numFmtId="164" fontId="11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9" fillId="0" borderId="17" xfId="0" applyNumberFormat="1" applyFont="1" applyBorder="1"/>
    <xf numFmtId="0" fontId="6" fillId="0" borderId="8" xfId="0" applyFont="1" applyBorder="1"/>
    <xf numFmtId="164" fontId="11" fillId="0" borderId="1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9" xfId="1" applyFont="1" applyFill="1" applyBorder="1" applyAlignment="1" applyProtection="1">
      <alignment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4" fontId="0" fillId="0" borderId="22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6" fillId="0" borderId="6" xfId="0" applyNumberFormat="1" applyFont="1" applyBorder="1"/>
    <xf numFmtId="164" fontId="0" fillId="0" borderId="20" xfId="0" applyNumberFormat="1" applyBorder="1"/>
    <xf numFmtId="164" fontId="6" fillId="0" borderId="20" xfId="0" applyNumberFormat="1" applyFont="1" applyBorder="1"/>
    <xf numFmtId="0" fontId="7" fillId="0" borderId="19" xfId="1" applyFont="1" applyFill="1" applyBorder="1" applyAlignment="1" applyProtection="1">
      <alignment horizontal="left" wrapText="1" indent="2"/>
      <protection hidden="1"/>
    </xf>
    <xf numFmtId="0" fontId="7" fillId="0" borderId="4" xfId="1" applyFont="1" applyFill="1" applyBorder="1" applyAlignment="1" applyProtection="1">
      <alignment horizontal="left" wrapText="1" indent="2"/>
      <protection hidden="1"/>
    </xf>
    <xf numFmtId="0" fontId="6" fillId="0" borderId="1" xfId="0" applyFont="1" applyBorder="1"/>
    <xf numFmtId="0" fontId="7" fillId="0" borderId="1" xfId="1" applyFont="1" applyFill="1" applyBorder="1" applyAlignment="1" applyProtection="1">
      <alignment horizontal="justify" wrapText="1"/>
      <protection hidden="1"/>
    </xf>
    <xf numFmtId="49" fontId="6" fillId="0" borderId="1" xfId="0" applyNumberFormat="1" applyFont="1" applyBorder="1"/>
    <xf numFmtId="49" fontId="1" fillId="0" borderId="1" xfId="0" applyNumberFormat="1" applyFont="1" applyBorder="1"/>
    <xf numFmtId="0" fontId="10" fillId="0" borderId="1" xfId="1" applyFont="1" applyFill="1" applyBorder="1" applyAlignment="1" applyProtection="1">
      <alignment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6" fillId="0" borderId="2" xfId="0" applyFont="1" applyBorder="1"/>
    <xf numFmtId="2" fontId="6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2" fontId="9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164" fontId="0" fillId="0" borderId="2" xfId="0" applyNumberFormat="1" applyBorder="1"/>
    <xf numFmtId="0" fontId="7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164" fontId="0" fillId="0" borderId="24" xfId="0" applyNumberFormat="1" applyBorder="1"/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2" fontId="11" fillId="0" borderId="1" xfId="0" applyNumberFormat="1" applyFont="1" applyBorder="1"/>
    <xf numFmtId="164" fontId="11" fillId="0" borderId="2" xfId="0" applyNumberFormat="1" applyFont="1" applyBorder="1"/>
    <xf numFmtId="0" fontId="11" fillId="0" borderId="1" xfId="0" applyFont="1" applyBorder="1"/>
    <xf numFmtId="164" fontId="6" fillId="0" borderId="14" xfId="0" applyNumberFormat="1" applyFont="1" applyBorder="1"/>
    <xf numFmtId="49" fontId="13" fillId="0" borderId="1" xfId="0" applyNumberFormat="1" applyFont="1" applyBorder="1"/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6" xfId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77"/>
  <sheetViews>
    <sheetView showZeros="0" tabSelected="1" zoomScale="80" zoomScaleNormal="80" workbookViewId="0">
      <selection sqref="A1:K1"/>
    </sheetView>
  </sheetViews>
  <sheetFormatPr defaultRowHeight="12.75"/>
  <cols>
    <col min="1" max="1" width="58.85546875" customWidth="1"/>
    <col min="2" max="2" width="8.5703125" customWidth="1"/>
    <col min="3" max="3" width="9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7.85546875" customWidth="1"/>
    <col min="13" max="13" width="7.42578125" customWidth="1"/>
  </cols>
  <sheetData>
    <row r="1" spans="1:13">
      <c r="A1" s="96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3">
      <c r="A2" s="96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3">
      <c r="A3" s="96" t="s">
        <v>95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3">
      <c r="A4" s="97" t="s">
        <v>94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3" hidden="1">
      <c r="B5" s="7"/>
      <c r="C5" s="7"/>
      <c r="D5" s="7"/>
      <c r="E5" s="7"/>
      <c r="F5" s="7"/>
      <c r="G5" s="7"/>
    </row>
    <row r="6" spans="1:13" ht="31.5" customHeight="1">
      <c r="A6" s="104" t="s">
        <v>88</v>
      </c>
      <c r="B6" s="104"/>
      <c r="C6" s="104"/>
      <c r="D6" s="104"/>
      <c r="E6" s="104"/>
      <c r="F6" s="104"/>
      <c r="G6" s="104"/>
      <c r="H6" s="104"/>
    </row>
    <row r="7" spans="1:13" ht="31.5" hidden="1" customHeight="1">
      <c r="A7" s="52"/>
      <c r="B7" s="52"/>
      <c r="C7" s="52"/>
      <c r="D7" s="52"/>
      <c r="E7" s="52"/>
      <c r="F7" s="52"/>
      <c r="G7" s="52"/>
      <c r="H7" s="52"/>
    </row>
    <row r="8" spans="1:13" ht="12.75" customHeight="1" thickBot="1">
      <c r="A8" s="92" t="s">
        <v>1</v>
      </c>
      <c r="B8" s="90" t="s">
        <v>2</v>
      </c>
      <c r="C8" s="90" t="s">
        <v>3</v>
      </c>
      <c r="D8" s="105" t="s">
        <v>89</v>
      </c>
      <c r="E8" s="97"/>
      <c r="F8" s="97"/>
      <c r="G8" s="105"/>
      <c r="H8" s="105"/>
      <c r="I8" s="105"/>
      <c r="J8" s="105"/>
      <c r="K8" s="105"/>
      <c r="L8" s="19" t="s">
        <v>71</v>
      </c>
      <c r="M8" s="19" t="s">
        <v>72</v>
      </c>
    </row>
    <row r="9" spans="1:13" ht="13.5" hidden="1" customHeight="1" thickBot="1">
      <c r="A9" s="93"/>
      <c r="B9" s="91"/>
      <c r="C9" s="91"/>
      <c r="D9" s="21" t="s">
        <v>0</v>
      </c>
      <c r="E9" s="21"/>
      <c r="F9" s="21"/>
      <c r="G9" s="21"/>
    </row>
    <row r="10" spans="1:13" ht="13.5" customHeight="1">
      <c r="A10" s="93"/>
      <c r="B10" s="90"/>
      <c r="C10" s="90"/>
      <c r="D10" s="98" t="s">
        <v>57</v>
      </c>
      <c r="E10" s="99" t="s">
        <v>46</v>
      </c>
      <c r="F10" s="101" t="s">
        <v>47</v>
      </c>
      <c r="G10" s="87" t="s">
        <v>58</v>
      </c>
      <c r="H10" s="89" t="s">
        <v>59</v>
      </c>
      <c r="I10" s="98"/>
      <c r="J10" s="87"/>
      <c r="K10" s="89"/>
      <c r="L10" s="19"/>
      <c r="M10" s="19"/>
    </row>
    <row r="11" spans="1:13" ht="15" customHeight="1">
      <c r="A11" s="93"/>
      <c r="B11" s="90"/>
      <c r="C11" s="90"/>
      <c r="D11" s="98"/>
      <c r="E11" s="100"/>
      <c r="F11" s="102"/>
      <c r="G11" s="88"/>
      <c r="H11" s="89"/>
      <c r="I11" s="98"/>
      <c r="J11" s="88"/>
      <c r="K11" s="89"/>
      <c r="L11" s="19"/>
      <c r="M11" s="19"/>
    </row>
    <row r="12" spans="1:13" ht="120" customHeight="1" thickBot="1">
      <c r="A12" s="94"/>
      <c r="B12" s="90"/>
      <c r="C12" s="90"/>
      <c r="D12" s="98"/>
      <c r="E12" s="100"/>
      <c r="F12" s="103"/>
      <c r="G12" s="88"/>
      <c r="H12" s="89"/>
      <c r="I12" s="98"/>
      <c r="J12" s="88"/>
      <c r="K12" s="89"/>
      <c r="L12" s="19"/>
      <c r="M12" s="19"/>
    </row>
    <row r="13" spans="1:13" s="1" customFormat="1" ht="25.5" customHeight="1" thickBot="1">
      <c r="A13" s="47" t="s">
        <v>4</v>
      </c>
      <c r="B13" s="3" t="s">
        <v>5</v>
      </c>
      <c r="C13" s="68">
        <v>0</v>
      </c>
      <c r="D13" s="69">
        <f>D16+D20+D21+D23+D30</f>
        <v>226.5</v>
      </c>
      <c r="E13" s="38">
        <f>E15+E16+E18+E21+E23+E19+E17+E14</f>
        <v>0</v>
      </c>
      <c r="F13" s="38">
        <f>F15+F16+F18+F21+F23+F19+F17+F14</f>
        <v>83</v>
      </c>
      <c r="G13" s="69">
        <f>G15+G16+G18+G21+G23+G19+G17+G14</f>
        <v>0</v>
      </c>
      <c r="H13" s="69">
        <f>H16+H20+H21+H23+H30</f>
        <v>226.5</v>
      </c>
      <c r="I13" s="69"/>
      <c r="J13" s="69"/>
      <c r="K13" s="69">
        <f>I13+J13</f>
        <v>0</v>
      </c>
      <c r="L13" s="61">
        <f>L16+L20+L21+L23+L30</f>
        <v>66.900000000000006</v>
      </c>
      <c r="M13" s="61">
        <v>29.5</v>
      </c>
    </row>
    <row r="14" spans="1:13" s="1" customFormat="1" ht="31.5" hidden="1" customHeight="1" thickBot="1">
      <c r="A14" s="62" t="s">
        <v>52</v>
      </c>
      <c r="B14" s="48" t="s">
        <v>5</v>
      </c>
      <c r="C14" s="63" t="s">
        <v>10</v>
      </c>
      <c r="D14" s="38"/>
      <c r="E14" s="29"/>
      <c r="F14" s="28"/>
      <c r="G14" s="38"/>
      <c r="H14" s="38">
        <f t="shared" ref="H14:H19" si="0">D14+G14</f>
        <v>0</v>
      </c>
      <c r="I14" s="61"/>
      <c r="J14" s="61"/>
      <c r="K14" s="38">
        <f>I14+J14</f>
        <v>0</v>
      </c>
    </row>
    <row r="15" spans="1:13" s="1" customFormat="1" ht="45" hidden="1" customHeight="1" thickBot="1">
      <c r="A15" s="62" t="s">
        <v>53</v>
      </c>
      <c r="B15" s="36" t="s">
        <v>5</v>
      </c>
      <c r="C15" s="64" t="s">
        <v>35</v>
      </c>
      <c r="D15" s="45"/>
      <c r="E15" s="40"/>
      <c r="F15" s="28">
        <f t="shared" ref="F15:F21" si="1">D15+E15</f>
        <v>0</v>
      </c>
      <c r="G15" s="38"/>
      <c r="H15" s="38">
        <f t="shared" si="0"/>
        <v>0</v>
      </c>
      <c r="I15" s="61"/>
      <c r="J15" s="61"/>
      <c r="K15" s="38">
        <f>I15+J15</f>
        <v>0</v>
      </c>
    </row>
    <row r="16" spans="1:13" ht="33.75" customHeight="1" thickBot="1">
      <c r="A16" s="62" t="s">
        <v>52</v>
      </c>
      <c r="B16" s="2" t="s">
        <v>74</v>
      </c>
      <c r="C16" s="2" t="s">
        <v>75</v>
      </c>
      <c r="D16" s="82">
        <v>81</v>
      </c>
      <c r="E16" s="41"/>
      <c r="F16" s="28">
        <f t="shared" si="1"/>
        <v>81</v>
      </c>
      <c r="G16" s="82"/>
      <c r="H16" s="82">
        <v>81</v>
      </c>
      <c r="I16" s="70"/>
      <c r="J16" s="70"/>
      <c r="K16" s="69">
        <f>I16+J16</f>
        <v>0</v>
      </c>
      <c r="L16" s="84">
        <v>27.8</v>
      </c>
      <c r="M16" s="19">
        <v>34.299999999999997</v>
      </c>
    </row>
    <row r="17" spans="1:13" ht="18" hidden="1" customHeight="1" thickBot="1">
      <c r="A17" s="49" t="s">
        <v>45</v>
      </c>
      <c r="B17" s="50" t="s">
        <v>5</v>
      </c>
      <c r="C17" s="51" t="s">
        <v>7</v>
      </c>
      <c r="D17" s="57"/>
      <c r="E17" s="41"/>
      <c r="F17" s="28">
        <f t="shared" si="1"/>
        <v>0</v>
      </c>
      <c r="G17" s="58"/>
      <c r="H17" s="58">
        <f t="shared" si="0"/>
        <v>0</v>
      </c>
    </row>
    <row r="18" spans="1:13" ht="42.75" hidden="1" customHeight="1" thickBot="1">
      <c r="A18" s="62" t="s">
        <v>55</v>
      </c>
      <c r="B18" s="2" t="s">
        <v>5</v>
      </c>
      <c r="C18" s="2" t="s">
        <v>16</v>
      </c>
      <c r="D18" s="18"/>
      <c r="E18" s="41"/>
      <c r="F18" s="28">
        <f t="shared" si="1"/>
        <v>0</v>
      </c>
      <c r="G18" s="38"/>
      <c r="H18" s="38">
        <f t="shared" si="0"/>
        <v>0</v>
      </c>
      <c r="I18" s="19"/>
      <c r="J18" s="19"/>
      <c r="K18" s="38">
        <f>I18+J18</f>
        <v>0</v>
      </c>
    </row>
    <row r="19" spans="1:13" ht="16.5" hidden="1" customHeight="1" thickBot="1">
      <c r="A19" s="49" t="s">
        <v>39</v>
      </c>
      <c r="B19" s="50" t="s">
        <v>5</v>
      </c>
      <c r="C19" s="51" t="s">
        <v>8</v>
      </c>
      <c r="D19" s="57"/>
      <c r="E19" s="41"/>
      <c r="F19" s="28">
        <f t="shared" si="1"/>
        <v>0</v>
      </c>
      <c r="G19" s="58"/>
      <c r="H19" s="58">
        <f t="shared" si="0"/>
        <v>0</v>
      </c>
    </row>
    <row r="20" spans="1:13" ht="62.25" customHeight="1" thickBot="1">
      <c r="A20" s="62" t="s">
        <v>54</v>
      </c>
      <c r="B20" s="5" t="s">
        <v>74</v>
      </c>
      <c r="C20" s="39" t="s">
        <v>76</v>
      </c>
      <c r="D20" s="83">
        <v>142.5</v>
      </c>
      <c r="E20" s="41"/>
      <c r="F20" s="28"/>
      <c r="G20" s="83"/>
      <c r="H20" s="83">
        <v>142.5</v>
      </c>
      <c r="L20" s="84">
        <v>39.1</v>
      </c>
      <c r="M20" s="19">
        <v>27.4</v>
      </c>
    </row>
    <row r="21" spans="1:13" ht="18" customHeight="1" thickBot="1">
      <c r="A21" s="62" t="s">
        <v>9</v>
      </c>
      <c r="B21" s="2" t="s">
        <v>74</v>
      </c>
      <c r="C21" s="2" t="s">
        <v>77</v>
      </c>
      <c r="D21" s="70">
        <v>1</v>
      </c>
      <c r="E21" s="41"/>
      <c r="F21" s="28">
        <f t="shared" si="1"/>
        <v>1</v>
      </c>
      <c r="G21" s="69"/>
      <c r="H21" s="82">
        <v>1</v>
      </c>
      <c r="I21" s="70"/>
      <c r="J21" s="70"/>
      <c r="K21" s="69">
        <f>I21+J21</f>
        <v>0</v>
      </c>
      <c r="L21" s="19"/>
      <c r="M21" s="19"/>
    </row>
    <row r="22" spans="1:13" ht="15" hidden="1" thickBot="1">
      <c r="A22" s="59" t="s">
        <v>11</v>
      </c>
      <c r="B22" s="50" t="s">
        <v>10</v>
      </c>
      <c r="C22" s="50" t="s">
        <v>5</v>
      </c>
      <c r="D22" s="31">
        <v>0</v>
      </c>
      <c r="E22" s="23"/>
      <c r="F22" s="23"/>
      <c r="G22" s="23"/>
    </row>
    <row r="23" spans="1:13" ht="18" customHeight="1" thickBot="1">
      <c r="A23" s="62" t="s">
        <v>73</v>
      </c>
      <c r="B23" s="2" t="s">
        <v>74</v>
      </c>
      <c r="C23" s="2" t="s">
        <v>78</v>
      </c>
      <c r="D23" s="70">
        <v>1</v>
      </c>
      <c r="E23" s="41"/>
      <c r="F23" s="28">
        <f>D23+E23</f>
        <v>1</v>
      </c>
      <c r="G23" s="69"/>
      <c r="H23" s="82">
        <v>1</v>
      </c>
      <c r="I23" s="70"/>
      <c r="J23" s="70"/>
      <c r="K23" s="69">
        <f>I23+J23</f>
        <v>0</v>
      </c>
      <c r="L23" s="19"/>
      <c r="M23" s="19"/>
    </row>
    <row r="24" spans="1:13" s="1" customFormat="1" ht="30.75" hidden="1" thickBot="1">
      <c r="A24" s="12" t="s">
        <v>34</v>
      </c>
      <c r="B24" s="9" t="s">
        <v>35</v>
      </c>
      <c r="C24" s="9"/>
      <c r="D24" s="10">
        <f>D25</f>
        <v>0</v>
      </c>
      <c r="E24" s="24"/>
      <c r="F24" s="24"/>
      <c r="G24" s="24"/>
      <c r="H24" s="44"/>
    </row>
    <row r="25" spans="1:13" ht="14.25" hidden="1">
      <c r="A25" s="11" t="s">
        <v>36</v>
      </c>
      <c r="B25" s="5" t="s">
        <v>35</v>
      </c>
      <c r="C25" s="5" t="s">
        <v>10</v>
      </c>
      <c r="D25" s="31"/>
      <c r="E25" s="22"/>
      <c r="F25" s="22"/>
      <c r="G25" s="22"/>
      <c r="H25" s="27"/>
    </row>
    <row r="26" spans="1:13" ht="30" hidden="1">
      <c r="A26" s="12" t="s">
        <v>34</v>
      </c>
      <c r="B26" s="5" t="s">
        <v>35</v>
      </c>
      <c r="C26" s="39" t="s">
        <v>30</v>
      </c>
      <c r="D26" s="18">
        <f>D27+D29</f>
        <v>0</v>
      </c>
      <c r="E26" s="42">
        <f>E27+E29</f>
        <v>0</v>
      </c>
      <c r="F26" s="30">
        <f>F27+F29</f>
        <v>0</v>
      </c>
      <c r="G26" s="18"/>
      <c r="H26" s="38">
        <f>D26+G26</f>
        <v>0</v>
      </c>
    </row>
    <row r="27" spans="1:13" ht="15" hidden="1" thickBot="1">
      <c r="A27" s="11" t="s">
        <v>49</v>
      </c>
      <c r="B27" s="5" t="s">
        <v>35</v>
      </c>
      <c r="C27" s="39" t="s">
        <v>10</v>
      </c>
      <c r="D27" s="18"/>
      <c r="E27" s="41"/>
      <c r="F27" s="30">
        <f>D27+E27</f>
        <v>0</v>
      </c>
      <c r="G27" s="18"/>
      <c r="H27" s="38">
        <f>D27+G27</f>
        <v>0</v>
      </c>
    </row>
    <row r="28" spans="1:13" ht="14.25" hidden="1">
      <c r="A28" s="11"/>
      <c r="B28" s="5"/>
      <c r="C28" s="5"/>
      <c r="D28" s="6"/>
      <c r="E28" s="22"/>
      <c r="F28" s="22"/>
      <c r="G28" s="22"/>
      <c r="H28" s="20"/>
    </row>
    <row r="29" spans="1:13" ht="14.25" hidden="1">
      <c r="A29" s="49" t="s">
        <v>51</v>
      </c>
      <c r="B29" s="50" t="s">
        <v>35</v>
      </c>
      <c r="C29" s="50" t="s">
        <v>6</v>
      </c>
      <c r="D29" s="31"/>
      <c r="E29" s="22"/>
      <c r="F29" s="30">
        <f>D29+E29</f>
        <v>0</v>
      </c>
      <c r="G29" s="23"/>
      <c r="H29" s="20"/>
    </row>
    <row r="30" spans="1:13" ht="14.25">
      <c r="A30" s="62" t="s">
        <v>44</v>
      </c>
      <c r="B30" s="50" t="s">
        <v>74</v>
      </c>
      <c r="C30" s="50" t="s">
        <v>78</v>
      </c>
      <c r="D30" s="75">
        <v>1</v>
      </c>
      <c r="E30" s="23"/>
      <c r="F30" s="30"/>
      <c r="G30" s="78"/>
      <c r="H30" s="81">
        <v>1</v>
      </c>
      <c r="I30" s="79"/>
      <c r="L30" s="80"/>
      <c r="M30" s="79"/>
    </row>
    <row r="31" spans="1:13" ht="14.25">
      <c r="A31" s="46" t="s">
        <v>69</v>
      </c>
      <c r="B31" s="36" t="s">
        <v>79</v>
      </c>
      <c r="C31" s="86" t="s">
        <v>79</v>
      </c>
      <c r="D31" s="72">
        <v>25.5</v>
      </c>
      <c r="E31" s="37" t="e">
        <f>#REF!+E36+E35+E38+E37</f>
        <v>#REF!</v>
      </c>
      <c r="F31" s="37" t="e">
        <f>#REF!+F36+F35+F38+F37</f>
        <v>#REF!</v>
      </c>
      <c r="G31" s="72"/>
      <c r="H31" s="72">
        <v>25.5</v>
      </c>
      <c r="I31" s="71"/>
      <c r="J31" s="71"/>
      <c r="K31" s="69">
        <f>I31+J31</f>
        <v>0</v>
      </c>
      <c r="L31" s="19">
        <v>3.6</v>
      </c>
      <c r="M31" s="19">
        <v>14.1</v>
      </c>
    </row>
    <row r="32" spans="1:13" ht="14.25" hidden="1" customHeight="1">
      <c r="A32" s="59" t="s">
        <v>14</v>
      </c>
      <c r="B32" s="50" t="s">
        <v>6</v>
      </c>
      <c r="C32" s="50" t="s">
        <v>6</v>
      </c>
      <c r="D32" s="31">
        <v>0</v>
      </c>
      <c r="E32" s="23"/>
      <c r="F32" s="23"/>
      <c r="G32" s="23"/>
    </row>
    <row r="33" spans="1:13" ht="14.25" customHeight="1">
      <c r="A33" s="76" t="s">
        <v>70</v>
      </c>
      <c r="B33" s="50" t="s">
        <v>79</v>
      </c>
      <c r="C33" s="50" t="s">
        <v>80</v>
      </c>
      <c r="D33" s="18">
        <v>25.5</v>
      </c>
      <c r="E33" s="23"/>
      <c r="F33" s="23"/>
      <c r="G33" s="18"/>
      <c r="H33" s="19">
        <v>25.5</v>
      </c>
      <c r="L33" s="19">
        <v>3.6</v>
      </c>
      <c r="M33" s="19">
        <v>14.1</v>
      </c>
    </row>
    <row r="34" spans="1:13" ht="14.25" hidden="1">
      <c r="A34" s="60" t="s">
        <v>15</v>
      </c>
      <c r="B34" s="5" t="s">
        <v>6</v>
      </c>
      <c r="C34" s="5" t="s">
        <v>16</v>
      </c>
      <c r="D34" s="31">
        <v>0</v>
      </c>
      <c r="E34" s="23"/>
      <c r="F34" s="23"/>
      <c r="G34" s="23"/>
    </row>
    <row r="35" spans="1:13" ht="14.25" hidden="1">
      <c r="A35" s="14" t="s">
        <v>40</v>
      </c>
      <c r="B35" s="15" t="s">
        <v>6</v>
      </c>
      <c r="C35" s="15" t="s">
        <v>17</v>
      </c>
      <c r="D35" s="18"/>
      <c r="E35" s="18"/>
      <c r="F35" s="18"/>
      <c r="G35" s="18"/>
      <c r="H35" s="19"/>
    </row>
    <row r="36" spans="1:13" ht="17.25" hidden="1" customHeight="1" thickBot="1">
      <c r="A36" s="32" t="s">
        <v>18</v>
      </c>
      <c r="B36" s="33" t="s">
        <v>6</v>
      </c>
      <c r="C36" s="33" t="s">
        <v>19</v>
      </c>
      <c r="D36" s="31"/>
      <c r="E36" s="22"/>
      <c r="F36" s="25"/>
      <c r="G36" s="22"/>
      <c r="H36" s="34"/>
    </row>
    <row r="37" spans="1:13" ht="19.5" hidden="1" customHeight="1" thickBot="1">
      <c r="A37" s="35" t="s">
        <v>40</v>
      </c>
      <c r="B37" s="36" t="s">
        <v>6</v>
      </c>
      <c r="C37" s="36" t="s">
        <v>17</v>
      </c>
      <c r="D37" s="18"/>
      <c r="E37" s="22"/>
      <c r="F37" s="23"/>
      <c r="G37" s="18"/>
      <c r="H37" s="38">
        <f>D37+G37</f>
        <v>0</v>
      </c>
      <c r="I37" s="19"/>
      <c r="J37" s="19"/>
      <c r="K37" s="38">
        <f>I37+J37</f>
        <v>0</v>
      </c>
    </row>
    <row r="38" spans="1:13" ht="17.25" hidden="1" customHeight="1">
      <c r="A38" s="35" t="s">
        <v>18</v>
      </c>
      <c r="B38" s="36" t="s">
        <v>6</v>
      </c>
      <c r="C38" s="36" t="s">
        <v>56</v>
      </c>
      <c r="D38" s="18"/>
      <c r="E38" s="22"/>
      <c r="F38" s="28">
        <f>D38+E38</f>
        <v>0</v>
      </c>
      <c r="G38" s="38"/>
      <c r="H38" s="38">
        <f>D38+G38</f>
        <v>0</v>
      </c>
      <c r="I38" s="19"/>
      <c r="J38" s="19"/>
      <c r="K38" s="38">
        <f>I38+J38</f>
        <v>0</v>
      </c>
    </row>
    <row r="39" spans="1:13" ht="17.25" customHeight="1">
      <c r="A39" s="35" t="s">
        <v>90</v>
      </c>
      <c r="B39" s="36" t="s">
        <v>91</v>
      </c>
      <c r="C39" s="36" t="s">
        <v>92</v>
      </c>
      <c r="D39" s="18">
        <v>23.1</v>
      </c>
      <c r="E39" s="23"/>
      <c r="F39" s="85"/>
      <c r="G39" s="38"/>
      <c r="H39" s="45">
        <v>23.1</v>
      </c>
      <c r="I39" s="19"/>
      <c r="J39" s="19"/>
      <c r="K39" s="38"/>
      <c r="L39" s="80"/>
      <c r="M39" s="80"/>
    </row>
    <row r="40" spans="1:13" ht="15" thickBot="1">
      <c r="A40" s="35" t="s">
        <v>20</v>
      </c>
      <c r="B40" s="36" t="s">
        <v>81</v>
      </c>
      <c r="C40" s="36" t="s">
        <v>81</v>
      </c>
      <c r="D40" s="72">
        <f>D42+D45</f>
        <v>70.5</v>
      </c>
      <c r="E40" s="37">
        <f>E41+E42+E45</f>
        <v>0</v>
      </c>
      <c r="F40" s="37">
        <f>F41+F42+F45</f>
        <v>8.5</v>
      </c>
      <c r="G40" s="72">
        <f>G41+G42+G45</f>
        <v>0</v>
      </c>
      <c r="H40" s="82">
        <f>H42+H45</f>
        <v>70.5</v>
      </c>
      <c r="I40" s="71"/>
      <c r="J40" s="71">
        <f>J41+J42+J45</f>
        <v>0</v>
      </c>
      <c r="K40" s="69">
        <f>I40+J40</f>
        <v>0</v>
      </c>
      <c r="L40" s="19">
        <f>L41+L42+L45</f>
        <v>2.8</v>
      </c>
      <c r="M40" s="19">
        <v>3.9</v>
      </c>
    </row>
    <row r="41" spans="1:13" ht="15" thickBot="1">
      <c r="A41" s="46" t="s">
        <v>31</v>
      </c>
      <c r="B41" s="2" t="s">
        <v>81</v>
      </c>
      <c r="C41" s="2" t="s">
        <v>82</v>
      </c>
      <c r="D41" s="70"/>
      <c r="E41" s="41"/>
      <c r="F41" s="28">
        <f>D41+E41</f>
        <v>0</v>
      </c>
      <c r="G41" s="69"/>
      <c r="H41" s="69">
        <f>D41+G41</f>
        <v>0</v>
      </c>
      <c r="I41" s="70"/>
      <c r="J41" s="70"/>
      <c r="K41" s="69">
        <f>I41+J41</f>
        <v>0</v>
      </c>
      <c r="L41" s="19"/>
      <c r="M41" s="19"/>
    </row>
    <row r="42" spans="1:13" s="8" customFormat="1" ht="15" customHeight="1" thickBot="1">
      <c r="A42" s="35" t="s">
        <v>32</v>
      </c>
      <c r="B42" s="36" t="s">
        <v>81</v>
      </c>
      <c r="C42" s="36" t="s">
        <v>86</v>
      </c>
      <c r="D42" s="72">
        <v>8.5</v>
      </c>
      <c r="E42" s="43"/>
      <c r="F42" s="28">
        <f>D42+E42</f>
        <v>8.5</v>
      </c>
      <c r="G42" s="69"/>
      <c r="H42" s="82">
        <v>8.5</v>
      </c>
      <c r="I42" s="73"/>
      <c r="J42" s="73"/>
      <c r="K42" s="69">
        <f>I42+J42</f>
        <v>0</v>
      </c>
      <c r="L42" s="77">
        <v>2.8</v>
      </c>
      <c r="M42" s="77">
        <v>32.9</v>
      </c>
    </row>
    <row r="43" spans="1:13" ht="26.25" hidden="1" customHeight="1" thickBot="1">
      <c r="A43" s="11" t="s">
        <v>18</v>
      </c>
      <c r="B43" s="5" t="s">
        <v>7</v>
      </c>
      <c r="C43" s="5" t="s">
        <v>6</v>
      </c>
      <c r="D43" s="6"/>
      <c r="E43" s="22"/>
      <c r="F43" s="22"/>
      <c r="G43" s="22"/>
      <c r="H43" s="17"/>
    </row>
    <row r="44" spans="1:13" ht="12.75" hidden="1" customHeight="1" thickBot="1">
      <c r="A44" s="54" t="s">
        <v>33</v>
      </c>
      <c r="B44" s="15" t="s">
        <v>7</v>
      </c>
      <c r="C44" s="15" t="s">
        <v>6</v>
      </c>
      <c r="D44" s="16"/>
      <c r="E44" s="22"/>
      <c r="F44" s="25"/>
      <c r="G44" s="22"/>
      <c r="H44" s="27"/>
    </row>
    <row r="45" spans="1:13" ht="12.75" customHeight="1">
      <c r="A45" s="46" t="s">
        <v>68</v>
      </c>
      <c r="B45" s="2" t="s">
        <v>81</v>
      </c>
      <c r="C45" s="2" t="s">
        <v>83</v>
      </c>
      <c r="D45" s="70">
        <v>62</v>
      </c>
      <c r="E45" s="23"/>
      <c r="F45" s="23"/>
      <c r="G45" s="70"/>
      <c r="H45" s="82">
        <v>62</v>
      </c>
      <c r="I45" s="70"/>
      <c r="J45" s="70"/>
      <c r="K45" s="69">
        <f>I45+J45</f>
        <v>0</v>
      </c>
      <c r="L45" s="19"/>
      <c r="M45" s="19"/>
    </row>
    <row r="46" spans="1:13" ht="15" hidden="1">
      <c r="A46" s="47" t="s">
        <v>21</v>
      </c>
      <c r="B46" s="48" t="s">
        <v>8</v>
      </c>
      <c r="C46" s="48" t="s">
        <v>30</v>
      </c>
      <c r="D46" s="37">
        <f>SUBTOTAL(9,D48:D51)</f>
        <v>0</v>
      </c>
      <c r="E46" s="37">
        <f>SUBTOTAL(9,E48:E51)</f>
        <v>0</v>
      </c>
      <c r="F46" s="37">
        <f>SUBTOTAL(9,F48:F51)</f>
        <v>0</v>
      </c>
      <c r="G46" s="37">
        <f>SUBTOTAL(9,G48:G51)</f>
        <v>0</v>
      </c>
      <c r="H46" s="38">
        <f>D46+G46</f>
        <v>0</v>
      </c>
      <c r="I46" s="37">
        <f>SUBTOTAL(9,I48:I51)</f>
        <v>0</v>
      </c>
      <c r="J46" s="37">
        <f>SUBTOTAL(9,J48:J51)</f>
        <v>0</v>
      </c>
      <c r="K46" s="38">
        <f>I46+J46</f>
        <v>0</v>
      </c>
    </row>
    <row r="47" spans="1:13" ht="14.25" hidden="1">
      <c r="A47" s="59" t="s">
        <v>22</v>
      </c>
      <c r="B47" s="50" t="s">
        <v>8</v>
      </c>
      <c r="C47" s="50" t="s">
        <v>5</v>
      </c>
      <c r="D47" s="31">
        <v>0</v>
      </c>
      <c r="E47" s="23"/>
      <c r="F47" s="23"/>
      <c r="G47" s="23"/>
    </row>
    <row r="48" spans="1:13" ht="15" hidden="1" thickBot="1">
      <c r="A48" s="46" t="s">
        <v>22</v>
      </c>
      <c r="B48" s="2" t="s">
        <v>8</v>
      </c>
      <c r="C48" s="2" t="s">
        <v>5</v>
      </c>
      <c r="D48" s="18"/>
      <c r="E48" s="41"/>
      <c r="F48" s="28">
        <f>D48+E48</f>
        <v>0</v>
      </c>
      <c r="G48" s="38"/>
      <c r="H48" s="38">
        <f>D48+G48</f>
        <v>0</v>
      </c>
      <c r="I48" s="19"/>
      <c r="J48" s="19"/>
      <c r="K48" s="38">
        <f t="shared" ref="K48:K53" si="2">I48+J48</f>
        <v>0</v>
      </c>
    </row>
    <row r="49" spans="1:13" ht="15" hidden="1" thickBot="1">
      <c r="A49" s="46" t="s">
        <v>23</v>
      </c>
      <c r="B49" s="2" t="s">
        <v>8</v>
      </c>
      <c r="C49" s="2" t="s">
        <v>10</v>
      </c>
      <c r="D49" s="18"/>
      <c r="E49" s="41"/>
      <c r="F49" s="28">
        <f>D49+E49</f>
        <v>0</v>
      </c>
      <c r="G49" s="38"/>
      <c r="H49" s="38">
        <f>D49+G49</f>
        <v>0</v>
      </c>
      <c r="I49" s="19"/>
      <c r="J49" s="19"/>
      <c r="K49" s="38">
        <f t="shared" si="2"/>
        <v>0</v>
      </c>
    </row>
    <row r="50" spans="1:13" ht="15.75" hidden="1" customHeight="1" thickBot="1">
      <c r="A50" s="46" t="s">
        <v>24</v>
      </c>
      <c r="B50" s="2" t="s">
        <v>8</v>
      </c>
      <c r="C50" s="2" t="s">
        <v>8</v>
      </c>
      <c r="D50" s="18"/>
      <c r="E50" s="41"/>
      <c r="F50" s="28">
        <f>D50+E50</f>
        <v>0</v>
      </c>
      <c r="G50" s="38"/>
      <c r="H50" s="38">
        <f>D50+G50</f>
        <v>0</v>
      </c>
      <c r="I50" s="19"/>
      <c r="J50" s="19"/>
      <c r="K50" s="38">
        <f t="shared" si="2"/>
        <v>0</v>
      </c>
    </row>
    <row r="51" spans="1:13" ht="16.149999999999999" hidden="1" customHeight="1" thickBot="1">
      <c r="A51" s="46" t="s">
        <v>37</v>
      </c>
      <c r="B51" s="2" t="s">
        <v>8</v>
      </c>
      <c r="C51" s="2" t="s">
        <v>12</v>
      </c>
      <c r="D51" s="18"/>
      <c r="E51" s="41"/>
      <c r="F51" s="28">
        <f>D51+E51</f>
        <v>0</v>
      </c>
      <c r="G51" s="38"/>
      <c r="H51" s="38">
        <f>D51+G51</f>
        <v>0</v>
      </c>
      <c r="I51" s="19"/>
      <c r="J51" s="19"/>
      <c r="K51" s="38">
        <f t="shared" si="2"/>
        <v>0</v>
      </c>
    </row>
    <row r="52" spans="1:13" ht="29.25" customHeight="1" thickBot="1">
      <c r="A52" s="35" t="s">
        <v>87</v>
      </c>
      <c r="B52" s="36" t="s">
        <v>84</v>
      </c>
      <c r="C52" s="36" t="s">
        <v>84</v>
      </c>
      <c r="D52" s="72">
        <v>215.8</v>
      </c>
      <c r="E52" s="37">
        <f>E53+E54+E56+E55</f>
        <v>0</v>
      </c>
      <c r="F52" s="37">
        <f>F53+F54+F56+F55</f>
        <v>0</v>
      </c>
      <c r="G52" s="72">
        <f>G53+G54+G56+G55</f>
        <v>0</v>
      </c>
      <c r="H52" s="82">
        <v>215.8</v>
      </c>
      <c r="I52" s="71"/>
      <c r="J52" s="71">
        <f>J53+J54+J56+J55</f>
        <v>0</v>
      </c>
      <c r="K52" s="69">
        <f t="shared" si="2"/>
        <v>0</v>
      </c>
      <c r="L52" s="19">
        <v>31.4</v>
      </c>
      <c r="M52" s="19">
        <v>14.5</v>
      </c>
    </row>
    <row r="53" spans="1:13" ht="29.25" thickBot="1">
      <c r="A53" s="46" t="s">
        <v>66</v>
      </c>
      <c r="B53" s="2" t="s">
        <v>84</v>
      </c>
      <c r="C53" s="2" t="s">
        <v>85</v>
      </c>
      <c r="D53" s="70">
        <v>215.8</v>
      </c>
      <c r="E53" s="41"/>
      <c r="F53" s="28"/>
      <c r="G53" s="69"/>
      <c r="H53" s="82">
        <v>215.8</v>
      </c>
      <c r="I53" s="70"/>
      <c r="J53" s="70"/>
      <c r="K53" s="69">
        <f t="shared" si="2"/>
        <v>0</v>
      </c>
      <c r="L53" s="19">
        <v>31.4</v>
      </c>
      <c r="M53" s="19">
        <v>14.5</v>
      </c>
    </row>
    <row r="54" spans="1:13" ht="14.25" hidden="1">
      <c r="A54" s="11" t="s">
        <v>38</v>
      </c>
      <c r="B54" s="5" t="s">
        <v>17</v>
      </c>
      <c r="C54" s="5" t="s">
        <v>6</v>
      </c>
      <c r="D54" s="31"/>
      <c r="E54" s="22"/>
      <c r="F54" s="22"/>
      <c r="G54" s="22"/>
      <c r="H54" s="34"/>
    </row>
    <row r="55" spans="1:13" ht="14.25" hidden="1">
      <c r="A55" s="49" t="s">
        <v>50</v>
      </c>
      <c r="B55" s="50" t="s">
        <v>17</v>
      </c>
      <c r="C55" s="51" t="s">
        <v>6</v>
      </c>
      <c r="D55" s="55"/>
      <c r="E55" s="22"/>
      <c r="F55" s="28"/>
      <c r="G55" s="56"/>
      <c r="H55" s="56">
        <f>D55+G55</f>
        <v>0</v>
      </c>
    </row>
    <row r="56" spans="1:13" ht="29.25" hidden="1" thickBot="1">
      <c r="A56" s="46" t="s">
        <v>48</v>
      </c>
      <c r="B56" s="2" t="s">
        <v>17</v>
      </c>
      <c r="C56" s="2" t="s">
        <v>16</v>
      </c>
      <c r="D56" s="18"/>
      <c r="E56" s="41"/>
      <c r="F56" s="28"/>
      <c r="G56" s="38"/>
      <c r="H56" s="38">
        <f>D56+G56</f>
        <v>0</v>
      </c>
      <c r="I56" s="19"/>
      <c r="J56" s="19"/>
      <c r="K56" s="38">
        <f>I56+J56</f>
        <v>0</v>
      </c>
    </row>
    <row r="57" spans="1:13" ht="15" hidden="1">
      <c r="A57" s="47" t="s">
        <v>60</v>
      </c>
      <c r="B57" s="48" t="s">
        <v>12</v>
      </c>
      <c r="C57" s="48" t="s">
        <v>30</v>
      </c>
      <c r="D57" s="37">
        <f>D58+D60+D61+D62+D63</f>
        <v>0</v>
      </c>
      <c r="E57" s="37">
        <f>E58+E60+E61+E62+E63</f>
        <v>0</v>
      </c>
      <c r="F57" s="37">
        <f>F58+F60+F61+F62+F63</f>
        <v>0</v>
      </c>
      <c r="G57" s="37">
        <f>G58+G60+G61+G62+G63</f>
        <v>0</v>
      </c>
      <c r="H57" s="38">
        <f>D57+G57</f>
        <v>0</v>
      </c>
      <c r="I57" s="37">
        <f>I58+I60+I61+I62+I63</f>
        <v>0</v>
      </c>
      <c r="J57" s="37">
        <f>J58+J60+J61+J62+J63</f>
        <v>0</v>
      </c>
      <c r="K57" s="38">
        <f>I57+J57</f>
        <v>0</v>
      </c>
    </row>
    <row r="58" spans="1:13" ht="15" hidden="1" thickBot="1">
      <c r="A58" s="46" t="s">
        <v>61</v>
      </c>
      <c r="B58" s="2" t="s">
        <v>12</v>
      </c>
      <c r="C58" s="2" t="s">
        <v>5</v>
      </c>
      <c r="D58" s="18"/>
      <c r="E58" s="41"/>
      <c r="F58" s="28"/>
      <c r="G58" s="38"/>
      <c r="H58" s="38">
        <f>D58+G58</f>
        <v>0</v>
      </c>
      <c r="I58" s="19"/>
      <c r="J58" s="19"/>
      <c r="K58" s="38">
        <f>I58+J58</f>
        <v>0</v>
      </c>
    </row>
    <row r="59" spans="1:13" ht="14.25" hidden="1">
      <c r="A59" s="49" t="s">
        <v>25</v>
      </c>
      <c r="B59" s="50" t="s">
        <v>12</v>
      </c>
      <c r="C59" s="50" t="s">
        <v>10</v>
      </c>
      <c r="D59" s="31"/>
      <c r="E59" s="22"/>
      <c r="F59" s="22"/>
      <c r="G59" s="22"/>
      <c r="H59" s="34"/>
    </row>
    <row r="60" spans="1:13" ht="14.25" hidden="1">
      <c r="A60" s="46" t="s">
        <v>62</v>
      </c>
      <c r="B60" s="2" t="s">
        <v>12</v>
      </c>
      <c r="C60" s="2" t="s">
        <v>10</v>
      </c>
      <c r="D60" s="18"/>
      <c r="E60" s="22"/>
      <c r="F60" s="23"/>
      <c r="G60" s="18"/>
      <c r="H60" s="38">
        <f t="shared" ref="H60:H69" si="3">D60+G60</f>
        <v>0</v>
      </c>
      <c r="I60" s="19"/>
      <c r="J60" s="19"/>
      <c r="K60" s="38">
        <f t="shared" ref="K60:K69" si="4">I60+J60</f>
        <v>0</v>
      </c>
    </row>
    <row r="61" spans="1:13" ht="14.25" hidden="1">
      <c r="A61" s="46" t="s">
        <v>63</v>
      </c>
      <c r="B61" s="2" t="s">
        <v>12</v>
      </c>
      <c r="C61" s="2" t="s">
        <v>6</v>
      </c>
      <c r="D61" s="18"/>
      <c r="E61" s="22"/>
      <c r="F61" s="23"/>
      <c r="G61" s="18"/>
      <c r="H61" s="38">
        <f t="shared" si="3"/>
        <v>0</v>
      </c>
      <c r="I61" s="19"/>
      <c r="J61" s="19"/>
      <c r="K61" s="38">
        <f t="shared" si="4"/>
        <v>0</v>
      </c>
    </row>
    <row r="62" spans="1:13" ht="15" hidden="1" thickBot="1">
      <c r="A62" s="46" t="s">
        <v>25</v>
      </c>
      <c r="B62" s="2" t="s">
        <v>12</v>
      </c>
      <c r="C62" s="2" t="s">
        <v>17</v>
      </c>
      <c r="D62" s="18"/>
      <c r="E62" s="41"/>
      <c r="F62" s="28"/>
      <c r="G62" s="38"/>
      <c r="H62" s="38">
        <f t="shared" si="3"/>
        <v>0</v>
      </c>
      <c r="I62" s="19"/>
      <c r="J62" s="19"/>
      <c r="K62" s="38">
        <f t="shared" si="4"/>
        <v>0</v>
      </c>
    </row>
    <row r="63" spans="1:13" ht="27.75" hidden="1" customHeight="1">
      <c r="A63" s="46" t="s">
        <v>64</v>
      </c>
      <c r="B63" s="2" t="s">
        <v>12</v>
      </c>
      <c r="C63" s="2" t="s">
        <v>13</v>
      </c>
      <c r="D63" s="18"/>
      <c r="E63" s="22"/>
      <c r="F63" s="28"/>
      <c r="G63" s="38"/>
      <c r="H63" s="38">
        <f t="shared" si="3"/>
        <v>0</v>
      </c>
      <c r="I63" s="19"/>
      <c r="J63" s="19"/>
      <c r="K63" s="38">
        <f t="shared" si="4"/>
        <v>0</v>
      </c>
    </row>
    <row r="64" spans="1:13" ht="20.25" customHeight="1" thickBot="1">
      <c r="A64" s="47"/>
      <c r="B64" s="36"/>
      <c r="C64" s="36"/>
      <c r="D64" s="72"/>
      <c r="E64" s="37">
        <f>E65+E66+E68+E67+E69</f>
        <v>0</v>
      </c>
      <c r="F64" s="37">
        <f>F65+F66+F68+F67+F69</f>
        <v>0</v>
      </c>
      <c r="G64" s="71"/>
      <c r="H64" s="82"/>
      <c r="I64" s="71"/>
      <c r="J64" s="71">
        <f>J65+J66+J68+J67+J69</f>
        <v>0</v>
      </c>
      <c r="K64" s="69">
        <f t="shared" si="4"/>
        <v>0</v>
      </c>
      <c r="L64" s="19"/>
      <c r="M64" s="19"/>
    </row>
    <row r="65" spans="1:13" s="8" customFormat="1" ht="21.75" customHeight="1" thickBot="1">
      <c r="A65" s="35"/>
      <c r="B65" s="36"/>
      <c r="C65" s="36"/>
      <c r="D65" s="72"/>
      <c r="E65" s="43"/>
      <c r="F65" s="28"/>
      <c r="G65" s="69"/>
      <c r="H65" s="82"/>
      <c r="I65" s="73"/>
      <c r="J65" s="73"/>
      <c r="K65" s="69">
        <f t="shared" si="4"/>
        <v>0</v>
      </c>
      <c r="L65" s="77"/>
      <c r="M65" s="77"/>
    </row>
    <row r="66" spans="1:13" ht="15" hidden="1" thickBot="1">
      <c r="A66" s="46" t="s">
        <v>26</v>
      </c>
      <c r="B66" s="2">
        <v>10</v>
      </c>
      <c r="C66" s="2" t="s">
        <v>10</v>
      </c>
      <c r="D66" s="18"/>
      <c r="E66" s="41"/>
      <c r="F66" s="28"/>
      <c r="G66" s="38"/>
      <c r="H66" s="38">
        <f t="shared" si="3"/>
        <v>0</v>
      </c>
      <c r="I66" s="19"/>
      <c r="J66" s="19"/>
      <c r="K66" s="38">
        <f t="shared" si="4"/>
        <v>0</v>
      </c>
    </row>
    <row r="67" spans="1:13" ht="15" hidden="1" thickBot="1">
      <c r="A67" s="46" t="s">
        <v>41</v>
      </c>
      <c r="B67" s="2" t="s">
        <v>13</v>
      </c>
      <c r="C67" s="2" t="s">
        <v>35</v>
      </c>
      <c r="D67" s="18"/>
      <c r="E67" s="41"/>
      <c r="F67" s="28"/>
      <c r="G67" s="38"/>
      <c r="H67" s="38">
        <f t="shared" si="3"/>
        <v>0</v>
      </c>
      <c r="I67" s="19"/>
      <c r="J67" s="19"/>
      <c r="K67" s="38">
        <f t="shared" si="4"/>
        <v>0</v>
      </c>
    </row>
    <row r="68" spans="1:13" ht="14.25" hidden="1" customHeight="1" thickBot="1">
      <c r="A68" s="46" t="s">
        <v>67</v>
      </c>
      <c r="B68" s="2">
        <v>10</v>
      </c>
      <c r="C68" s="2" t="s">
        <v>6</v>
      </c>
      <c r="D68" s="18"/>
      <c r="E68" s="41"/>
      <c r="F68" s="28"/>
      <c r="G68" s="38"/>
      <c r="H68" s="38">
        <f t="shared" si="3"/>
        <v>0</v>
      </c>
      <c r="I68" s="19"/>
      <c r="J68" s="19"/>
      <c r="K68" s="38">
        <f t="shared" si="4"/>
        <v>0</v>
      </c>
    </row>
    <row r="69" spans="1:13" ht="14.25" hidden="1" customHeight="1" thickBot="1">
      <c r="A69" s="46" t="s">
        <v>42</v>
      </c>
      <c r="B69" s="2" t="s">
        <v>13</v>
      </c>
      <c r="C69" s="2" t="s">
        <v>16</v>
      </c>
      <c r="D69" s="18"/>
      <c r="E69" s="41"/>
      <c r="F69" s="28"/>
      <c r="G69" s="38"/>
      <c r="H69" s="38">
        <f t="shared" si="3"/>
        <v>0</v>
      </c>
      <c r="I69" s="19"/>
      <c r="J69" s="19"/>
      <c r="K69" s="38">
        <f t="shared" si="4"/>
        <v>0</v>
      </c>
    </row>
    <row r="70" spans="1:13" ht="15.75" hidden="1" thickBot="1">
      <c r="A70" s="13" t="s">
        <v>27</v>
      </c>
      <c r="B70" s="3">
        <v>11</v>
      </c>
      <c r="C70" s="3">
        <v>0</v>
      </c>
      <c r="D70" s="4">
        <f>D71</f>
        <v>0</v>
      </c>
      <c r="E70" s="26"/>
      <c r="F70" s="26"/>
      <c r="G70" s="26"/>
      <c r="H70" s="17"/>
    </row>
    <row r="71" spans="1:13" ht="15.6" hidden="1" customHeight="1" thickBot="1">
      <c r="A71" s="54" t="s">
        <v>28</v>
      </c>
      <c r="B71" s="15">
        <v>11</v>
      </c>
      <c r="C71" s="15" t="s">
        <v>5</v>
      </c>
      <c r="D71" s="16"/>
      <c r="E71" s="22"/>
      <c r="F71" s="25"/>
      <c r="G71" s="22"/>
      <c r="H71" s="27"/>
    </row>
    <row r="72" spans="1:13" s="1" customFormat="1" ht="15" hidden="1" customHeight="1" thickBot="1">
      <c r="A72" s="65" t="s">
        <v>43</v>
      </c>
      <c r="B72" s="66" t="s">
        <v>19</v>
      </c>
      <c r="C72" s="66" t="s">
        <v>30</v>
      </c>
      <c r="D72" s="38">
        <f>D73+D74</f>
        <v>0</v>
      </c>
      <c r="E72" s="38">
        <f>E73+E74</f>
        <v>282.5</v>
      </c>
      <c r="F72" s="38">
        <f>F73+F74</f>
        <v>282.5</v>
      </c>
      <c r="G72" s="38">
        <f>G73+G74</f>
        <v>0</v>
      </c>
      <c r="H72" s="38">
        <f>D72+G72</f>
        <v>0</v>
      </c>
      <c r="I72" s="38">
        <f>I73+I74</f>
        <v>0</v>
      </c>
      <c r="J72" s="38">
        <f>J73+J74</f>
        <v>0</v>
      </c>
      <c r="K72" s="38">
        <f>I72+J72</f>
        <v>0</v>
      </c>
    </row>
    <row r="73" spans="1:13" ht="12.75" hidden="1" customHeight="1" thickBot="1">
      <c r="A73" s="46" t="s">
        <v>65</v>
      </c>
      <c r="B73" s="2" t="s">
        <v>19</v>
      </c>
      <c r="C73" s="2" t="s">
        <v>5</v>
      </c>
      <c r="D73" s="18"/>
      <c r="E73" s="41"/>
      <c r="F73" s="28"/>
      <c r="G73" s="38"/>
      <c r="H73" s="38">
        <f>D73+G73</f>
        <v>0</v>
      </c>
      <c r="I73" s="19"/>
      <c r="J73" s="19"/>
      <c r="K73" s="38">
        <f>I73+J73</f>
        <v>0</v>
      </c>
    </row>
    <row r="74" spans="1:13" ht="26.25" hidden="1" customHeight="1">
      <c r="A74" s="46" t="s">
        <v>66</v>
      </c>
      <c r="B74" s="2" t="s">
        <v>19</v>
      </c>
      <c r="C74" s="2" t="s">
        <v>35</v>
      </c>
      <c r="D74" s="18"/>
      <c r="E74" s="53">
        <v>282.5</v>
      </c>
      <c r="F74" s="18">
        <v>282.5</v>
      </c>
      <c r="G74" s="18"/>
      <c r="H74" s="38">
        <f>D74+G74</f>
        <v>0</v>
      </c>
      <c r="I74" s="19"/>
      <c r="J74" s="19"/>
      <c r="K74" s="38">
        <f>I74+J74</f>
        <v>0</v>
      </c>
    </row>
    <row r="75" spans="1:13" ht="15">
      <c r="A75" s="47" t="s">
        <v>29</v>
      </c>
      <c r="B75" s="48" t="s">
        <v>30</v>
      </c>
      <c r="C75" s="48" t="s">
        <v>30</v>
      </c>
      <c r="D75" s="71">
        <f>D13+D31+D39+D40+D52</f>
        <v>561.40000000000009</v>
      </c>
      <c r="E75" s="37" t="e">
        <f>E13+E31+E40+E46+E52+E57+E64+E70+E24+E72+E26</f>
        <v>#REF!</v>
      </c>
      <c r="F75" s="37" t="e">
        <f>F13+F31+F40+F46+F52+F57+F64+F70+F24+F72+F26</f>
        <v>#REF!</v>
      </c>
      <c r="G75" s="71">
        <f>G13+G31+G40+G46+G52+G57+G64+G70+G24+G72+G26</f>
        <v>0</v>
      </c>
      <c r="H75" s="69">
        <f>H13+H31+H39+H40+H52</f>
        <v>561.40000000000009</v>
      </c>
      <c r="I75" s="71">
        <f>I13+I31+I40+I46+I52+I57+I64+I70+I24+I72+I26</f>
        <v>0</v>
      </c>
      <c r="J75" s="71">
        <f>J13+J31+J40+J46+J52+J57+J64+J70+J24+J72+J26</f>
        <v>0</v>
      </c>
      <c r="K75" s="69">
        <f>I75+J75</f>
        <v>0</v>
      </c>
      <c r="L75" s="19">
        <f>L13+L31+L39+L40+L52</f>
        <v>104.69999999999999</v>
      </c>
      <c r="M75" s="19">
        <v>18.600000000000001</v>
      </c>
    </row>
    <row r="76" spans="1:13">
      <c r="D76" s="74"/>
      <c r="G76" s="74"/>
      <c r="H76" s="74"/>
      <c r="I76" s="74"/>
      <c r="J76" s="74"/>
      <c r="K76" s="74"/>
    </row>
    <row r="77" spans="1:13">
      <c r="K77" s="67"/>
    </row>
  </sheetData>
  <autoFilter ref="A13:D75">
    <filterColumn colId="3">
      <customFilters and="1">
        <customFilter operator="notEqual" val=" "/>
      </customFilters>
    </filterColumn>
  </autoFilter>
  <mergeCells count="18">
    <mergeCell ref="I8:K8"/>
    <mergeCell ref="I10:I12"/>
    <mergeCell ref="J10:J12"/>
    <mergeCell ref="H10:H12"/>
    <mergeCell ref="C8:C12"/>
    <mergeCell ref="A8:A12"/>
    <mergeCell ref="A1:K1"/>
    <mergeCell ref="A2:K2"/>
    <mergeCell ref="A3:K3"/>
    <mergeCell ref="A4:K4"/>
    <mergeCell ref="D10:D12"/>
    <mergeCell ref="E10:E12"/>
    <mergeCell ref="F10:F12"/>
    <mergeCell ref="A6:H6"/>
    <mergeCell ref="G10:G12"/>
    <mergeCell ref="B8:B12"/>
    <mergeCell ref="K10:K12"/>
    <mergeCell ref="D8:H8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7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 2015-расп.расходов </vt:lpstr>
      <vt:lpstr>'Лом  2015-расп.расходов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2013-07-15T12:39:56Z</cp:lastPrinted>
  <dcterms:created xsi:type="dcterms:W3CDTF">2004-10-22T12:41:04Z</dcterms:created>
  <dcterms:modified xsi:type="dcterms:W3CDTF">2015-04-18T18:46:40Z</dcterms:modified>
</cp:coreProperties>
</file>