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95" windowWidth="12390" windowHeight="8445" activeTab="1"/>
  </bookViews>
  <sheets>
    <sheet name="Ник 2016-2017 " sheetId="19" r:id="rId1"/>
    <sheet name="Ник 2015 " sheetId="17" r:id="rId2"/>
  </sheets>
  <definedNames>
    <definedName name="_xlnm._FilterDatabase" localSheetId="1" hidden="1">'Ник 2015 '!$A$12:$G$356</definedName>
    <definedName name="_xlnm._FilterDatabase" localSheetId="0" hidden="1">'Ник 2016-2017 '!$A$13:$G$353</definedName>
    <definedName name="_xlnm.Print_Titles" localSheetId="1">'Ник 2015 '!$8:$10</definedName>
    <definedName name="_xlnm.Print_Titles" localSheetId="0">'Ник 2016-2017 '!$9:$11</definedName>
  </definedNames>
  <calcPr calcId="125725" fullCalcOnLoad="1"/>
</workbook>
</file>

<file path=xl/calcChain.xml><?xml version="1.0" encoding="utf-8"?>
<calcChain xmlns="http://schemas.openxmlformats.org/spreadsheetml/2006/main">
  <c r="G156" i="17"/>
  <c r="G114"/>
  <c r="G127"/>
  <c r="G118"/>
  <c r="G117"/>
  <c r="G116"/>
  <c r="G115"/>
  <c r="I126"/>
  <c r="I125"/>
  <c r="H124"/>
  <c r="G124"/>
  <c r="I124"/>
  <c r="K123"/>
  <c r="K122"/>
  <c r="I123"/>
  <c r="H123"/>
  <c r="H122"/>
  <c r="G123"/>
  <c r="G122"/>
  <c r="J122"/>
  <c r="I122"/>
  <c r="I121"/>
  <c r="H120"/>
  <c r="G120"/>
  <c r="I120"/>
  <c r="H119"/>
  <c r="G119"/>
  <c r="I119"/>
  <c r="G104"/>
  <c r="G46"/>
  <c r="M113" i="19"/>
  <c r="G113"/>
  <c r="M126"/>
  <c r="G126"/>
  <c r="G117"/>
  <c r="L117"/>
  <c r="R125"/>
  <c r="O125"/>
  <c r="L125"/>
  <c r="I125"/>
  <c r="R124"/>
  <c r="O124"/>
  <c r="L124"/>
  <c r="I124"/>
  <c r="N123"/>
  <c r="M123"/>
  <c r="O123"/>
  <c r="I123"/>
  <c r="H123"/>
  <c r="G123"/>
  <c r="L123"/>
  <c r="R122"/>
  <c r="Q122"/>
  <c r="Q121"/>
  <c r="O122"/>
  <c r="N122"/>
  <c r="N121"/>
  <c r="M122"/>
  <c r="K122"/>
  <c r="K121"/>
  <c r="I122"/>
  <c r="H122"/>
  <c r="G122"/>
  <c r="L122"/>
  <c r="P121"/>
  <c r="O121"/>
  <c r="M121"/>
  <c r="R121"/>
  <c r="J121"/>
  <c r="I121"/>
  <c r="H121"/>
  <c r="G121"/>
  <c r="R120"/>
  <c r="O120"/>
  <c r="L120"/>
  <c r="I120"/>
  <c r="O119"/>
  <c r="N119"/>
  <c r="M119"/>
  <c r="R119"/>
  <c r="H119"/>
  <c r="G119"/>
  <c r="G118"/>
  <c r="N118"/>
  <c r="M118"/>
  <c r="O118"/>
  <c r="H118"/>
  <c r="R117"/>
  <c r="M117"/>
  <c r="M116"/>
  <c r="M114"/>
  <c r="G116"/>
  <c r="M115"/>
  <c r="G115"/>
  <c r="G114"/>
  <c r="M103"/>
  <c r="G103"/>
  <c r="M45"/>
  <c r="M36"/>
  <c r="G45"/>
  <c r="G199" i="17"/>
  <c r="G187"/>
  <c r="G175"/>
  <c r="G141"/>
  <c r="G37"/>
  <c r="G33"/>
  <c r="M186" i="19"/>
  <c r="G186"/>
  <c r="G177"/>
  <c r="M198"/>
  <c r="G198"/>
  <c r="M174"/>
  <c r="G174"/>
  <c r="G165"/>
  <c r="M155"/>
  <c r="M146"/>
  <c r="G155"/>
  <c r="G146"/>
  <c r="M140"/>
  <c r="M131"/>
  <c r="R131"/>
  <c r="G140"/>
  <c r="G131"/>
  <c r="L131"/>
  <c r="M94"/>
  <c r="R94"/>
  <c r="M71"/>
  <c r="M62"/>
  <c r="G71"/>
  <c r="G36"/>
  <c r="M237"/>
  <c r="M236"/>
  <c r="M189"/>
  <c r="M188"/>
  <c r="M177"/>
  <c r="M165"/>
  <c r="M164"/>
  <c r="M92"/>
  <c r="M91"/>
  <c r="M34"/>
  <c r="M33"/>
  <c r="M28"/>
  <c r="M27"/>
  <c r="M26"/>
  <c r="M25"/>
  <c r="M24"/>
  <c r="G237"/>
  <c r="G236"/>
  <c r="G189"/>
  <c r="G188"/>
  <c r="G130"/>
  <c r="G94"/>
  <c r="L94"/>
  <c r="G92"/>
  <c r="G91"/>
  <c r="G62"/>
  <c r="G57"/>
  <c r="G56"/>
  <c r="G52"/>
  <c r="G34"/>
  <c r="G33"/>
  <c r="G28"/>
  <c r="G27"/>
  <c r="R197"/>
  <c r="O197"/>
  <c r="L197"/>
  <c r="I197"/>
  <c r="R196"/>
  <c r="O196"/>
  <c r="L196"/>
  <c r="I196"/>
  <c r="N195"/>
  <c r="M195"/>
  <c r="R195"/>
  <c r="H195"/>
  <c r="G195"/>
  <c r="L195"/>
  <c r="Q194"/>
  <c r="Q193"/>
  <c r="O194"/>
  <c r="O193"/>
  <c r="N194"/>
  <c r="N193"/>
  <c r="M194"/>
  <c r="K194"/>
  <c r="K193"/>
  <c r="I194"/>
  <c r="I193"/>
  <c r="H194"/>
  <c r="H193"/>
  <c r="G194"/>
  <c r="L194"/>
  <c r="P193"/>
  <c r="J193"/>
  <c r="R192"/>
  <c r="O192"/>
  <c r="L192"/>
  <c r="I192"/>
  <c r="N191"/>
  <c r="M191"/>
  <c r="H191"/>
  <c r="H190"/>
  <c r="G191"/>
  <c r="L189"/>
  <c r="R185"/>
  <c r="O185"/>
  <c r="L185"/>
  <c r="I185"/>
  <c r="R184"/>
  <c r="O184"/>
  <c r="L184"/>
  <c r="I184"/>
  <c r="N183"/>
  <c r="M183"/>
  <c r="R183"/>
  <c r="H183"/>
  <c r="G183"/>
  <c r="Q182"/>
  <c r="Q181"/>
  <c r="O182"/>
  <c r="O181"/>
  <c r="N182"/>
  <c r="N181"/>
  <c r="M182"/>
  <c r="K182"/>
  <c r="K181"/>
  <c r="I182"/>
  <c r="I181"/>
  <c r="H182"/>
  <c r="H181"/>
  <c r="G182"/>
  <c r="P181"/>
  <c r="J181"/>
  <c r="R180"/>
  <c r="O180"/>
  <c r="L180"/>
  <c r="I180"/>
  <c r="N179"/>
  <c r="M179"/>
  <c r="M178"/>
  <c r="H179"/>
  <c r="H178"/>
  <c r="G179"/>
  <c r="N178"/>
  <c r="R173"/>
  <c r="O173"/>
  <c r="L173"/>
  <c r="I173"/>
  <c r="R172"/>
  <c r="O172"/>
  <c r="L172"/>
  <c r="I172"/>
  <c r="N171"/>
  <c r="M171"/>
  <c r="R171"/>
  <c r="H171"/>
  <c r="G171"/>
  <c r="Q170"/>
  <c r="Q169"/>
  <c r="O170"/>
  <c r="O169"/>
  <c r="N170"/>
  <c r="N169"/>
  <c r="M170"/>
  <c r="R170"/>
  <c r="K170"/>
  <c r="I170"/>
  <c r="I169"/>
  <c r="H170"/>
  <c r="H169"/>
  <c r="G170"/>
  <c r="L170"/>
  <c r="P169"/>
  <c r="K169"/>
  <c r="J169"/>
  <c r="R168"/>
  <c r="O168"/>
  <c r="L168"/>
  <c r="I168"/>
  <c r="N167"/>
  <c r="M167"/>
  <c r="R167"/>
  <c r="H167"/>
  <c r="H166"/>
  <c r="G167"/>
  <c r="L167"/>
  <c r="R165"/>
  <c r="R154"/>
  <c r="O154"/>
  <c r="L154"/>
  <c r="I154"/>
  <c r="R153"/>
  <c r="O153"/>
  <c r="L153"/>
  <c r="I153"/>
  <c r="N152"/>
  <c r="M152"/>
  <c r="R152"/>
  <c r="H152"/>
  <c r="G152"/>
  <c r="Q151"/>
  <c r="Q150"/>
  <c r="O151"/>
  <c r="O150"/>
  <c r="N151"/>
  <c r="N150"/>
  <c r="M151"/>
  <c r="M150"/>
  <c r="K151"/>
  <c r="K150"/>
  <c r="I151"/>
  <c r="I150"/>
  <c r="H151"/>
  <c r="H150"/>
  <c r="G151"/>
  <c r="L151"/>
  <c r="P150"/>
  <c r="J150"/>
  <c r="R149"/>
  <c r="O149"/>
  <c r="L149"/>
  <c r="I149"/>
  <c r="N148"/>
  <c r="N147"/>
  <c r="M148"/>
  <c r="M147"/>
  <c r="H148"/>
  <c r="H147"/>
  <c r="G148"/>
  <c r="G147"/>
  <c r="R139"/>
  <c r="O139"/>
  <c r="L139"/>
  <c r="I139"/>
  <c r="R138"/>
  <c r="O138"/>
  <c r="L138"/>
  <c r="I138"/>
  <c r="N137"/>
  <c r="M137"/>
  <c r="R137"/>
  <c r="H137"/>
  <c r="G137"/>
  <c r="Q136"/>
  <c r="Q135"/>
  <c r="O136"/>
  <c r="O135"/>
  <c r="N136"/>
  <c r="N135"/>
  <c r="M136"/>
  <c r="K136"/>
  <c r="K135"/>
  <c r="I136"/>
  <c r="I135"/>
  <c r="H136"/>
  <c r="H135"/>
  <c r="G136"/>
  <c r="L136"/>
  <c r="P135"/>
  <c r="J135"/>
  <c r="R134"/>
  <c r="O134"/>
  <c r="L134"/>
  <c r="I134"/>
  <c r="N133"/>
  <c r="N132"/>
  <c r="M133"/>
  <c r="M132"/>
  <c r="H133"/>
  <c r="G133"/>
  <c r="L133"/>
  <c r="R102"/>
  <c r="O102"/>
  <c r="L102"/>
  <c r="I102"/>
  <c r="R101"/>
  <c r="O101"/>
  <c r="L101"/>
  <c r="I101"/>
  <c r="N100"/>
  <c r="M100"/>
  <c r="R100"/>
  <c r="H100"/>
  <c r="G100"/>
  <c r="Q99"/>
  <c r="Q98"/>
  <c r="O99"/>
  <c r="O98"/>
  <c r="N99"/>
  <c r="N98"/>
  <c r="M99"/>
  <c r="K99"/>
  <c r="K98"/>
  <c r="I99"/>
  <c r="I98"/>
  <c r="H99"/>
  <c r="H98"/>
  <c r="G99"/>
  <c r="P98"/>
  <c r="J98"/>
  <c r="G98"/>
  <c r="R97"/>
  <c r="O97"/>
  <c r="L97"/>
  <c r="I97"/>
  <c r="N96"/>
  <c r="M96"/>
  <c r="R96"/>
  <c r="H96"/>
  <c r="H95"/>
  <c r="G96"/>
  <c r="L96"/>
  <c r="R70"/>
  <c r="O70"/>
  <c r="L70"/>
  <c r="I70"/>
  <c r="R69"/>
  <c r="O69"/>
  <c r="L69"/>
  <c r="I69"/>
  <c r="N68"/>
  <c r="M68"/>
  <c r="R68"/>
  <c r="H68"/>
  <c r="G68"/>
  <c r="L68"/>
  <c r="Q67"/>
  <c r="Q66"/>
  <c r="O67"/>
  <c r="O66"/>
  <c r="N67"/>
  <c r="N66"/>
  <c r="M67"/>
  <c r="K67"/>
  <c r="K66"/>
  <c r="I67"/>
  <c r="I66"/>
  <c r="H67"/>
  <c r="H66"/>
  <c r="G67"/>
  <c r="L67"/>
  <c r="P66"/>
  <c r="J66"/>
  <c r="R65"/>
  <c r="O65"/>
  <c r="L65"/>
  <c r="I65"/>
  <c r="N64"/>
  <c r="M64"/>
  <c r="H64"/>
  <c r="G64"/>
  <c r="L64"/>
  <c r="H63"/>
  <c r="L62"/>
  <c r="G238" i="17"/>
  <c r="G237"/>
  <c r="G190"/>
  <c r="G189"/>
  <c r="G177"/>
  <c r="G178"/>
  <c r="G166"/>
  <c r="G165"/>
  <c r="G147"/>
  <c r="G146"/>
  <c r="G132"/>
  <c r="G131"/>
  <c r="G130"/>
  <c r="G129"/>
  <c r="G95"/>
  <c r="G93"/>
  <c r="G92"/>
  <c r="G63"/>
  <c r="G58"/>
  <c r="G57"/>
  <c r="G53"/>
  <c r="G35"/>
  <c r="G34"/>
  <c r="G29"/>
  <c r="G28"/>
  <c r="G27"/>
  <c r="G26"/>
  <c r="G25"/>
  <c r="I198"/>
  <c r="I197"/>
  <c r="H196"/>
  <c r="G196"/>
  <c r="K195"/>
  <c r="K194"/>
  <c r="I195"/>
  <c r="I194"/>
  <c r="H195"/>
  <c r="H194"/>
  <c r="G195"/>
  <c r="G194"/>
  <c r="J194"/>
  <c r="I193"/>
  <c r="H192"/>
  <c r="G192"/>
  <c r="G191"/>
  <c r="I186"/>
  <c r="I185"/>
  <c r="H184"/>
  <c r="G184"/>
  <c r="K183"/>
  <c r="K182"/>
  <c r="I183"/>
  <c r="I182"/>
  <c r="H183"/>
  <c r="H182"/>
  <c r="G183"/>
  <c r="G182"/>
  <c r="J182"/>
  <c r="I181"/>
  <c r="H180"/>
  <c r="G180"/>
  <c r="G179"/>
  <c r="I174"/>
  <c r="I173"/>
  <c r="H172"/>
  <c r="G172"/>
  <c r="K171"/>
  <c r="K170"/>
  <c r="I171"/>
  <c r="I170"/>
  <c r="H171"/>
  <c r="H170"/>
  <c r="G171"/>
  <c r="G170"/>
  <c r="J170"/>
  <c r="I169"/>
  <c r="H168"/>
  <c r="H167"/>
  <c r="G168"/>
  <c r="G167"/>
  <c r="I155"/>
  <c r="I154"/>
  <c r="H153"/>
  <c r="G153"/>
  <c r="K152"/>
  <c r="K151"/>
  <c r="I152"/>
  <c r="I151"/>
  <c r="H152"/>
  <c r="G152"/>
  <c r="G151"/>
  <c r="J151"/>
  <c r="H151"/>
  <c r="I150"/>
  <c r="H149"/>
  <c r="H148"/>
  <c r="G149"/>
  <c r="G148"/>
  <c r="I140"/>
  <c r="I139"/>
  <c r="H138"/>
  <c r="G138"/>
  <c r="K137"/>
  <c r="K136"/>
  <c r="I137"/>
  <c r="I136"/>
  <c r="H137"/>
  <c r="H136"/>
  <c r="G137"/>
  <c r="G136"/>
  <c r="J136"/>
  <c r="I135"/>
  <c r="H134"/>
  <c r="H133"/>
  <c r="G134"/>
  <c r="G133"/>
  <c r="I103"/>
  <c r="I102"/>
  <c r="H101"/>
  <c r="G101"/>
  <c r="K100"/>
  <c r="K99"/>
  <c r="I100"/>
  <c r="I99"/>
  <c r="H100"/>
  <c r="H99"/>
  <c r="G100"/>
  <c r="G99"/>
  <c r="J99"/>
  <c r="I98"/>
  <c r="H97"/>
  <c r="H96"/>
  <c r="G97"/>
  <c r="G96"/>
  <c r="I71"/>
  <c r="I70"/>
  <c r="H69"/>
  <c r="G69"/>
  <c r="K68"/>
  <c r="K67"/>
  <c r="I68"/>
  <c r="I67"/>
  <c r="H68"/>
  <c r="H67"/>
  <c r="G68"/>
  <c r="G67"/>
  <c r="J67"/>
  <c r="I66"/>
  <c r="H65"/>
  <c r="H64"/>
  <c r="G65"/>
  <c r="G64"/>
  <c r="M235" i="19"/>
  <c r="G235"/>
  <c r="G234"/>
  <c r="G233"/>
  <c r="G351"/>
  <c r="G350"/>
  <c r="G347"/>
  <c r="G346"/>
  <c r="G26"/>
  <c r="G25"/>
  <c r="G24"/>
  <c r="G49"/>
  <c r="G48"/>
  <c r="G47"/>
  <c r="G54"/>
  <c r="G53"/>
  <c r="G60"/>
  <c r="G59"/>
  <c r="G202"/>
  <c r="G206"/>
  <c r="G205"/>
  <c r="G209"/>
  <c r="G208"/>
  <c r="G215"/>
  <c r="G214"/>
  <c r="L214"/>
  <c r="G219"/>
  <c r="G218"/>
  <c r="G222"/>
  <c r="G221"/>
  <c r="G227"/>
  <c r="G226"/>
  <c r="G243"/>
  <c r="G242"/>
  <c r="L242"/>
  <c r="G249"/>
  <c r="G248"/>
  <c r="L248"/>
  <c r="G246"/>
  <c r="G245"/>
  <c r="L245"/>
  <c r="G262"/>
  <c r="G261"/>
  <c r="G266"/>
  <c r="G265"/>
  <c r="G272"/>
  <c r="G271"/>
  <c r="G276"/>
  <c r="G279"/>
  <c r="G278"/>
  <c r="L278"/>
  <c r="G283"/>
  <c r="G282"/>
  <c r="G236" i="17"/>
  <c r="G235"/>
  <c r="G234"/>
  <c r="M49" i="19"/>
  <c r="M48"/>
  <c r="M47"/>
  <c r="R47"/>
  <c r="M54"/>
  <c r="M53"/>
  <c r="M60"/>
  <c r="M202"/>
  <c r="M201"/>
  <c r="M206"/>
  <c r="M205"/>
  <c r="M209"/>
  <c r="M208"/>
  <c r="M215"/>
  <c r="M214"/>
  <c r="R214"/>
  <c r="M219"/>
  <c r="M218"/>
  <c r="M222"/>
  <c r="M221"/>
  <c r="M227"/>
  <c r="M226"/>
  <c r="M225"/>
  <c r="M243"/>
  <c r="M242"/>
  <c r="M249"/>
  <c r="M248"/>
  <c r="M246"/>
  <c r="M245"/>
  <c r="R245"/>
  <c r="M262"/>
  <c r="M261"/>
  <c r="M258"/>
  <c r="M266"/>
  <c r="M265"/>
  <c r="M272"/>
  <c r="M276"/>
  <c r="M275"/>
  <c r="M279"/>
  <c r="M278"/>
  <c r="R278"/>
  <c r="M283"/>
  <c r="M347"/>
  <c r="M346"/>
  <c r="M351"/>
  <c r="M350"/>
  <c r="G50" i="17"/>
  <c r="G49"/>
  <c r="G48"/>
  <c r="G55"/>
  <c r="G54"/>
  <c r="G61"/>
  <c r="G60"/>
  <c r="G203"/>
  <c r="G202"/>
  <c r="G201"/>
  <c r="G207"/>
  <c r="G206"/>
  <c r="G210"/>
  <c r="G209"/>
  <c r="G216"/>
  <c r="G215"/>
  <c r="G220"/>
  <c r="G219"/>
  <c r="G223"/>
  <c r="G222"/>
  <c r="G228"/>
  <c r="G227"/>
  <c r="G226"/>
  <c r="G225"/>
  <c r="G244"/>
  <c r="G243"/>
  <c r="G250"/>
  <c r="G249"/>
  <c r="G247"/>
  <c r="G246"/>
  <c r="G263"/>
  <c r="G262"/>
  <c r="G259"/>
  <c r="G267"/>
  <c r="G266"/>
  <c r="G273"/>
  <c r="G272"/>
  <c r="G265"/>
  <c r="G277"/>
  <c r="G276"/>
  <c r="G280"/>
  <c r="G279"/>
  <c r="G275"/>
  <c r="G284"/>
  <c r="G283"/>
  <c r="G282"/>
  <c r="G348"/>
  <c r="G347"/>
  <c r="G346"/>
  <c r="G345"/>
  <c r="G352"/>
  <c r="G354"/>
  <c r="M304" i="19"/>
  <c r="M303"/>
  <c r="M322"/>
  <c r="M325"/>
  <c r="M329"/>
  <c r="M331"/>
  <c r="M333"/>
  <c r="M337"/>
  <c r="M336"/>
  <c r="M316"/>
  <c r="G305" i="17"/>
  <c r="G304"/>
  <c r="G303"/>
  <c r="G323"/>
  <c r="G322"/>
  <c r="G326"/>
  <c r="G330"/>
  <c r="G332"/>
  <c r="G334"/>
  <c r="G338"/>
  <c r="G337"/>
  <c r="G336"/>
  <c r="G317"/>
  <c r="G316"/>
  <c r="G309"/>
  <c r="G304" i="19"/>
  <c r="G303"/>
  <c r="G322"/>
  <c r="G321"/>
  <c r="G325"/>
  <c r="G329"/>
  <c r="L329"/>
  <c r="G331"/>
  <c r="G333"/>
  <c r="G337"/>
  <c r="G336"/>
  <c r="G335"/>
  <c r="G316"/>
  <c r="G315"/>
  <c r="H32"/>
  <c r="H30"/>
  <c r="H49"/>
  <c r="H54"/>
  <c r="H53"/>
  <c r="H52"/>
  <c r="H57"/>
  <c r="I32"/>
  <c r="I30"/>
  <c r="I54"/>
  <c r="I53"/>
  <c r="I52"/>
  <c r="I57"/>
  <c r="J32"/>
  <c r="J30"/>
  <c r="J13"/>
  <c r="K32"/>
  <c r="K30"/>
  <c r="K54"/>
  <c r="K53"/>
  <c r="K57"/>
  <c r="L30"/>
  <c r="N32"/>
  <c r="N30"/>
  <c r="N49"/>
  <c r="N47"/>
  <c r="N54"/>
  <c r="N53"/>
  <c r="N52"/>
  <c r="N13"/>
  <c r="N57"/>
  <c r="O32"/>
  <c r="O30"/>
  <c r="O54"/>
  <c r="O53"/>
  <c r="O52"/>
  <c r="O57"/>
  <c r="P32"/>
  <c r="P30"/>
  <c r="P13"/>
  <c r="Q32"/>
  <c r="Q30"/>
  <c r="Q54"/>
  <c r="Q53"/>
  <c r="Q52"/>
  <c r="Q57"/>
  <c r="R30"/>
  <c r="G15"/>
  <c r="G14"/>
  <c r="H15"/>
  <c r="H14"/>
  <c r="I15"/>
  <c r="I14"/>
  <c r="J15"/>
  <c r="J14"/>
  <c r="K15"/>
  <c r="K14"/>
  <c r="L16"/>
  <c r="L15"/>
  <c r="L14"/>
  <c r="M15"/>
  <c r="M14"/>
  <c r="N15"/>
  <c r="N14"/>
  <c r="O15"/>
  <c r="O14"/>
  <c r="P15"/>
  <c r="P14"/>
  <c r="Q15"/>
  <c r="Q14"/>
  <c r="R16"/>
  <c r="R15"/>
  <c r="R14"/>
  <c r="G19"/>
  <c r="G18"/>
  <c r="G17"/>
  <c r="H19"/>
  <c r="H18"/>
  <c r="H17"/>
  <c r="I19"/>
  <c r="I18"/>
  <c r="I17"/>
  <c r="J19"/>
  <c r="J18"/>
  <c r="J17"/>
  <c r="K19"/>
  <c r="K18"/>
  <c r="K17"/>
  <c r="L23"/>
  <c r="L19"/>
  <c r="L18"/>
  <c r="L17"/>
  <c r="M19"/>
  <c r="M18"/>
  <c r="M17"/>
  <c r="N19"/>
  <c r="N18"/>
  <c r="N17"/>
  <c r="O19"/>
  <c r="O18"/>
  <c r="O17"/>
  <c r="P19"/>
  <c r="P18"/>
  <c r="P17"/>
  <c r="Q19"/>
  <c r="Q18"/>
  <c r="Q17"/>
  <c r="R23"/>
  <c r="R19"/>
  <c r="R18"/>
  <c r="R17"/>
  <c r="I20"/>
  <c r="L20"/>
  <c r="O20"/>
  <c r="R20"/>
  <c r="I21"/>
  <c r="L21"/>
  <c r="O21"/>
  <c r="R21"/>
  <c r="I22"/>
  <c r="L22"/>
  <c r="O22"/>
  <c r="R22"/>
  <c r="G38"/>
  <c r="G37"/>
  <c r="H38"/>
  <c r="M38"/>
  <c r="M37"/>
  <c r="N38"/>
  <c r="N37"/>
  <c r="I39"/>
  <c r="L39"/>
  <c r="O39"/>
  <c r="R39"/>
  <c r="G41"/>
  <c r="G40"/>
  <c r="H41"/>
  <c r="H40"/>
  <c r="I41"/>
  <c r="I40"/>
  <c r="J40"/>
  <c r="K41"/>
  <c r="K40"/>
  <c r="M41"/>
  <c r="M40"/>
  <c r="N41"/>
  <c r="N40"/>
  <c r="O41"/>
  <c r="O40"/>
  <c r="P40"/>
  <c r="Q41"/>
  <c r="Q40"/>
  <c r="G42"/>
  <c r="L42"/>
  <c r="H42"/>
  <c r="M42"/>
  <c r="N42"/>
  <c r="I43"/>
  <c r="L43"/>
  <c r="O43"/>
  <c r="R43"/>
  <c r="I44"/>
  <c r="L44"/>
  <c r="O44"/>
  <c r="R44"/>
  <c r="I49"/>
  <c r="K49"/>
  <c r="O49"/>
  <c r="Q49"/>
  <c r="L50"/>
  <c r="R50"/>
  <c r="L54"/>
  <c r="L55"/>
  <c r="R55"/>
  <c r="I60"/>
  <c r="L60"/>
  <c r="R60"/>
  <c r="I61"/>
  <c r="L61"/>
  <c r="O61"/>
  <c r="R61"/>
  <c r="H73"/>
  <c r="J73"/>
  <c r="K73"/>
  <c r="N73"/>
  <c r="O73"/>
  <c r="P73"/>
  <c r="Q74"/>
  <c r="G79"/>
  <c r="K74"/>
  <c r="M79"/>
  <c r="M74"/>
  <c r="R74"/>
  <c r="R79"/>
  <c r="I78"/>
  <c r="L78"/>
  <c r="O78"/>
  <c r="R78"/>
  <c r="I80"/>
  <c r="L80"/>
  <c r="O80"/>
  <c r="R80"/>
  <c r="G82"/>
  <c r="G84"/>
  <c r="I84"/>
  <c r="M82"/>
  <c r="R82"/>
  <c r="M84"/>
  <c r="O84"/>
  <c r="I83"/>
  <c r="L83"/>
  <c r="O83"/>
  <c r="R83"/>
  <c r="I85"/>
  <c r="L85"/>
  <c r="O85"/>
  <c r="R85"/>
  <c r="I86"/>
  <c r="L86"/>
  <c r="O86"/>
  <c r="R86"/>
  <c r="G88"/>
  <c r="L88"/>
  <c r="H88"/>
  <c r="H87"/>
  <c r="M88"/>
  <c r="R88"/>
  <c r="N88"/>
  <c r="N87"/>
  <c r="I89"/>
  <c r="L89"/>
  <c r="O89"/>
  <c r="R89"/>
  <c r="L90"/>
  <c r="R90"/>
  <c r="L104"/>
  <c r="R104"/>
  <c r="G106"/>
  <c r="G105"/>
  <c r="L105"/>
  <c r="M106"/>
  <c r="M105"/>
  <c r="R105"/>
  <c r="L107"/>
  <c r="R107"/>
  <c r="G110"/>
  <c r="G109"/>
  <c r="H108"/>
  <c r="I108"/>
  <c r="K108"/>
  <c r="M110"/>
  <c r="N108"/>
  <c r="O108"/>
  <c r="Q108"/>
  <c r="L111"/>
  <c r="R111"/>
  <c r="H143"/>
  <c r="J142"/>
  <c r="K142"/>
  <c r="N143"/>
  <c r="P142"/>
  <c r="Q142"/>
  <c r="L156"/>
  <c r="R156"/>
  <c r="L157"/>
  <c r="R157"/>
  <c r="L158"/>
  <c r="R158"/>
  <c r="L159"/>
  <c r="R159"/>
  <c r="L160"/>
  <c r="R160"/>
  <c r="H164"/>
  <c r="I164"/>
  <c r="J164"/>
  <c r="K164"/>
  <c r="N164"/>
  <c r="O164"/>
  <c r="P164"/>
  <c r="Q164"/>
  <c r="H176"/>
  <c r="I176"/>
  <c r="J176"/>
  <c r="K176"/>
  <c r="N176"/>
  <c r="O176"/>
  <c r="P176"/>
  <c r="Q176"/>
  <c r="H188"/>
  <c r="I188"/>
  <c r="J188"/>
  <c r="K188"/>
  <c r="N188"/>
  <c r="O188"/>
  <c r="P188"/>
  <c r="Q188"/>
  <c r="H201"/>
  <c r="H200"/>
  <c r="H205"/>
  <c r="H209"/>
  <c r="H208"/>
  <c r="H204"/>
  <c r="H218"/>
  <c r="H217"/>
  <c r="H227"/>
  <c r="H225"/>
  <c r="H224"/>
  <c r="I206"/>
  <c r="I205"/>
  <c r="I210"/>
  <c r="I209"/>
  <c r="I208"/>
  <c r="K201"/>
  <c r="K200"/>
  <c r="K205"/>
  <c r="K209"/>
  <c r="K208"/>
  <c r="K204"/>
  <c r="K225"/>
  <c r="K224"/>
  <c r="N201"/>
  <c r="N200"/>
  <c r="N205"/>
  <c r="N209"/>
  <c r="N208"/>
  <c r="N218"/>
  <c r="N217"/>
  <c r="N227"/>
  <c r="N225"/>
  <c r="O202"/>
  <c r="O201"/>
  <c r="O200"/>
  <c r="O206"/>
  <c r="O205"/>
  <c r="O210"/>
  <c r="O209"/>
  <c r="O208"/>
  <c r="O226"/>
  <c r="O225"/>
  <c r="Q201"/>
  <c r="Q200"/>
  <c r="Q205"/>
  <c r="Q209"/>
  <c r="Q208"/>
  <c r="Q204"/>
  <c r="Q225"/>
  <c r="Q224"/>
  <c r="R202"/>
  <c r="L203"/>
  <c r="R203"/>
  <c r="J204"/>
  <c r="P204"/>
  <c r="L206"/>
  <c r="R206"/>
  <c r="L207"/>
  <c r="R207"/>
  <c r="J209"/>
  <c r="P209"/>
  <c r="L210"/>
  <c r="R210"/>
  <c r="L211"/>
  <c r="R211"/>
  <c r="L212"/>
  <c r="R212"/>
  <c r="L213"/>
  <c r="R213"/>
  <c r="L215"/>
  <c r="R215"/>
  <c r="L216"/>
  <c r="R216"/>
  <c r="I219"/>
  <c r="L219"/>
  <c r="O219"/>
  <c r="R219"/>
  <c r="L220"/>
  <c r="R220"/>
  <c r="I222"/>
  <c r="L222"/>
  <c r="O222"/>
  <c r="L223"/>
  <c r="R223"/>
  <c r="L226"/>
  <c r="R226"/>
  <c r="L227"/>
  <c r="R227"/>
  <c r="I228"/>
  <c r="L228"/>
  <c r="O228"/>
  <c r="R228"/>
  <c r="L229"/>
  <c r="R229"/>
  <c r="H233"/>
  <c r="H249"/>
  <c r="H248"/>
  <c r="H246"/>
  <c r="H245"/>
  <c r="I235"/>
  <c r="I233"/>
  <c r="I249"/>
  <c r="I248"/>
  <c r="I247"/>
  <c r="I246"/>
  <c r="I245"/>
  <c r="K233"/>
  <c r="K249"/>
  <c r="K248"/>
  <c r="N233"/>
  <c r="N249"/>
  <c r="N248"/>
  <c r="N246"/>
  <c r="N245"/>
  <c r="O233"/>
  <c r="O249"/>
  <c r="O248"/>
  <c r="O247"/>
  <c r="O246"/>
  <c r="O245"/>
  <c r="Q233"/>
  <c r="Q249"/>
  <c r="Q248"/>
  <c r="Q232"/>
  <c r="L235"/>
  <c r="L238"/>
  <c r="R238"/>
  <c r="G240"/>
  <c r="G239"/>
  <c r="L239"/>
  <c r="M240"/>
  <c r="M239"/>
  <c r="R239"/>
  <c r="L241"/>
  <c r="R241"/>
  <c r="I243"/>
  <c r="L243"/>
  <c r="R243"/>
  <c r="I244"/>
  <c r="L244"/>
  <c r="O244"/>
  <c r="R244"/>
  <c r="L246"/>
  <c r="R246"/>
  <c r="L247"/>
  <c r="R247"/>
  <c r="H259"/>
  <c r="H262"/>
  <c r="H261"/>
  <c r="H265"/>
  <c r="H295"/>
  <c r="H294"/>
  <c r="H300"/>
  <c r="H298"/>
  <c r="G259"/>
  <c r="I259"/>
  <c r="I262"/>
  <c r="I261"/>
  <c r="G295"/>
  <c r="G294"/>
  <c r="L294"/>
  <c r="G300"/>
  <c r="G297"/>
  <c r="K262"/>
  <c r="K261"/>
  <c r="K258"/>
  <c r="K257"/>
  <c r="N259"/>
  <c r="N262"/>
  <c r="N261"/>
  <c r="N265"/>
  <c r="N295"/>
  <c r="N294"/>
  <c r="N300"/>
  <c r="N298"/>
  <c r="M259"/>
  <c r="O262"/>
  <c r="O261"/>
  <c r="M295"/>
  <c r="R295"/>
  <c r="M300"/>
  <c r="M297"/>
  <c r="Q262"/>
  <c r="Q261"/>
  <c r="I260"/>
  <c r="L260"/>
  <c r="O260"/>
  <c r="R260"/>
  <c r="L263"/>
  <c r="R263"/>
  <c r="I266"/>
  <c r="L266"/>
  <c r="O266"/>
  <c r="R266"/>
  <c r="L272"/>
  <c r="L273"/>
  <c r="R273"/>
  <c r="R276"/>
  <c r="L277"/>
  <c r="R277"/>
  <c r="L279"/>
  <c r="R279"/>
  <c r="L280"/>
  <c r="R280"/>
  <c r="L283"/>
  <c r="L284"/>
  <c r="R284"/>
  <c r="L289"/>
  <c r="R289"/>
  <c r="L290"/>
  <c r="R290"/>
  <c r="L291"/>
  <c r="R291"/>
  <c r="L292"/>
  <c r="R292"/>
  <c r="I293"/>
  <c r="L293"/>
  <c r="O293"/>
  <c r="R293"/>
  <c r="I296"/>
  <c r="L296"/>
  <c r="O296"/>
  <c r="R296"/>
  <c r="G298"/>
  <c r="L298"/>
  <c r="I299"/>
  <c r="I298"/>
  <c r="M298"/>
  <c r="R298"/>
  <c r="O299"/>
  <c r="O298"/>
  <c r="L299"/>
  <c r="R299"/>
  <c r="I301"/>
  <c r="L301"/>
  <c r="O301"/>
  <c r="R301"/>
  <c r="H304"/>
  <c r="H303"/>
  <c r="H302"/>
  <c r="H321"/>
  <c r="H320"/>
  <c r="H315"/>
  <c r="H317"/>
  <c r="I304"/>
  <c r="I303"/>
  <c r="I302"/>
  <c r="I322"/>
  <c r="I321"/>
  <c r="I320"/>
  <c r="I326"/>
  <c r="I325"/>
  <c r="I324"/>
  <c r="I315"/>
  <c r="I317"/>
  <c r="K304"/>
  <c r="K303"/>
  <c r="K321"/>
  <c r="K320"/>
  <c r="K315"/>
  <c r="K317"/>
  <c r="N304"/>
  <c r="N303"/>
  <c r="N302"/>
  <c r="N321"/>
  <c r="N320"/>
  <c r="N315"/>
  <c r="N317"/>
  <c r="O304"/>
  <c r="O303"/>
  <c r="O302"/>
  <c r="O322"/>
  <c r="O321"/>
  <c r="O320"/>
  <c r="O326"/>
  <c r="O325"/>
  <c r="O324"/>
  <c r="O315"/>
  <c r="O317"/>
  <c r="Q304"/>
  <c r="Q303"/>
  <c r="Q302"/>
  <c r="Q321"/>
  <c r="Q320"/>
  <c r="Q315"/>
  <c r="Q317"/>
  <c r="R317"/>
  <c r="I305"/>
  <c r="L305"/>
  <c r="O305"/>
  <c r="R305"/>
  <c r="I306"/>
  <c r="L306"/>
  <c r="O306"/>
  <c r="R306"/>
  <c r="L307"/>
  <c r="R307"/>
  <c r="L316"/>
  <c r="L318"/>
  <c r="R318"/>
  <c r="L319"/>
  <c r="R319"/>
  <c r="L322"/>
  <c r="L323"/>
  <c r="R323"/>
  <c r="H325"/>
  <c r="H324"/>
  <c r="K325"/>
  <c r="K324"/>
  <c r="N325"/>
  <c r="N324"/>
  <c r="Q325"/>
  <c r="Q324"/>
  <c r="L326"/>
  <c r="R326"/>
  <c r="R329"/>
  <c r="L330"/>
  <c r="R330"/>
  <c r="L331"/>
  <c r="R331"/>
  <c r="L332"/>
  <c r="R332"/>
  <c r="L333"/>
  <c r="R333"/>
  <c r="L334"/>
  <c r="R334"/>
  <c r="H337"/>
  <c r="H336"/>
  <c r="H335"/>
  <c r="I337"/>
  <c r="I336"/>
  <c r="I335"/>
  <c r="K337"/>
  <c r="K336"/>
  <c r="N337"/>
  <c r="N336"/>
  <c r="N335"/>
  <c r="O337"/>
  <c r="O336"/>
  <c r="O335"/>
  <c r="Q337"/>
  <c r="Q336"/>
  <c r="L338"/>
  <c r="R338"/>
  <c r="L339"/>
  <c r="R339"/>
  <c r="L340"/>
  <c r="R340"/>
  <c r="L341"/>
  <c r="R341"/>
  <c r="L342"/>
  <c r="R342"/>
  <c r="H345"/>
  <c r="H344"/>
  <c r="H351"/>
  <c r="H350"/>
  <c r="H349"/>
  <c r="I345"/>
  <c r="I344"/>
  <c r="I352"/>
  <c r="I351"/>
  <c r="I350"/>
  <c r="I349"/>
  <c r="K345"/>
  <c r="K344"/>
  <c r="K351"/>
  <c r="K350"/>
  <c r="K349"/>
  <c r="N345"/>
  <c r="N344"/>
  <c r="N351"/>
  <c r="N350"/>
  <c r="N349"/>
  <c r="O345"/>
  <c r="O344"/>
  <c r="O352"/>
  <c r="O351"/>
  <c r="O350"/>
  <c r="O349"/>
  <c r="Q345"/>
  <c r="Q344"/>
  <c r="Q351"/>
  <c r="Q350"/>
  <c r="Q349"/>
  <c r="L347"/>
  <c r="R347"/>
  <c r="L348"/>
  <c r="R348"/>
  <c r="L352"/>
  <c r="R352"/>
  <c r="H33" i="17"/>
  <c r="H31"/>
  <c r="H50"/>
  <c r="H55"/>
  <c r="H54"/>
  <c r="H53"/>
  <c r="H58"/>
  <c r="I33"/>
  <c r="I31"/>
  <c r="I55"/>
  <c r="I54"/>
  <c r="I53"/>
  <c r="I58"/>
  <c r="J33"/>
  <c r="J31"/>
  <c r="J12"/>
  <c r="K33"/>
  <c r="K31"/>
  <c r="K55"/>
  <c r="K54"/>
  <c r="K53"/>
  <c r="K58"/>
  <c r="L31"/>
  <c r="G14"/>
  <c r="G13"/>
  <c r="H14"/>
  <c r="H13"/>
  <c r="I14"/>
  <c r="I13"/>
  <c r="J14"/>
  <c r="J13"/>
  <c r="K14"/>
  <c r="K13"/>
  <c r="L15"/>
  <c r="L14"/>
  <c r="L13"/>
  <c r="G18"/>
  <c r="G17"/>
  <c r="G16"/>
  <c r="H18"/>
  <c r="H17"/>
  <c r="H16"/>
  <c r="I18"/>
  <c r="I17"/>
  <c r="I16"/>
  <c r="J18"/>
  <c r="J17"/>
  <c r="J16"/>
  <c r="K18"/>
  <c r="K17"/>
  <c r="K16"/>
  <c r="L22"/>
  <c r="L18"/>
  <c r="L17"/>
  <c r="L16"/>
  <c r="I19"/>
  <c r="L19"/>
  <c r="I20"/>
  <c r="L20"/>
  <c r="I21"/>
  <c r="L21"/>
  <c r="G39"/>
  <c r="G38"/>
  <c r="H39"/>
  <c r="H38"/>
  <c r="I40"/>
  <c r="G42"/>
  <c r="G41"/>
  <c r="H42"/>
  <c r="H41"/>
  <c r="I42"/>
  <c r="I41"/>
  <c r="J41"/>
  <c r="K42"/>
  <c r="K41"/>
  <c r="G43"/>
  <c r="H43"/>
  <c r="I44"/>
  <c r="I45"/>
  <c r="I50"/>
  <c r="K50"/>
  <c r="I62"/>
  <c r="L62"/>
  <c r="H75"/>
  <c r="J74"/>
  <c r="K74"/>
  <c r="G80"/>
  <c r="G75"/>
  <c r="I79"/>
  <c r="I81"/>
  <c r="G83"/>
  <c r="I83"/>
  <c r="G85"/>
  <c r="I85"/>
  <c r="I84"/>
  <c r="I86"/>
  <c r="I87"/>
  <c r="G89"/>
  <c r="G88"/>
  <c r="H89"/>
  <c r="H88"/>
  <c r="I90"/>
  <c r="G107"/>
  <c r="G106"/>
  <c r="G111"/>
  <c r="G110"/>
  <c r="G109"/>
  <c r="H109"/>
  <c r="I109"/>
  <c r="K109"/>
  <c r="H144"/>
  <c r="H163"/>
  <c r="I163"/>
  <c r="J163"/>
  <c r="J143"/>
  <c r="K163"/>
  <c r="K143"/>
  <c r="H165"/>
  <c r="I165"/>
  <c r="J165"/>
  <c r="K165"/>
  <c r="H177"/>
  <c r="I177"/>
  <c r="J177"/>
  <c r="K177"/>
  <c r="H189"/>
  <c r="I189"/>
  <c r="J189"/>
  <c r="K189"/>
  <c r="H202"/>
  <c r="H201"/>
  <c r="H206"/>
  <c r="H210"/>
  <c r="H209"/>
  <c r="H219"/>
  <c r="H218"/>
  <c r="H228"/>
  <c r="H226"/>
  <c r="I203"/>
  <c r="I202"/>
  <c r="I201"/>
  <c r="I211"/>
  <c r="I210"/>
  <c r="I209"/>
  <c r="K202"/>
  <c r="K201"/>
  <c r="K206"/>
  <c r="K210"/>
  <c r="K209"/>
  <c r="K226"/>
  <c r="K225"/>
  <c r="J205"/>
  <c r="J210"/>
  <c r="I223"/>
  <c r="I229"/>
  <c r="H234"/>
  <c r="H250"/>
  <c r="H249"/>
  <c r="H233"/>
  <c r="H247"/>
  <c r="H246"/>
  <c r="I243"/>
  <c r="I250"/>
  <c r="I249"/>
  <c r="I248"/>
  <c r="I247"/>
  <c r="I246"/>
  <c r="K234"/>
  <c r="K250"/>
  <c r="K249"/>
  <c r="G241"/>
  <c r="G240"/>
  <c r="I244"/>
  <c r="I245"/>
  <c r="H260"/>
  <c r="H263"/>
  <c r="H262"/>
  <c r="H266"/>
  <c r="I266"/>
  <c r="H296"/>
  <c r="H295"/>
  <c r="H301"/>
  <c r="H299"/>
  <c r="G260"/>
  <c r="I263"/>
  <c r="I262"/>
  <c r="G296"/>
  <c r="G295"/>
  <c r="G301"/>
  <c r="G298"/>
  <c r="K263"/>
  <c r="K262"/>
  <c r="K259"/>
  <c r="K258"/>
  <c r="I261"/>
  <c r="I294"/>
  <c r="I297"/>
  <c r="G299"/>
  <c r="I300"/>
  <c r="I299"/>
  <c r="I302"/>
  <c r="H305"/>
  <c r="H304"/>
  <c r="H303"/>
  <c r="H322"/>
  <c r="H321"/>
  <c r="H316"/>
  <c r="H318"/>
  <c r="I305"/>
  <c r="I304"/>
  <c r="I303"/>
  <c r="I327"/>
  <c r="I326"/>
  <c r="I325"/>
  <c r="I316"/>
  <c r="I318"/>
  <c r="K305"/>
  <c r="K304"/>
  <c r="K303"/>
  <c r="K322"/>
  <c r="K321"/>
  <c r="K316"/>
  <c r="K318"/>
  <c r="I306"/>
  <c r="I307"/>
  <c r="H326"/>
  <c r="H325"/>
  <c r="K326"/>
  <c r="K325"/>
  <c r="H338"/>
  <c r="H337"/>
  <c r="H336"/>
  <c r="I338"/>
  <c r="I337"/>
  <c r="I336"/>
  <c r="K338"/>
  <c r="K337"/>
  <c r="K336"/>
  <c r="H346"/>
  <c r="H345"/>
  <c r="H352"/>
  <c r="H351"/>
  <c r="H350"/>
  <c r="H354"/>
  <c r="I346"/>
  <c r="I345"/>
  <c r="I353"/>
  <c r="I352"/>
  <c r="I351"/>
  <c r="I350"/>
  <c r="I354"/>
  <c r="K346"/>
  <c r="K345"/>
  <c r="K352"/>
  <c r="K354"/>
  <c r="I267"/>
  <c r="I227"/>
  <c r="I226"/>
  <c r="I74"/>
  <c r="I180"/>
  <c r="I192"/>
  <c r="H191"/>
  <c r="I196"/>
  <c r="I236"/>
  <c r="I234"/>
  <c r="I207"/>
  <c r="I206"/>
  <c r="I61"/>
  <c r="I184"/>
  <c r="H179"/>
  <c r="I179"/>
  <c r="I153"/>
  <c r="I168"/>
  <c r="I138"/>
  <c r="I149"/>
  <c r="I101"/>
  <c r="I69"/>
  <c r="I134"/>
  <c r="I97"/>
  <c r="H74"/>
  <c r="G351"/>
  <c r="G350"/>
  <c r="I323"/>
  <c r="I322"/>
  <c r="I321"/>
  <c r="I220"/>
  <c r="K75"/>
  <c r="L61"/>
  <c r="I65"/>
  <c r="H298"/>
  <c r="G59"/>
  <c r="L59"/>
  <c r="I59"/>
  <c r="I60"/>
  <c r="L60"/>
  <c r="I301"/>
  <c r="I43"/>
  <c r="I89"/>
  <c r="I88"/>
  <c r="G82"/>
  <c r="I82"/>
  <c r="G329"/>
  <c r="G328"/>
  <c r="G325"/>
  <c r="H48"/>
  <c r="I309"/>
  <c r="I219"/>
  <c r="I228"/>
  <c r="I225"/>
  <c r="L262" i="19"/>
  <c r="R249"/>
  <c r="I88"/>
  <c r="I87"/>
  <c r="G87"/>
  <c r="L87"/>
  <c r="M81"/>
  <c r="G81"/>
  <c r="I81"/>
  <c r="L79"/>
  <c r="I79"/>
  <c r="R240"/>
  <c r="L110"/>
  <c r="M87"/>
  <c r="R87"/>
  <c r="O88"/>
  <c r="O87"/>
  <c r="Q73"/>
  <c r="H37"/>
  <c r="I38"/>
  <c r="M109"/>
  <c r="M108"/>
  <c r="R108"/>
  <c r="R110"/>
  <c r="R42"/>
  <c r="M193"/>
  <c r="R193"/>
  <c r="I195"/>
  <c r="M181"/>
  <c r="R181"/>
  <c r="I183"/>
  <c r="O191"/>
  <c r="O167"/>
  <c r="R49"/>
  <c r="G166"/>
  <c r="I166"/>
  <c r="I191"/>
  <c r="O243"/>
  <c r="R222"/>
  <c r="L202"/>
  <c r="I227"/>
  <c r="I133"/>
  <c r="I179"/>
  <c r="N190"/>
  <c r="G193"/>
  <c r="L193"/>
  <c r="G190"/>
  <c r="I190"/>
  <c r="O195"/>
  <c r="L191"/>
  <c r="M135"/>
  <c r="R135"/>
  <c r="G150"/>
  <c r="G169"/>
  <c r="L169"/>
  <c r="G178"/>
  <c r="I178"/>
  <c r="O183"/>
  <c r="R179"/>
  <c r="L183"/>
  <c r="L179"/>
  <c r="O179"/>
  <c r="G135"/>
  <c r="M166"/>
  <c r="R166"/>
  <c r="I167"/>
  <c r="I171"/>
  <c r="L171"/>
  <c r="O171"/>
  <c r="N166"/>
  <c r="M169"/>
  <c r="R169"/>
  <c r="I68"/>
  <c r="R151"/>
  <c r="L337"/>
  <c r="I308"/>
  <c r="R54"/>
  <c r="L295"/>
  <c r="O148"/>
  <c r="O308"/>
  <c r="G132"/>
  <c r="L132"/>
  <c r="I148"/>
  <c r="I152"/>
  <c r="R148"/>
  <c r="L152"/>
  <c r="O152"/>
  <c r="L148"/>
  <c r="I137"/>
  <c r="R132"/>
  <c r="R133"/>
  <c r="L137"/>
  <c r="O137"/>
  <c r="O133"/>
  <c r="H132"/>
  <c r="L98"/>
  <c r="Q308"/>
  <c r="I295"/>
  <c r="L84"/>
  <c r="R262"/>
  <c r="O64"/>
  <c r="O96"/>
  <c r="R300"/>
  <c r="M95"/>
  <c r="R95"/>
  <c r="I96"/>
  <c r="I100"/>
  <c r="G95"/>
  <c r="L95"/>
  <c r="L100"/>
  <c r="O100"/>
  <c r="N95"/>
  <c r="M98"/>
  <c r="R98"/>
  <c r="L325"/>
  <c r="R304"/>
  <c r="K308"/>
  <c r="L304"/>
  <c r="O300"/>
  <c r="L259"/>
  <c r="O295"/>
  <c r="O82"/>
  <c r="I42"/>
  <c r="G328"/>
  <c r="L328"/>
  <c r="R325"/>
  <c r="H308"/>
  <c r="M328"/>
  <c r="M327"/>
  <c r="M324"/>
  <c r="R324"/>
  <c r="I64"/>
  <c r="R337"/>
  <c r="R109"/>
  <c r="I300"/>
  <c r="M294"/>
  <c r="R294"/>
  <c r="O294"/>
  <c r="O259"/>
  <c r="L209"/>
  <c r="M66"/>
  <c r="N297"/>
  <c r="O297"/>
  <c r="N258"/>
  <c r="N257"/>
  <c r="R209"/>
  <c r="N142"/>
  <c r="G66"/>
  <c r="L66"/>
  <c r="G63"/>
  <c r="I63"/>
  <c r="O68"/>
  <c r="N63"/>
  <c r="O63"/>
  <c r="I218"/>
  <c r="L218"/>
  <c r="L73"/>
  <c r="I242"/>
  <c r="G74"/>
  <c r="L74"/>
  <c r="L300"/>
  <c r="R259"/>
  <c r="H297"/>
  <c r="H258"/>
  <c r="H257"/>
  <c r="L240"/>
  <c r="N224"/>
  <c r="L188"/>
  <c r="H142"/>
  <c r="O79"/>
  <c r="O74"/>
  <c r="H74"/>
  <c r="L41"/>
  <c r="N308"/>
  <c r="K232"/>
  <c r="L106"/>
  <c r="O42"/>
  <c r="R38"/>
  <c r="R297"/>
  <c r="M335"/>
  <c r="G345"/>
  <c r="L345"/>
  <c r="L346"/>
  <c r="I73"/>
  <c r="I74"/>
  <c r="H47"/>
  <c r="R205"/>
  <c r="L57"/>
  <c r="G302"/>
  <c r="L282"/>
  <c r="G281"/>
  <c r="L281"/>
  <c r="L271"/>
  <c r="R73"/>
  <c r="R351"/>
  <c r="L317"/>
  <c r="L249"/>
  <c r="O227"/>
  <c r="O224"/>
  <c r="R106"/>
  <c r="N74"/>
  <c r="O38"/>
  <c r="R84"/>
  <c r="R41"/>
  <c r="L38"/>
  <c r="L178"/>
  <c r="L190"/>
  <c r="R189"/>
  <c r="R327"/>
  <c r="R328"/>
  <c r="L351"/>
  <c r="M59"/>
  <c r="M58"/>
  <c r="O60"/>
  <c r="G275"/>
  <c r="L275"/>
  <c r="L276"/>
  <c r="G225"/>
  <c r="L225"/>
  <c r="I226"/>
  <c r="I225"/>
  <c r="I224"/>
  <c r="G201"/>
  <c r="G200"/>
  <c r="I202"/>
  <c r="I201"/>
  <c r="I200"/>
  <c r="M234"/>
  <c r="M233"/>
  <c r="R233"/>
  <c r="O235"/>
  <c r="R235"/>
  <c r="M190"/>
  <c r="O190"/>
  <c r="R191"/>
  <c r="M176"/>
  <c r="R176"/>
  <c r="R177"/>
  <c r="M282"/>
  <c r="M281"/>
  <c r="R281"/>
  <c r="R283"/>
  <c r="M271"/>
  <c r="R271"/>
  <c r="R272"/>
  <c r="M63"/>
  <c r="R64"/>
  <c r="L99"/>
  <c r="R81"/>
  <c r="O81"/>
  <c r="I82"/>
  <c r="L82"/>
  <c r="M315"/>
  <c r="R315"/>
  <c r="R316"/>
  <c r="M321"/>
  <c r="R321"/>
  <c r="R322"/>
  <c r="G129"/>
  <c r="G128"/>
  <c r="L49"/>
  <c r="R136"/>
  <c r="R182"/>
  <c r="M130"/>
  <c r="M128"/>
  <c r="M57"/>
  <c r="M56"/>
  <c r="M52"/>
  <c r="R52"/>
  <c r="R62"/>
  <c r="G344"/>
  <c r="L344"/>
  <c r="O95"/>
  <c r="I132"/>
  <c r="L166"/>
  <c r="K309" i="17"/>
  <c r="H309"/>
  <c r="I80"/>
  <c r="I75"/>
  <c r="I39"/>
  <c r="M129" i="19"/>
  <c r="L201"/>
  <c r="O59"/>
  <c r="G274"/>
  <c r="L274"/>
  <c r="R63"/>
  <c r="G224"/>
  <c r="L224"/>
  <c r="G164" i="17"/>
  <c r="G163"/>
  <c r="I295"/>
  <c r="H225"/>
  <c r="I38"/>
  <c r="I167"/>
  <c r="I298"/>
  <c r="I205"/>
  <c r="K351"/>
  <c r="K350"/>
  <c r="K344"/>
  <c r="K205"/>
  <c r="K200"/>
  <c r="G78"/>
  <c r="G77"/>
  <c r="G76"/>
  <c r="G74"/>
  <c r="I344"/>
  <c r="H344"/>
  <c r="I260"/>
  <c r="I259"/>
  <c r="K233"/>
  <c r="H143"/>
  <c r="H12"/>
  <c r="G205"/>
  <c r="I48"/>
  <c r="G344"/>
  <c r="I191"/>
  <c r="H259"/>
  <c r="H258"/>
  <c r="I233"/>
  <c r="H205"/>
  <c r="K12"/>
  <c r="G233"/>
  <c r="I64"/>
  <c r="I96"/>
  <c r="I133"/>
  <c r="I148"/>
  <c r="I172"/>
  <c r="I258"/>
  <c r="H200"/>
  <c r="H356"/>
  <c r="I12"/>
  <c r="G218"/>
  <c r="I218"/>
  <c r="I200"/>
  <c r="I222"/>
  <c r="G258"/>
  <c r="G145"/>
  <c r="G144"/>
  <c r="I146"/>
  <c r="G321"/>
  <c r="G200"/>
  <c r="I296"/>
  <c r="G32"/>
  <c r="G31"/>
  <c r="G24"/>
  <c r="G176" i="19"/>
  <c r="L176"/>
  <c r="L177"/>
  <c r="G145"/>
  <c r="L146"/>
  <c r="L118"/>
  <c r="I118"/>
  <c r="L121"/>
  <c r="L119"/>
  <c r="R118"/>
  <c r="I119"/>
  <c r="R123"/>
  <c r="M77"/>
  <c r="G77"/>
  <c r="R221"/>
  <c r="O221"/>
  <c r="M145"/>
  <c r="R146"/>
  <c r="L297"/>
  <c r="I297"/>
  <c r="R225"/>
  <c r="M224"/>
  <c r="O343"/>
  <c r="I294"/>
  <c r="O204"/>
  <c r="N204"/>
  <c r="N199"/>
  <c r="I204"/>
  <c r="I95"/>
  <c r="R150"/>
  <c r="I232"/>
  <c r="H13"/>
  <c r="R66"/>
  <c r="L135"/>
  <c r="R188"/>
  <c r="M308"/>
  <c r="R308"/>
  <c r="R57"/>
  <c r="R59"/>
  <c r="R282"/>
  <c r="L81"/>
  <c r="L63"/>
  <c r="G327"/>
  <c r="L150"/>
  <c r="N232"/>
  <c r="H232"/>
  <c r="R224"/>
  <c r="R40"/>
  <c r="L40"/>
  <c r="Q13"/>
  <c r="O13"/>
  <c r="R67"/>
  <c r="R99"/>
  <c r="O132"/>
  <c r="L182"/>
  <c r="R194"/>
  <c r="R336"/>
  <c r="Q335"/>
  <c r="R335"/>
  <c r="K335"/>
  <c r="L336"/>
  <c r="K302"/>
  <c r="L302"/>
  <c r="L303"/>
  <c r="L109"/>
  <c r="G108"/>
  <c r="L108"/>
  <c r="L37"/>
  <c r="I37"/>
  <c r="L53"/>
  <c r="K52"/>
  <c r="K13"/>
  <c r="G308"/>
  <c r="L308"/>
  <c r="L315"/>
  <c r="M302"/>
  <c r="R302"/>
  <c r="R303"/>
  <c r="M349"/>
  <c r="R349"/>
  <c r="R350"/>
  <c r="O265"/>
  <c r="R265"/>
  <c r="M264"/>
  <c r="M232"/>
  <c r="R232"/>
  <c r="O242"/>
  <c r="O232"/>
  <c r="R242"/>
  <c r="R218"/>
  <c r="O218"/>
  <c r="M217"/>
  <c r="L59"/>
  <c r="G58"/>
  <c r="I59"/>
  <c r="I47"/>
  <c r="I13"/>
  <c r="L47"/>
  <c r="G232"/>
  <c r="L232"/>
  <c r="L233"/>
  <c r="M76"/>
  <c r="M75"/>
  <c r="M73"/>
  <c r="R77"/>
  <c r="O77"/>
  <c r="G32"/>
  <c r="G31"/>
  <c r="G30"/>
  <c r="L36"/>
  <c r="L32"/>
  <c r="L208"/>
  <c r="L52"/>
  <c r="R58"/>
  <c r="O58"/>
  <c r="K199"/>
  <c r="L200"/>
  <c r="M204"/>
  <c r="R204"/>
  <c r="R208"/>
  <c r="R201"/>
  <c r="M200"/>
  <c r="G258"/>
  <c r="L261"/>
  <c r="G349"/>
  <c r="L350"/>
  <c r="O178"/>
  <c r="R178"/>
  <c r="I77"/>
  <c r="G76"/>
  <c r="G75"/>
  <c r="G73"/>
  <c r="L77"/>
  <c r="L165"/>
  <c r="G164"/>
  <c r="L335"/>
  <c r="K343"/>
  <c r="I343"/>
  <c r="O258"/>
  <c r="O257"/>
  <c r="H199"/>
  <c r="R248"/>
  <c r="R13"/>
  <c r="Q258"/>
  <c r="Q257"/>
  <c r="R261"/>
  <c r="R37"/>
  <c r="O37"/>
  <c r="L321"/>
  <c r="M345"/>
  <c r="R346"/>
  <c r="M274"/>
  <c r="R274"/>
  <c r="R275"/>
  <c r="I265"/>
  <c r="I258"/>
  <c r="I257"/>
  <c r="L265"/>
  <c r="G264"/>
  <c r="L264"/>
  <c r="I221"/>
  <c r="L221"/>
  <c r="G217"/>
  <c r="L205"/>
  <c r="G204"/>
  <c r="L147"/>
  <c r="I147"/>
  <c r="O147"/>
  <c r="R147"/>
  <c r="M162"/>
  <c r="M163"/>
  <c r="R164"/>
  <c r="M32"/>
  <c r="M31"/>
  <c r="M30"/>
  <c r="M13"/>
  <c r="R36"/>
  <c r="R32"/>
  <c r="R258"/>
  <c r="Q343"/>
  <c r="N343"/>
  <c r="N353"/>
  <c r="H343"/>
  <c r="H353"/>
  <c r="Q199"/>
  <c r="Q353"/>
  <c r="R53"/>
  <c r="G13"/>
  <c r="G181"/>
  <c r="L181"/>
  <c r="M320"/>
  <c r="R320"/>
  <c r="R190"/>
  <c r="O166"/>
  <c r="I78" i="17"/>
  <c r="G12"/>
  <c r="I144"/>
  <c r="I143"/>
  <c r="I356"/>
  <c r="G143"/>
  <c r="G356"/>
  <c r="G144" i="19"/>
  <c r="G143"/>
  <c r="I145"/>
  <c r="L145"/>
  <c r="G324"/>
  <c r="L327"/>
  <c r="O145"/>
  <c r="R145"/>
  <c r="M144"/>
  <c r="M143"/>
  <c r="M142"/>
  <c r="M353"/>
  <c r="R353"/>
  <c r="R162"/>
  <c r="L258"/>
  <c r="G257"/>
  <c r="L257"/>
  <c r="L204"/>
  <c r="G199"/>
  <c r="L199"/>
  <c r="G163"/>
  <c r="G162"/>
  <c r="L164"/>
  <c r="I58"/>
  <c r="L58"/>
  <c r="L13"/>
  <c r="I217"/>
  <c r="I199"/>
  <c r="L217"/>
  <c r="M344"/>
  <c r="R345"/>
  <c r="G343"/>
  <c r="L343"/>
  <c r="L349"/>
  <c r="M199"/>
  <c r="R199"/>
  <c r="R200"/>
  <c r="O217"/>
  <c r="O199"/>
  <c r="R217"/>
  <c r="R264"/>
  <c r="M257"/>
  <c r="R257"/>
  <c r="K353"/>
  <c r="L143"/>
  <c r="L142"/>
  <c r="I143"/>
  <c r="I142"/>
  <c r="L324"/>
  <c r="G320"/>
  <c r="L320"/>
  <c r="I353"/>
  <c r="O143"/>
  <c r="O142"/>
  <c r="O353"/>
  <c r="R143"/>
  <c r="R142"/>
  <c r="L162"/>
  <c r="G142"/>
  <c r="G353"/>
  <c r="L353"/>
  <c r="R344"/>
  <c r="M343"/>
  <c r="R343"/>
</calcChain>
</file>

<file path=xl/sharedStrings.xml><?xml version="1.0" encoding="utf-8"?>
<sst xmlns="http://schemas.openxmlformats.org/spreadsheetml/2006/main" count="3034" uniqueCount="296">
  <si>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</si>
  <si>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</si>
  <si>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</si>
  <si>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</si>
  <si>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</si>
  <si>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</si>
  <si>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</si>
  <si>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</si>
  <si>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</si>
  <si>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</si>
  <si>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</si>
  <si>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</si>
  <si>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</si>
  <si>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</si>
  <si>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</si>
  <si>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</si>
  <si>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</si>
  <si>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</si>
  <si>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</si>
  <si>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</si>
  <si>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</si>
  <si>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</si>
  <si>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</si>
  <si>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</si>
  <si>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</si>
  <si>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</si>
  <si>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</si>
  <si>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</si>
  <si>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</si>
  <si>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</si>
  <si>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</si>
  <si>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</si>
  <si>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</si>
  <si>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</si>
  <si>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</si>
  <si>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</si>
  <si>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</si>
  <si>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</si>
  <si>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 xml:space="preserve">Культура  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</si>
  <si>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</si>
  <si>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</si>
  <si>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</si>
  <si>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</si>
  <si>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</si>
  <si>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</si>
  <si>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</si>
  <si>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</si>
  <si>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</si>
  <si>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</si>
  <si>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</si>
  <si>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</si>
  <si>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</si>
  <si>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</si>
  <si>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</si>
  <si>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</si>
  <si>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</si>
  <si>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</si>
  <si>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</si>
  <si>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</si>
  <si>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</si>
  <si>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</si>
  <si>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</si>
  <si>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</si>
  <si>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</si>
  <si>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</si>
  <si>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</si>
  <si>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</si>
  <si>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</si>
  <si>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</si>
  <si>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</si>
  <si>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</si>
  <si>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</si>
  <si>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</si>
  <si>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</si>
  <si>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</si>
  <si>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</si>
  <si>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</si>
  <si>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</si>
  <si>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</si>
  <si>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</si>
  <si>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</si>
  <si>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</si>
  <si>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</si>
  <si>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</si>
  <si>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</si>
  <si>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</si>
  <si>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</si>
  <si>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</si>
  <si>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</si>
  <si>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</si>
  <si>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</si>
  <si>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</si>
  <si>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</si>
  <si>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</si>
  <si>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</si>
  <si>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</si>
  <si>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</si>
  <si>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</si>
  <si>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</si>
  <si>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</si>
  <si>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</si>
  <si>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</si>
  <si>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</si>
  <si>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</si>
  <si>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</si>
  <si>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</si>
  <si>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</si>
  <si>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</si>
  <si>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</si>
  <si>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</si>
  <si>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</si>
  <si>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</si>
  <si>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</si>
  <si>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</si>
  <si>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</si>
  <si>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</si>
  <si>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</si>
  <si>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</si>
  <si>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</si>
  <si>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</si>
  <si>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</si>
  <si>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</si>
  <si>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Резервные фонды местных администраций</t>
  </si>
  <si>
    <t>14</t>
  </si>
  <si>
    <t xml:space="preserve">002 04 00 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</si>
  <si>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</si>
  <si>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</si>
  <si>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</si>
  <si>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</si>
  <si>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</si>
  <si>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</si>
  <si>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</si>
  <si>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</si>
  <si>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</si>
  <si>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</si>
  <si>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</si>
  <si>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</si>
  <si>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</si>
  <si>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</si>
  <si>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</si>
  <si>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</si>
  <si>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</si>
  <si>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</si>
  <si>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</si>
  <si>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</si>
  <si>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</si>
  <si>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</si>
  <si>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</si>
  <si>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</si>
  <si>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</si>
  <si>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</si>
  <si>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</si>
  <si>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</si>
  <si>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</si>
  <si>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</si>
  <si>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</si>
  <si>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</si>
  <si>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</si>
  <si>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</si>
  <si>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</si>
  <si>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</si>
  <si>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</si>
  <si>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</si>
  <si>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</si>
  <si>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</si>
  <si>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</si>
  <si>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</si>
  <si>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</si>
  <si>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</si>
  <si>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</si>
  <si>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</si>
  <si>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</si>
  <si>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</si>
  <si>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</si>
  <si>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</si>
  <si>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</si>
  <si>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</si>
  <si>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</si>
  <si>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</si>
  <si>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</si>
  <si>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</si>
  <si>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</si>
  <si>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</si>
  <si>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</si>
  <si>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</si>
  <si>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</si>
  <si>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</si>
  <si>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</si>
  <si>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</si>
  <si>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</si>
  <si>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</si>
  <si>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</si>
  <si>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</si>
  <si>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</si>
  <si>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</si>
  <si>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</si>
  <si>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</si>
  <si>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</si>
  <si>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</si>
  <si>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</si>
  <si>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</si>
  <si>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</si>
  <si>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</si>
  <si>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</si>
  <si>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</si>
  <si>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</si>
  <si>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</si>
  <si>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</si>
  <si>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</si>
  <si>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</si>
  <si>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</si>
  <si>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</si>
  <si>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</si>
  <si>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</si>
  <si>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</si>
  <si>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</si>
  <si>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</si>
  <si>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</si>
  <si>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</si>
  <si>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</si>
  <si>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</si>
  <si>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Вед</t>
  </si>
  <si>
    <t>Приложение № 10</t>
  </si>
  <si>
    <t>Приложение №9</t>
  </si>
  <si>
    <t>Администрация Никольского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</si>
  <si>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</si>
  <si>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высшего должностного лица субъектов Российской Федерации, и муниципального образования</t>
  </si>
  <si>
    <t>Мобилизационная и вневойсковая подготовка</t>
  </si>
  <si>
    <t>Национальная экономика</t>
  </si>
  <si>
    <t>Сумма</t>
  </si>
  <si>
    <t xml:space="preserve">          Совета народных депутатов </t>
  </si>
  <si>
    <t>13</t>
  </si>
  <si>
    <t xml:space="preserve">                                          к Решению Никольского сельского</t>
  </si>
  <si>
    <t>611</t>
  </si>
  <si>
    <t>Непрограммная часть бюджета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</si>
  <si>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</si>
  <si>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(муниципальными) органов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</si>
  <si>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</si>
  <si>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</si>
  <si>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(муниципальных)нужд</t>
  </si>
  <si>
    <t>Иные бюджетные ассигнования</t>
  </si>
  <si>
    <t>Резервные средства</t>
  </si>
  <si>
    <t>Другие общегосударственные вопросы</t>
  </si>
  <si>
    <t xml:space="preserve">Культура, кинематография </t>
  </si>
  <si>
    <t>Обеспечение деятельности (оказание услуг) домов культуры, других учреждений культуры</t>
  </si>
  <si>
    <t xml:space="preserve">Муниципальное бюджетное учреждение культуры "Социально-культурное объединение" Никольского сельского поселения 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</si>
  <si>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</si>
  <si>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</si>
  <si>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</si>
  <si>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БН0 82 03</t>
  </si>
  <si>
    <t>БН0 89 20</t>
  </si>
  <si>
    <t>БН0 83 40</t>
  </si>
  <si>
    <t>БН0 83 51</t>
  </si>
  <si>
    <t>БН0 86 02</t>
  </si>
  <si>
    <t>БН0 86 04</t>
  </si>
  <si>
    <t>БН0 86 05</t>
  </si>
  <si>
    <t>100</t>
  </si>
  <si>
    <t>120</t>
  </si>
  <si>
    <t>121</t>
  </si>
  <si>
    <t>200</t>
  </si>
  <si>
    <t>240</t>
  </si>
  <si>
    <t>800</t>
  </si>
  <si>
    <t>870</t>
  </si>
  <si>
    <t>600</t>
  </si>
  <si>
    <t>610</t>
  </si>
  <si>
    <t xml:space="preserve">             к Решению Никольского сельского </t>
  </si>
  <si>
    <t xml:space="preserve">                   Совета народных депутатов </t>
  </si>
  <si>
    <t>Расходы на выплаты персоналу государственных (муниципальных) органов</t>
  </si>
  <si>
    <t>Муниципальное бюджетное учреждение культуры "Социально-культурное объединение" Никольского сельского поселения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</si>
  <si>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</si>
  <si>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(муниципальных)услуг (выполнение работ)</t>
  </si>
  <si>
    <t>2016 год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</si>
  <si>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</si>
  <si>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</si>
  <si>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244</t>
  </si>
  <si>
    <t>Прочая закупка товаров, работ и услуг для обеспечения государственных (муниципальных)нужд</t>
  </si>
  <si>
    <t xml:space="preserve">                  №            от 05 декабря  2014 года</t>
  </si>
  <si>
    <t xml:space="preserve">Ведомственная структура расходов бюджета Никольского сельского поселения  на   плановый период 2016 и 2017 годов </t>
  </si>
  <si>
    <t>2017 год</t>
  </si>
  <si>
    <t>Дорожное хозяйство</t>
  </si>
  <si>
    <t>Поддержка дорожного хозяйства</t>
  </si>
  <si>
    <t xml:space="preserve">              №      от 05 декабря  2014 года</t>
  </si>
  <si>
    <t>Ведомственная структура расходов бюджета Никольского сельского поселения на 2015 год</t>
  </si>
  <si>
    <t>БЛ0 00 00</t>
  </si>
  <si>
    <t>БЛ0 82 03</t>
  </si>
  <si>
    <t>БЛ0 82 04</t>
  </si>
  <si>
    <t>БЛ0 87 00</t>
  </si>
  <si>
    <t>БЛ0 89 20</t>
  </si>
  <si>
    <t>БЛ0 51 18</t>
  </si>
  <si>
    <t>БЛ0 83 15</t>
  </si>
  <si>
    <t>БЛ0 83 40</t>
  </si>
  <si>
    <t>БЛ0 83 51</t>
  </si>
  <si>
    <t>БЛ0 86 02</t>
  </si>
  <si>
    <t>БЛ0 86 04</t>
  </si>
  <si>
    <t>БЛ0 86 05</t>
  </si>
  <si>
    <t>БЛ0 84 40</t>
  </si>
</sst>
</file>

<file path=xl/styles.xml><?xml version="1.0" encoding="utf-8"?>
<styleSheet xmlns="http://schemas.openxmlformats.org/spreadsheetml/2006/main">
  <numFmts count="1">
    <numFmt numFmtId="168" formatCode="#,##0.0"/>
  </numFmts>
  <fonts count="43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b/>
      <sz val="10"/>
      <name val="Arial"/>
      <family val="2"/>
    </font>
    <font>
      <i/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i/>
      <sz val="10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 Cyr"/>
      <charset val="204"/>
    </font>
    <font>
      <i/>
      <sz val="12"/>
      <name val="Arial"/>
      <charset val="204"/>
    </font>
    <font>
      <i/>
      <sz val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b/>
      <i/>
      <sz val="12"/>
      <name val="Arial Cyr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168" fontId="0" fillId="0" borderId="0" xfId="0" applyNumberForma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Alignment="1"/>
    <xf numFmtId="0" fontId="1" fillId="0" borderId="0" xfId="0" applyFont="1"/>
    <xf numFmtId="168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168" fontId="1" fillId="0" borderId="0" xfId="0" applyNumberFormat="1" applyFont="1" applyFill="1" applyAlignment="1">
      <alignment horizontal="justify"/>
    </xf>
    <xf numFmtId="0" fontId="16" fillId="0" borderId="0" xfId="0" applyFont="1"/>
    <xf numFmtId="0" fontId="13" fillId="0" borderId="0" xfId="0" applyFont="1" applyBorder="1"/>
    <xf numFmtId="0" fontId="19" fillId="0" borderId="1" xfId="1" applyFont="1" applyFill="1" applyBorder="1" applyAlignment="1" applyProtection="1">
      <alignment horizontal="left" wrapText="1"/>
      <protection hidden="1"/>
    </xf>
    <xf numFmtId="49" fontId="19" fillId="0" borderId="1" xfId="1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/>
    <xf numFmtId="0" fontId="23" fillId="0" borderId="0" xfId="0" applyFont="1"/>
    <xf numFmtId="0" fontId="26" fillId="0" borderId="0" xfId="0" applyFont="1"/>
    <xf numFmtId="0" fontId="22" fillId="0" borderId="0" xfId="0" applyFont="1" applyBorder="1"/>
    <xf numFmtId="0" fontId="27" fillId="0" borderId="1" xfId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Border="1"/>
    <xf numFmtId="4" fontId="6" fillId="0" borderId="1" xfId="0" applyNumberFormat="1" applyFont="1" applyFill="1" applyBorder="1" applyAlignment="1">
      <alignment horizontal="center"/>
    </xf>
    <xf numFmtId="4" fontId="16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0" fillId="0" borderId="1" xfId="1" applyNumberFormat="1" applyFont="1" applyFill="1" applyBorder="1" applyAlignment="1" applyProtection="1">
      <alignment horizontal="center" wrapText="1"/>
      <protection hidden="1"/>
    </xf>
    <xf numFmtId="4" fontId="14" fillId="0" borderId="1" xfId="1" applyNumberFormat="1" applyFont="1" applyFill="1" applyBorder="1" applyAlignment="1" applyProtection="1">
      <alignment horizontal="center" wrapText="1"/>
      <protection hidden="1"/>
    </xf>
    <xf numFmtId="4" fontId="9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0" fillId="0" borderId="1" xfId="0" applyNumberFormat="1" applyBorder="1"/>
    <xf numFmtId="49" fontId="19" fillId="0" borderId="1" xfId="1" applyNumberFormat="1" applyFont="1" applyFill="1" applyBorder="1" applyAlignment="1" applyProtection="1">
      <alignment horizontal="left" wrapText="1"/>
      <protection hidden="1"/>
    </xf>
    <xf numFmtId="49" fontId="27" fillId="0" borderId="1" xfId="1" applyNumberFormat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5" fillId="0" borderId="2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4" fontId="6" fillId="0" borderId="3" xfId="0" applyNumberFormat="1" applyFont="1" applyFill="1" applyBorder="1" applyAlignment="1">
      <alignment horizontal="center"/>
    </xf>
    <xf numFmtId="0" fontId="17" fillId="0" borderId="0" xfId="0" applyFont="1" applyBorder="1"/>
    <xf numFmtId="4" fontId="15" fillId="0" borderId="1" xfId="1" applyNumberFormat="1" applyFont="1" applyFill="1" applyBorder="1" applyAlignment="1" applyProtection="1">
      <alignment horizontal="center" wrapText="1"/>
      <protection hidden="1"/>
    </xf>
    <xf numFmtId="0" fontId="28" fillId="0" borderId="0" xfId="0" applyFont="1"/>
    <xf numFmtId="168" fontId="28" fillId="0" borderId="0" xfId="0" applyNumberFormat="1" applyFont="1" applyFill="1" applyAlignment="1"/>
    <xf numFmtId="168" fontId="28" fillId="0" borderId="0" xfId="0" applyNumberFormat="1" applyFont="1" applyFill="1" applyAlignment="1">
      <alignment horizontal="center"/>
    </xf>
    <xf numFmtId="0" fontId="28" fillId="0" borderId="0" xfId="0" applyFont="1" applyAlignment="1"/>
    <xf numFmtId="168" fontId="28" fillId="0" borderId="0" xfId="0" applyNumberFormat="1" applyFont="1" applyFill="1" applyAlignment="1">
      <alignment horizontal="justify"/>
    </xf>
    <xf numFmtId="0" fontId="28" fillId="0" borderId="0" xfId="0" applyFont="1" applyAlignment="1">
      <alignment horizontal="center"/>
    </xf>
    <xf numFmtId="0" fontId="29" fillId="0" borderId="4" xfId="1" applyFont="1" applyFill="1" applyBorder="1" applyAlignment="1" applyProtection="1">
      <alignment horizontal="center" vertical="center" wrapText="1"/>
      <protection hidden="1"/>
    </xf>
    <xf numFmtId="49" fontId="2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1" xfId="1" applyFont="1" applyFill="1" applyBorder="1" applyAlignment="1" applyProtection="1">
      <alignment horizontal="center" vertical="center" wrapText="1"/>
      <protection hidden="1"/>
    </xf>
    <xf numFmtId="0" fontId="29" fillId="0" borderId="5" xfId="1" applyFont="1" applyFill="1" applyBorder="1" applyAlignment="1" applyProtection="1">
      <alignment horizontal="center" vertical="center" wrapText="1"/>
      <protection hidden="1"/>
    </xf>
    <xf numFmtId="0" fontId="29" fillId="0" borderId="1" xfId="1" applyFont="1" applyFill="1" applyBorder="1" applyAlignment="1" applyProtection="1">
      <alignment horizontal="left" wrapText="1"/>
      <protection hidden="1"/>
    </xf>
    <xf numFmtId="49" fontId="29" fillId="0" borderId="1" xfId="1" applyNumberFormat="1" applyFont="1" applyFill="1" applyBorder="1" applyAlignment="1" applyProtection="1">
      <alignment horizontal="left" wrapText="1"/>
      <protection hidden="1"/>
    </xf>
    <xf numFmtId="49" fontId="29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/>
    <xf numFmtId="4" fontId="30" fillId="0" borderId="1" xfId="0" applyNumberFormat="1" applyFont="1" applyFill="1" applyBorder="1" applyAlignment="1">
      <alignment horizontal="center"/>
    </xf>
    <xf numFmtId="0" fontId="25" fillId="0" borderId="1" xfId="1" applyFont="1" applyFill="1" applyBorder="1" applyAlignment="1" applyProtection="1">
      <alignment horizontal="left" wrapText="1"/>
      <protection hidden="1"/>
    </xf>
    <xf numFmtId="49" fontId="25" fillId="0" borderId="1" xfId="1" applyNumberFormat="1" applyFont="1" applyFill="1" applyBorder="1" applyAlignment="1" applyProtection="1">
      <alignment horizontal="left" wrapText="1"/>
      <protection hidden="1"/>
    </xf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49" fontId="32" fillId="0" borderId="1" xfId="0" applyNumberFormat="1" applyFont="1" applyFill="1" applyBorder="1"/>
    <xf numFmtId="4" fontId="32" fillId="0" borderId="1" xfId="0" applyNumberFormat="1" applyFont="1" applyFill="1" applyBorder="1" applyAlignment="1">
      <alignment horizontal="center"/>
    </xf>
    <xf numFmtId="0" fontId="20" fillId="0" borderId="1" xfId="1" applyFont="1" applyFill="1" applyBorder="1" applyAlignment="1" applyProtection="1">
      <alignment horizontal="left" wrapText="1"/>
      <protection hidden="1"/>
    </xf>
    <xf numFmtId="49" fontId="20" fillId="0" borderId="1" xfId="1" applyNumberFormat="1" applyFont="1" applyFill="1" applyBorder="1" applyAlignment="1" applyProtection="1">
      <alignment horizontal="left" wrapText="1"/>
      <protection hidden="1"/>
    </xf>
    <xf numFmtId="49" fontId="33" fillId="0" borderId="1" xfId="0" applyNumberFormat="1" applyFont="1" applyFill="1" applyBorder="1"/>
    <xf numFmtId="0" fontId="33" fillId="0" borderId="1" xfId="0" applyFont="1" applyFill="1" applyBorder="1"/>
    <xf numFmtId="4" fontId="33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/>
    <xf numFmtId="0" fontId="28" fillId="0" borderId="1" xfId="0" applyFont="1" applyFill="1" applyBorder="1"/>
    <xf numFmtId="4" fontId="28" fillId="0" borderId="1" xfId="0" applyNumberFormat="1" applyFont="1" applyFill="1" applyBorder="1" applyAlignment="1">
      <alignment horizontal="center"/>
    </xf>
    <xf numFmtId="0" fontId="30" fillId="0" borderId="1" xfId="0" applyFont="1" applyFill="1" applyBorder="1"/>
    <xf numFmtId="0" fontId="30" fillId="0" borderId="1" xfId="0" applyFont="1" applyFill="1" applyBorder="1" applyAlignment="1">
      <alignment horizontal="left"/>
    </xf>
    <xf numFmtId="0" fontId="34" fillId="0" borderId="1" xfId="1" applyFont="1" applyFill="1" applyBorder="1" applyAlignment="1" applyProtection="1">
      <alignment horizontal="left" wrapText="1"/>
      <protection hidden="1"/>
    </xf>
    <xf numFmtId="49" fontId="34" fillId="0" borderId="1" xfId="1" applyNumberFormat="1" applyFont="1" applyFill="1" applyBorder="1" applyAlignment="1" applyProtection="1">
      <alignment horizontal="center" wrapText="1"/>
      <protection hidden="1"/>
    </xf>
    <xf numFmtId="49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8" fontId="30" fillId="0" borderId="1" xfId="0" applyNumberFormat="1" applyFont="1" applyFill="1" applyBorder="1" applyAlignment="1">
      <alignment horizontal="center"/>
    </xf>
    <xf numFmtId="168" fontId="33" fillId="0" borderId="1" xfId="0" applyNumberFormat="1" applyFont="1" applyFill="1" applyBorder="1" applyAlignment="1">
      <alignment horizontal="center"/>
    </xf>
    <xf numFmtId="49" fontId="28" fillId="0" borderId="1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8" fontId="28" fillId="0" borderId="1" xfId="0" applyNumberFormat="1" applyFont="1" applyFill="1" applyBorder="1" applyAlignment="1">
      <alignment horizontal="center"/>
    </xf>
    <xf numFmtId="0" fontId="28" fillId="0" borderId="0" xfId="0" applyFont="1" applyBorder="1"/>
    <xf numFmtId="168" fontId="28" fillId="0" borderId="0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0" fontId="18" fillId="0" borderId="0" xfId="0" applyFont="1"/>
    <xf numFmtId="0" fontId="28" fillId="0" borderId="1" xfId="1" applyFont="1" applyFill="1" applyBorder="1" applyAlignment="1" applyProtection="1">
      <alignment horizontal="left" wrapText="1"/>
      <protection hidden="1"/>
    </xf>
    <xf numFmtId="49" fontId="28" fillId="0" borderId="1" xfId="1" applyNumberFormat="1" applyFont="1" applyFill="1" applyBorder="1" applyAlignment="1" applyProtection="1">
      <alignment horizontal="center" wrapText="1"/>
      <protection hidden="1"/>
    </xf>
    <xf numFmtId="0" fontId="33" fillId="0" borderId="1" xfId="1" applyFont="1" applyFill="1" applyBorder="1" applyAlignment="1" applyProtection="1">
      <alignment horizontal="left" wrapText="1"/>
      <protection hidden="1"/>
    </xf>
    <xf numFmtId="49" fontId="33" fillId="0" borderId="1" xfId="1" applyNumberFormat="1" applyFont="1" applyFill="1" applyBorder="1" applyAlignment="1" applyProtection="1">
      <alignment horizontal="center" wrapText="1"/>
      <protection hidden="1"/>
    </xf>
    <xf numFmtId="4" fontId="36" fillId="0" borderId="1" xfId="0" applyNumberFormat="1" applyFont="1" applyFill="1" applyBorder="1" applyAlignment="1">
      <alignment horizontal="center"/>
    </xf>
    <xf numFmtId="0" fontId="36" fillId="0" borderId="0" xfId="0" applyFont="1"/>
    <xf numFmtId="168" fontId="28" fillId="0" borderId="1" xfId="1" applyNumberFormat="1" applyFont="1" applyFill="1" applyBorder="1" applyAlignment="1" applyProtection="1">
      <alignment horizontal="center" wrapText="1"/>
      <protection hidden="1"/>
    </xf>
    <xf numFmtId="4" fontId="37" fillId="0" borderId="1" xfId="1" applyNumberFormat="1" applyFont="1" applyFill="1" applyBorder="1" applyAlignment="1" applyProtection="1">
      <alignment horizontal="center" wrapText="1"/>
      <protection hidden="1"/>
    </xf>
    <xf numFmtId="0" fontId="37" fillId="0" borderId="0" xfId="0" applyFont="1"/>
    <xf numFmtId="0" fontId="30" fillId="0" borderId="1" xfId="1" applyFont="1" applyFill="1" applyBorder="1" applyAlignment="1" applyProtection="1">
      <alignment horizontal="left" wrapText="1"/>
      <protection hidden="1"/>
    </xf>
    <xf numFmtId="49" fontId="30" fillId="0" borderId="1" xfId="1" applyNumberFormat="1" applyFont="1" applyFill="1" applyBorder="1" applyAlignment="1" applyProtection="1">
      <alignment horizontal="center" wrapText="1"/>
      <protection hidden="1"/>
    </xf>
    <xf numFmtId="4" fontId="28" fillId="0" borderId="1" xfId="1" applyNumberFormat="1" applyFont="1" applyFill="1" applyBorder="1" applyAlignment="1" applyProtection="1">
      <alignment horizontal="center" wrapText="1"/>
      <protection hidden="1"/>
    </xf>
    <xf numFmtId="4" fontId="35" fillId="0" borderId="1" xfId="1" applyNumberFormat="1" applyFont="1" applyFill="1" applyBorder="1" applyAlignment="1" applyProtection="1">
      <alignment horizontal="center" wrapText="1"/>
      <protection hidden="1"/>
    </xf>
    <xf numFmtId="0" fontId="35" fillId="0" borderId="0" xfId="0" applyFont="1"/>
    <xf numFmtId="168" fontId="33" fillId="0" borderId="1" xfId="1" applyNumberFormat="1" applyFont="1" applyFill="1" applyBorder="1" applyAlignment="1" applyProtection="1">
      <alignment horizontal="center" wrapText="1"/>
      <protection hidden="1"/>
    </xf>
    <xf numFmtId="4" fontId="36" fillId="0" borderId="1" xfId="1" applyNumberFormat="1" applyFont="1" applyFill="1" applyBorder="1" applyAlignment="1" applyProtection="1">
      <alignment horizontal="center" wrapText="1"/>
      <protection hidden="1"/>
    </xf>
    <xf numFmtId="4" fontId="38" fillId="0" borderId="1" xfId="0" applyNumberFormat="1" applyFont="1" applyFill="1" applyBorder="1" applyAlignment="1">
      <alignment horizontal="center"/>
    </xf>
    <xf numFmtId="49" fontId="30" fillId="0" borderId="1" xfId="1" applyNumberFormat="1" applyFont="1" applyFill="1" applyBorder="1" applyAlignment="1" applyProtection="1">
      <alignment horizontal="left" wrapText="1"/>
      <protection hidden="1"/>
    </xf>
    <xf numFmtId="49" fontId="32" fillId="0" borderId="1" xfId="1" applyNumberFormat="1" applyFont="1" applyFill="1" applyBorder="1" applyAlignment="1" applyProtection="1">
      <alignment horizontal="center" wrapText="1"/>
      <protection hidden="1"/>
    </xf>
    <xf numFmtId="168" fontId="30" fillId="0" borderId="1" xfId="1" applyNumberFormat="1" applyFont="1" applyFill="1" applyBorder="1" applyAlignment="1" applyProtection="1">
      <alignment horizontal="center" wrapText="1"/>
      <protection hidden="1"/>
    </xf>
    <xf numFmtId="4" fontId="18" fillId="0" borderId="1" xfId="1" applyNumberFormat="1" applyFont="1" applyFill="1" applyBorder="1" applyAlignment="1" applyProtection="1">
      <alignment horizontal="center" wrapText="1"/>
      <protection hidden="1"/>
    </xf>
    <xf numFmtId="49" fontId="28" fillId="0" borderId="1" xfId="1" applyNumberFormat="1" applyFont="1" applyFill="1" applyBorder="1" applyAlignment="1" applyProtection="1">
      <alignment horizontal="left" wrapText="1"/>
      <protection hidden="1"/>
    </xf>
    <xf numFmtId="49" fontId="33" fillId="0" borderId="1" xfId="1" applyNumberFormat="1" applyFont="1" applyFill="1" applyBorder="1" applyAlignment="1" applyProtection="1">
      <alignment horizontal="left" wrapText="1"/>
      <protection hidden="1"/>
    </xf>
    <xf numFmtId="0" fontId="18" fillId="0" borderId="0" xfId="0" applyFont="1" applyBorder="1"/>
    <xf numFmtId="4" fontId="37" fillId="0" borderId="1" xfId="0" applyNumberFormat="1" applyFont="1" applyFill="1" applyBorder="1" applyAlignment="1">
      <alignment horizontal="center"/>
    </xf>
    <xf numFmtId="0" fontId="37" fillId="0" borderId="0" xfId="0" applyFont="1" applyBorder="1"/>
    <xf numFmtId="4" fontId="39" fillId="0" borderId="1" xfId="0" applyNumberFormat="1" applyFont="1" applyFill="1" applyBorder="1" applyAlignment="1">
      <alignment horizontal="center"/>
    </xf>
    <xf numFmtId="0" fontId="35" fillId="0" borderId="0" xfId="0" applyFont="1" applyBorder="1"/>
    <xf numFmtId="4" fontId="39" fillId="0" borderId="1" xfId="1" applyNumberFormat="1" applyFont="1" applyFill="1" applyBorder="1" applyAlignment="1" applyProtection="1">
      <alignment horizontal="center" wrapText="1"/>
      <protection hidden="1"/>
    </xf>
    <xf numFmtId="0" fontId="39" fillId="0" borderId="0" xfId="0" applyFont="1" applyBorder="1"/>
    <xf numFmtId="0" fontId="30" fillId="0" borderId="0" xfId="0" applyFont="1" applyBorder="1"/>
    <xf numFmtId="4" fontId="35" fillId="0" borderId="1" xfId="0" applyNumberFormat="1" applyFont="1" applyFill="1" applyBorder="1" applyAlignment="1">
      <alignment horizontal="center"/>
    </xf>
    <xf numFmtId="4" fontId="40" fillId="0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/>
    </xf>
    <xf numFmtId="0" fontId="40" fillId="0" borderId="0" xfId="0" applyFont="1"/>
    <xf numFmtId="0" fontId="28" fillId="0" borderId="1" xfId="1" applyFont="1" applyFill="1" applyBorder="1" applyAlignment="1" applyProtection="1">
      <alignment horizontal="left" wrapText="1" shrinkToFit="1"/>
      <protection hidden="1"/>
    </xf>
    <xf numFmtId="49" fontId="28" fillId="0" borderId="1" xfId="1" applyNumberFormat="1" applyFont="1" applyFill="1" applyBorder="1" applyAlignment="1" applyProtection="1">
      <alignment horizontal="left" wrapText="1" shrinkToFit="1"/>
      <protection hidden="1"/>
    </xf>
    <xf numFmtId="0" fontId="33" fillId="0" borderId="1" xfId="1" applyFont="1" applyFill="1" applyBorder="1" applyAlignment="1" applyProtection="1">
      <alignment horizontal="left" wrapText="1" shrinkToFit="1"/>
      <protection hidden="1"/>
    </xf>
    <xf numFmtId="49" fontId="33" fillId="0" borderId="1" xfId="1" applyNumberFormat="1" applyFont="1" applyFill="1" applyBorder="1" applyAlignment="1" applyProtection="1">
      <alignment horizontal="left" wrapText="1" shrinkToFit="1"/>
      <protection hidden="1"/>
    </xf>
    <xf numFmtId="0" fontId="33" fillId="0" borderId="0" xfId="0" applyFont="1"/>
    <xf numFmtId="0" fontId="35" fillId="2" borderId="0" xfId="0" applyFont="1" applyFill="1" applyBorder="1"/>
    <xf numFmtId="4" fontId="37" fillId="0" borderId="1" xfId="0" applyNumberFormat="1" applyFont="1" applyBorder="1"/>
    <xf numFmtId="0" fontId="28" fillId="0" borderId="1" xfId="0" applyFont="1" applyBorder="1"/>
    <xf numFmtId="0" fontId="30" fillId="0" borderId="6" xfId="0" applyFont="1" applyBorder="1" applyAlignment="1"/>
    <xf numFmtId="49" fontId="32" fillId="0" borderId="1" xfId="0" applyNumberFormat="1" applyFont="1" applyFill="1" applyBorder="1" applyAlignment="1">
      <alignment horizontal="center"/>
    </xf>
    <xf numFmtId="168" fontId="32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30" fillId="0" borderId="1" xfId="1" applyFont="1" applyFill="1" applyBorder="1" applyAlignment="1" applyProtection="1">
      <alignment horizontal="center" vertical="center" wrapText="1"/>
      <protection hidden="1"/>
    </xf>
    <xf numFmtId="0" fontId="32" fillId="0" borderId="1" xfId="1" applyFont="1" applyFill="1" applyBorder="1" applyAlignment="1" applyProtection="1">
      <alignment horizontal="left" wrapText="1"/>
      <protection hidden="1"/>
    </xf>
    <xf numFmtId="0" fontId="33" fillId="0" borderId="1" xfId="1" applyFont="1" applyFill="1" applyBorder="1" applyAlignment="1" applyProtection="1">
      <alignment horizontal="center" wrapText="1"/>
      <protection hidden="1"/>
    </xf>
    <xf numFmtId="0" fontId="28" fillId="0" borderId="1" xfId="1" applyFont="1" applyFill="1" applyBorder="1" applyAlignment="1" applyProtection="1">
      <alignment horizontal="center" wrapText="1"/>
      <protection hidden="1"/>
    </xf>
    <xf numFmtId="0" fontId="30" fillId="0" borderId="1" xfId="1" applyFont="1" applyFill="1" applyBorder="1" applyAlignment="1" applyProtection="1">
      <alignment horizontal="center" wrapText="1"/>
      <protection hidden="1"/>
    </xf>
    <xf numFmtId="49" fontId="28" fillId="0" borderId="1" xfId="1" applyNumberFormat="1" applyFont="1" applyFill="1" applyBorder="1" applyAlignment="1" applyProtection="1">
      <alignment horizontal="center" wrapText="1" shrinkToFit="1"/>
      <protection hidden="1"/>
    </xf>
    <xf numFmtId="49" fontId="33" fillId="0" borderId="1" xfId="1" applyNumberFormat="1" applyFont="1" applyFill="1" applyBorder="1" applyAlignment="1" applyProtection="1">
      <alignment horizontal="center" wrapText="1" shrinkToFit="1"/>
      <protection hidden="1"/>
    </xf>
    <xf numFmtId="168" fontId="32" fillId="0" borderId="1" xfId="1" applyNumberFormat="1" applyFont="1" applyFill="1" applyBorder="1" applyAlignment="1" applyProtection="1">
      <alignment horizontal="center" wrapText="1"/>
      <protection hidden="1"/>
    </xf>
    <xf numFmtId="4" fontId="42" fillId="0" borderId="1" xfId="1" applyNumberFormat="1" applyFont="1" applyFill="1" applyBorder="1" applyAlignment="1" applyProtection="1">
      <alignment horizontal="center" wrapText="1"/>
      <protection hidden="1"/>
    </xf>
    <xf numFmtId="0" fontId="41" fillId="0" borderId="0" xfId="0" applyFont="1"/>
    <xf numFmtId="0" fontId="39" fillId="0" borderId="0" xfId="0" applyFont="1"/>
    <xf numFmtId="49" fontId="30" fillId="0" borderId="3" xfId="0" applyNumberFormat="1" applyFont="1" applyBorder="1" applyAlignment="1">
      <alignment horizontal="center"/>
    </xf>
    <xf numFmtId="168" fontId="30" fillId="0" borderId="1" xfId="0" applyNumberFormat="1" applyFont="1" applyBorder="1" applyAlignment="1">
      <alignment horizontal="center"/>
    </xf>
    <xf numFmtId="168" fontId="30" fillId="0" borderId="1" xfId="0" applyNumberFormat="1" applyFont="1" applyBorder="1"/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168" fontId="28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left"/>
    </xf>
    <xf numFmtId="0" fontId="30" fillId="0" borderId="1" xfId="1" applyFont="1" applyFill="1" applyBorder="1" applyAlignment="1" applyProtection="1">
      <alignment horizontal="center" vertical="center" wrapText="1"/>
      <protection hidden="1"/>
    </xf>
    <xf numFmtId="0" fontId="28" fillId="0" borderId="1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0" fillId="0" borderId="14" xfId="1" applyFont="1" applyFill="1" applyBorder="1" applyAlignment="1" applyProtection="1">
      <alignment horizontal="center" vertical="center" wrapText="1"/>
      <protection hidden="1"/>
    </xf>
    <xf numFmtId="0" fontId="30" fillId="0" borderId="15" xfId="1" applyFont="1" applyFill="1" applyBorder="1" applyAlignment="1" applyProtection="1">
      <alignment horizontal="center" vertical="center" wrapText="1"/>
      <protection hidden="1"/>
    </xf>
    <xf numFmtId="0" fontId="30" fillId="0" borderId="16" xfId="1" applyFont="1" applyFill="1" applyBorder="1" applyAlignment="1" applyProtection="1">
      <alignment horizontal="center" vertical="center" wrapText="1"/>
      <protection hidden="1"/>
    </xf>
    <xf numFmtId="0" fontId="30" fillId="0" borderId="8" xfId="1" applyFont="1" applyFill="1" applyBorder="1" applyAlignment="1" applyProtection="1">
      <alignment horizontal="center" vertical="center" wrapText="1"/>
      <protection hidden="1"/>
    </xf>
    <xf numFmtId="0" fontId="30" fillId="0" borderId="9" xfId="1" applyFont="1" applyFill="1" applyBorder="1" applyAlignment="1" applyProtection="1">
      <alignment horizontal="center" vertical="center" wrapText="1"/>
      <protection hidden="1"/>
    </xf>
    <xf numFmtId="0" fontId="30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11" xfId="1" applyFont="1" applyFill="1" applyBorder="1" applyAlignment="1" applyProtection="1">
      <alignment horizontal="center" vertical="center" wrapText="1"/>
      <protection hidden="1"/>
    </xf>
    <xf numFmtId="0" fontId="30" fillId="0" borderId="12" xfId="1" applyFont="1" applyFill="1" applyBorder="1" applyAlignment="1" applyProtection="1">
      <alignment horizontal="center" vertical="center" wrapText="1"/>
      <protection hidden="1"/>
    </xf>
    <xf numFmtId="0" fontId="30" fillId="0" borderId="13" xfId="1" applyFont="1" applyFill="1" applyBorder="1" applyAlignment="1" applyProtection="1">
      <alignment horizontal="center" vertical="center" wrapText="1"/>
      <protection hidden="1"/>
    </xf>
    <xf numFmtId="0" fontId="29" fillId="0" borderId="11" xfId="1" applyFont="1" applyFill="1" applyBorder="1" applyAlignment="1" applyProtection="1">
      <alignment horizontal="center" vertical="center" wrapText="1"/>
      <protection hidden="1"/>
    </xf>
    <xf numFmtId="0" fontId="29" fillId="0" borderId="12" xfId="1" applyFont="1" applyFill="1" applyBorder="1" applyAlignment="1" applyProtection="1">
      <alignment horizontal="center" vertical="center" wrapText="1"/>
      <protection hidden="1"/>
    </xf>
    <xf numFmtId="0" fontId="29" fillId="0" borderId="13" xfId="1" applyFont="1" applyFill="1" applyBorder="1" applyAlignment="1" applyProtection="1">
      <alignment horizontal="center" vertical="center" wrapText="1"/>
      <protection hidden="1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8"/>
  <sheetViews>
    <sheetView showZeros="0" topLeftCell="A177" zoomScale="75" zoomScaleNormal="75" workbookViewId="0">
      <selection activeCell="E237" sqref="E237:E238"/>
    </sheetView>
  </sheetViews>
  <sheetFormatPr defaultRowHeight="15"/>
  <cols>
    <col min="1" max="1" width="79.5703125" style="53" customWidth="1"/>
    <col min="2" max="2" width="9" style="53" customWidth="1"/>
    <col min="3" max="3" width="5.85546875" style="53" customWidth="1"/>
    <col min="4" max="4" width="6.7109375" style="53" customWidth="1"/>
    <col min="5" max="5" width="11.85546875" style="53" customWidth="1"/>
    <col min="6" max="6" width="7.7109375" style="53" customWidth="1"/>
    <col min="7" max="7" width="10.7109375" style="53" customWidth="1"/>
    <col min="8" max="10" width="9.7109375" style="53" hidden="1" customWidth="1"/>
    <col min="11" max="11" width="16.28515625" style="53" hidden="1" customWidth="1"/>
    <col min="12" max="12" width="11.42578125" style="53" hidden="1" customWidth="1"/>
    <col min="13" max="13" width="11.140625" style="53" bestFit="1" customWidth="1"/>
    <col min="14" max="18" width="0" hidden="1" customWidth="1"/>
  </cols>
  <sheetData>
    <row r="1" spans="1:18">
      <c r="D1" s="54" t="s">
        <v>87</v>
      </c>
      <c r="E1" s="158" t="s">
        <v>222</v>
      </c>
      <c r="F1" s="158"/>
      <c r="G1" s="158"/>
      <c r="H1" s="158"/>
      <c r="I1" s="158"/>
      <c r="J1" s="158"/>
      <c r="K1" s="158"/>
      <c r="L1" s="158"/>
      <c r="M1" s="158"/>
    </row>
    <row r="2" spans="1:18">
      <c r="D2" s="159" t="s">
        <v>265</v>
      </c>
      <c r="E2" s="159"/>
      <c r="F2" s="159"/>
      <c r="G2" s="159"/>
      <c r="H2" s="159"/>
      <c r="I2" s="159"/>
      <c r="J2" s="159"/>
      <c r="K2" s="159"/>
      <c r="L2" s="159"/>
      <c r="M2" s="159"/>
    </row>
    <row r="3" spans="1:18">
      <c r="C3" s="56"/>
      <c r="D3" s="54" t="s">
        <v>266</v>
      </c>
      <c r="E3" s="57"/>
      <c r="F3" s="57"/>
      <c r="G3" s="57"/>
      <c r="H3" s="57"/>
      <c r="I3" s="57"/>
      <c r="J3" s="57"/>
      <c r="K3" s="57"/>
      <c r="L3" s="57"/>
    </row>
    <row r="4" spans="1:18">
      <c r="C4" s="56" t="s">
        <v>276</v>
      </c>
      <c r="E4" s="56"/>
      <c r="F4" s="56"/>
      <c r="G4" s="56"/>
      <c r="H4" s="56"/>
      <c r="I4" s="56"/>
      <c r="J4" s="56"/>
      <c r="K4" s="56"/>
      <c r="L4" s="56"/>
    </row>
    <row r="5" spans="1:18" ht="29.25" customHeight="1">
      <c r="A5" s="165" t="s">
        <v>277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</row>
    <row r="6" spans="1:18" ht="16.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</row>
    <row r="7" spans="1:18">
      <c r="G7" s="58"/>
      <c r="H7" s="58"/>
      <c r="I7" s="58"/>
      <c r="J7" s="58"/>
      <c r="K7" s="58"/>
      <c r="L7" s="58"/>
      <c r="M7" s="58" t="s">
        <v>0</v>
      </c>
    </row>
    <row r="8" spans="1:18" ht="15.75">
      <c r="A8" s="138"/>
      <c r="B8" s="139"/>
      <c r="C8" s="138"/>
      <c r="D8" s="138"/>
      <c r="E8" s="138"/>
      <c r="F8" s="138"/>
      <c r="G8" s="161" t="s">
        <v>271</v>
      </c>
      <c r="H8" s="161"/>
      <c r="I8" s="161"/>
      <c r="J8" s="161"/>
      <c r="K8" s="161"/>
      <c r="L8" s="161"/>
      <c r="M8" s="161" t="s">
        <v>278</v>
      </c>
      <c r="N8" s="161"/>
      <c r="O8" s="161"/>
      <c r="P8" s="161"/>
      <c r="Q8" s="161"/>
      <c r="R8" s="161"/>
    </row>
    <row r="9" spans="1:18" ht="13.5" customHeight="1">
      <c r="A9" s="160" t="s">
        <v>1</v>
      </c>
      <c r="B9" s="162" t="s">
        <v>221</v>
      </c>
      <c r="C9" s="160" t="s">
        <v>2</v>
      </c>
      <c r="D9" s="160" t="s">
        <v>3</v>
      </c>
      <c r="E9" s="160" t="s">
        <v>4</v>
      </c>
      <c r="F9" s="160" t="s">
        <v>5</v>
      </c>
      <c r="G9" s="160" t="s">
        <v>229</v>
      </c>
      <c r="H9" s="160" t="s">
        <v>91</v>
      </c>
      <c r="I9" s="160" t="s">
        <v>92</v>
      </c>
      <c r="J9" s="160" t="s">
        <v>210</v>
      </c>
      <c r="K9" s="160" t="s">
        <v>109</v>
      </c>
      <c r="L9" s="160" t="s">
        <v>110</v>
      </c>
      <c r="M9" s="160" t="s">
        <v>229</v>
      </c>
      <c r="N9" s="157" t="s">
        <v>91</v>
      </c>
      <c r="O9" s="157" t="s">
        <v>92</v>
      </c>
      <c r="P9" s="157" t="s">
        <v>210</v>
      </c>
      <c r="Q9" s="157" t="s">
        <v>109</v>
      </c>
      <c r="R9" s="157" t="s">
        <v>110</v>
      </c>
    </row>
    <row r="10" spans="1:18" ht="15" customHeight="1">
      <c r="A10" s="160"/>
      <c r="B10" s="163"/>
      <c r="C10" s="160" t="s">
        <v>6</v>
      </c>
      <c r="D10" s="160" t="s">
        <v>7</v>
      </c>
      <c r="E10" s="160" t="s">
        <v>8</v>
      </c>
      <c r="F10" s="160" t="s">
        <v>9</v>
      </c>
      <c r="G10" s="160"/>
      <c r="H10" s="160"/>
      <c r="I10" s="160"/>
      <c r="J10" s="160"/>
      <c r="K10" s="160"/>
      <c r="L10" s="160"/>
      <c r="M10" s="160"/>
      <c r="N10" s="157"/>
      <c r="O10" s="157"/>
      <c r="P10" s="157"/>
      <c r="Q10" s="157"/>
      <c r="R10" s="157"/>
    </row>
    <row r="11" spans="1:18" ht="68.25" customHeight="1">
      <c r="A11" s="160"/>
      <c r="B11" s="164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57"/>
      <c r="O11" s="157"/>
      <c r="P11" s="157"/>
      <c r="Q11" s="157"/>
      <c r="R11" s="157"/>
    </row>
    <row r="12" spans="1:18" ht="26.25" customHeight="1">
      <c r="A12" s="143" t="s">
        <v>224</v>
      </c>
      <c r="B12" s="154" t="s">
        <v>136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47"/>
      <c r="O12" s="47"/>
      <c r="P12" s="47"/>
      <c r="Q12" s="47"/>
      <c r="R12" s="47"/>
    </row>
    <row r="13" spans="1:18" s="2" customFormat="1" ht="15" customHeight="1">
      <c r="A13" s="105" t="s">
        <v>10</v>
      </c>
      <c r="B13" s="106" t="s">
        <v>136</v>
      </c>
      <c r="C13" s="106" t="s">
        <v>11</v>
      </c>
      <c r="D13" s="66" t="s">
        <v>51</v>
      </c>
      <c r="E13" s="85" t="s">
        <v>112</v>
      </c>
      <c r="F13" s="85" t="s">
        <v>72</v>
      </c>
      <c r="G13" s="87">
        <f>G24+G30+G47+G52</f>
        <v>722.1</v>
      </c>
      <c r="H13" s="87" t="e">
        <f>H30+H47+H52</f>
        <v>#REF!</v>
      </c>
      <c r="I13" s="87" t="e">
        <f>I30+I47+I52</f>
        <v>#REF!</v>
      </c>
      <c r="J13" s="87" t="e">
        <f>J30+J47+J52</f>
        <v>#REF!</v>
      </c>
      <c r="K13" s="87" t="e">
        <f>K30+K47+K52</f>
        <v>#REF!</v>
      </c>
      <c r="L13" s="87" t="e">
        <f>L30+L47+L52</f>
        <v>#REF!</v>
      </c>
      <c r="M13" s="87">
        <f>M24+M30+M47+M52</f>
        <v>722.1</v>
      </c>
      <c r="N13" s="24" t="e">
        <f>N30+N47+N52</f>
        <v>#REF!</v>
      </c>
      <c r="O13" s="24" t="e">
        <f>O30+O47+O52</f>
        <v>#REF!</v>
      </c>
      <c r="P13" s="24" t="e">
        <f>P30+P47+P52</f>
        <v>#REF!</v>
      </c>
      <c r="Q13" s="24" t="e">
        <f>Q30+Q47+Q52</f>
        <v>#REF!</v>
      </c>
      <c r="R13" s="24" t="e">
        <f>R30+R47+R52</f>
        <v>#REF!</v>
      </c>
    </row>
    <row r="14" spans="1:18" s="13" customFormat="1" ht="48.75" hidden="1" customHeight="1">
      <c r="A14" s="98" t="s">
        <v>111</v>
      </c>
      <c r="B14" s="145"/>
      <c r="C14" s="114" t="s">
        <v>11</v>
      </c>
      <c r="D14" s="66" t="s">
        <v>21</v>
      </c>
      <c r="E14" s="140" t="s">
        <v>112</v>
      </c>
      <c r="F14" s="140" t="s">
        <v>72</v>
      </c>
      <c r="G14" s="141">
        <f t="shared" ref="G14:R15" si="0">G15</f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41">
        <f t="shared" si="0"/>
        <v>0</v>
      </c>
      <c r="M14" s="141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25">
        <f t="shared" si="0"/>
        <v>0</v>
      </c>
    </row>
    <row r="15" spans="1:18" s="2" customFormat="1" ht="61.5" hidden="1" customHeight="1">
      <c r="A15" s="96" t="s">
        <v>113</v>
      </c>
      <c r="B15" s="146"/>
      <c r="C15" s="106" t="s">
        <v>11</v>
      </c>
      <c r="D15" s="66" t="s">
        <v>21</v>
      </c>
      <c r="E15" s="85" t="s">
        <v>114</v>
      </c>
      <c r="F15" s="85" t="s">
        <v>72</v>
      </c>
      <c r="G15" s="87">
        <f t="shared" si="0"/>
        <v>0</v>
      </c>
      <c r="H15" s="87">
        <f t="shared" si="0"/>
        <v>0</v>
      </c>
      <c r="I15" s="87">
        <f t="shared" si="0"/>
        <v>0</v>
      </c>
      <c r="J15" s="87">
        <f t="shared" si="0"/>
        <v>0</v>
      </c>
      <c r="K15" s="87">
        <f t="shared" si="0"/>
        <v>0</v>
      </c>
      <c r="L15" s="87">
        <f t="shared" si="0"/>
        <v>0</v>
      </c>
      <c r="M15" s="87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</row>
    <row r="16" spans="1:18" s="2" customFormat="1" ht="17.25" hidden="1" customHeight="1">
      <c r="A16" s="96" t="s">
        <v>106</v>
      </c>
      <c r="B16" s="146"/>
      <c r="C16" s="106" t="s">
        <v>11</v>
      </c>
      <c r="D16" s="66" t="s">
        <v>21</v>
      </c>
      <c r="E16" s="85" t="s">
        <v>115</v>
      </c>
      <c r="F16" s="85" t="s">
        <v>120</v>
      </c>
      <c r="G16" s="87"/>
      <c r="H16" s="87"/>
      <c r="I16" s="87"/>
      <c r="J16" s="87"/>
      <c r="K16" s="87"/>
      <c r="L16" s="87">
        <f>G16+J16+K16</f>
        <v>0</v>
      </c>
      <c r="M16" s="87"/>
      <c r="N16" s="24"/>
      <c r="O16" s="24"/>
      <c r="P16" s="24"/>
      <c r="Q16" s="24"/>
      <c r="R16" s="24">
        <f>M16+P16+Q16</f>
        <v>0</v>
      </c>
    </row>
    <row r="17" spans="1:18" s="6" customFormat="1" ht="57" hidden="1" customHeight="1">
      <c r="A17" s="98" t="s">
        <v>116</v>
      </c>
      <c r="B17" s="145"/>
      <c r="C17" s="99" t="s">
        <v>11</v>
      </c>
      <c r="D17" s="75" t="s">
        <v>62</v>
      </c>
      <c r="E17" s="142" t="s">
        <v>112</v>
      </c>
      <c r="F17" s="142">
        <v>0</v>
      </c>
      <c r="G17" s="88">
        <f t="shared" ref="G17:R18" si="1">G18</f>
        <v>0</v>
      </c>
      <c r="H17" s="88">
        <f t="shared" si="1"/>
        <v>0</v>
      </c>
      <c r="I17" s="88">
        <f t="shared" si="1"/>
        <v>0</v>
      </c>
      <c r="J17" s="88">
        <f t="shared" si="1"/>
        <v>0</v>
      </c>
      <c r="K17" s="88">
        <f t="shared" si="1"/>
        <v>0</v>
      </c>
      <c r="L17" s="88">
        <f t="shared" si="1"/>
        <v>0</v>
      </c>
      <c r="M17" s="88">
        <f t="shared" si="1"/>
        <v>0</v>
      </c>
      <c r="N17" s="26">
        <f t="shared" si="1"/>
        <v>0</v>
      </c>
      <c r="O17" s="26">
        <f t="shared" si="1"/>
        <v>0</v>
      </c>
      <c r="P17" s="26">
        <f t="shared" si="1"/>
        <v>0</v>
      </c>
      <c r="Q17" s="26">
        <f t="shared" si="1"/>
        <v>0</v>
      </c>
      <c r="R17" s="26">
        <f t="shared" si="1"/>
        <v>0</v>
      </c>
    </row>
    <row r="18" spans="1:18" s="2" customFormat="1" ht="60" hidden="1" customHeight="1">
      <c r="A18" s="96" t="s">
        <v>113</v>
      </c>
      <c r="B18" s="146"/>
      <c r="C18" s="97" t="s">
        <v>11</v>
      </c>
      <c r="D18" s="78" t="s">
        <v>62</v>
      </c>
      <c r="E18" s="89" t="s">
        <v>114</v>
      </c>
      <c r="F18" s="90"/>
      <c r="G18" s="91">
        <f t="shared" si="1"/>
        <v>0</v>
      </c>
      <c r="H18" s="91">
        <f t="shared" si="1"/>
        <v>0</v>
      </c>
      <c r="I18" s="91">
        <f t="shared" si="1"/>
        <v>0</v>
      </c>
      <c r="J18" s="91">
        <f t="shared" si="1"/>
        <v>0</v>
      </c>
      <c r="K18" s="91">
        <f t="shared" si="1"/>
        <v>0</v>
      </c>
      <c r="L18" s="91">
        <f t="shared" si="1"/>
        <v>0</v>
      </c>
      <c r="M18" s="91">
        <f t="shared" si="1"/>
        <v>0</v>
      </c>
      <c r="N18" s="27">
        <f t="shared" si="1"/>
        <v>0</v>
      </c>
      <c r="O18" s="27">
        <f t="shared" si="1"/>
        <v>0</v>
      </c>
      <c r="P18" s="27">
        <f t="shared" si="1"/>
        <v>0</v>
      </c>
      <c r="Q18" s="27">
        <f t="shared" si="1"/>
        <v>0</v>
      </c>
      <c r="R18" s="27">
        <f t="shared" si="1"/>
        <v>0</v>
      </c>
    </row>
    <row r="19" spans="1:18" s="2" customFormat="1" ht="15.75" hidden="1" customHeight="1">
      <c r="A19" s="96" t="s">
        <v>14</v>
      </c>
      <c r="B19" s="146"/>
      <c r="C19" s="97" t="s">
        <v>11</v>
      </c>
      <c r="D19" s="78" t="s">
        <v>62</v>
      </c>
      <c r="E19" s="89" t="s">
        <v>117</v>
      </c>
      <c r="F19" s="89" t="s">
        <v>72</v>
      </c>
      <c r="G19" s="91">
        <f t="shared" ref="G19:R19" si="2">G23</f>
        <v>0</v>
      </c>
      <c r="H19" s="91">
        <f t="shared" si="2"/>
        <v>0</v>
      </c>
      <c r="I19" s="91">
        <f t="shared" si="2"/>
        <v>0</v>
      </c>
      <c r="J19" s="91">
        <f t="shared" si="2"/>
        <v>0</v>
      </c>
      <c r="K19" s="91">
        <f t="shared" si="2"/>
        <v>0</v>
      </c>
      <c r="L19" s="91">
        <f t="shared" si="2"/>
        <v>0</v>
      </c>
      <c r="M19" s="91">
        <f t="shared" si="2"/>
        <v>0</v>
      </c>
      <c r="N19" s="27">
        <f t="shared" si="2"/>
        <v>0</v>
      </c>
      <c r="O19" s="27">
        <f t="shared" si="2"/>
        <v>0</v>
      </c>
      <c r="P19" s="27">
        <f t="shared" si="2"/>
        <v>0</v>
      </c>
      <c r="Q19" s="27">
        <f t="shared" si="2"/>
        <v>0</v>
      </c>
      <c r="R19" s="27">
        <f t="shared" si="2"/>
        <v>0</v>
      </c>
    </row>
    <row r="20" spans="1:18" s="2" customFormat="1" ht="33" hidden="1" customHeight="1" thickBot="1">
      <c r="A20" s="96" t="s">
        <v>82</v>
      </c>
      <c r="B20" s="146"/>
      <c r="C20" s="97" t="s">
        <v>11</v>
      </c>
      <c r="D20" s="78" t="s">
        <v>62</v>
      </c>
      <c r="E20" s="89" t="s">
        <v>13</v>
      </c>
      <c r="F20" s="89" t="s">
        <v>97</v>
      </c>
      <c r="G20" s="91"/>
      <c r="H20" s="91"/>
      <c r="I20" s="87">
        <f>G20+H20</f>
        <v>0</v>
      </c>
      <c r="J20" s="87"/>
      <c r="K20" s="87"/>
      <c r="L20" s="87">
        <f>G20+J20+K20</f>
        <v>0</v>
      </c>
      <c r="M20" s="91"/>
      <c r="N20" s="27"/>
      <c r="O20" s="24">
        <f>M20+N20</f>
        <v>0</v>
      </c>
      <c r="P20" s="24"/>
      <c r="Q20" s="24"/>
      <c r="R20" s="24">
        <f>M20+P20+Q20</f>
        <v>0</v>
      </c>
    </row>
    <row r="21" spans="1:18" s="2" customFormat="1" ht="15" hidden="1" customHeight="1">
      <c r="A21" s="105"/>
      <c r="B21" s="147"/>
      <c r="C21" s="106"/>
      <c r="D21" s="66"/>
      <c r="E21" s="86"/>
      <c r="F21" s="86"/>
      <c r="G21" s="87"/>
      <c r="H21" s="87"/>
      <c r="I21" s="87">
        <f>G21+H21</f>
        <v>0</v>
      </c>
      <c r="J21" s="87"/>
      <c r="K21" s="87"/>
      <c r="L21" s="87">
        <f>G21+J21+K21</f>
        <v>0</v>
      </c>
      <c r="M21" s="87"/>
      <c r="N21" s="24"/>
      <c r="O21" s="24">
        <f>M21+N21</f>
        <v>0</v>
      </c>
      <c r="P21" s="24"/>
      <c r="Q21" s="24"/>
      <c r="R21" s="24">
        <f>M21+P21+Q21</f>
        <v>0</v>
      </c>
    </row>
    <row r="22" spans="1:18" s="2" customFormat="1" ht="15" hidden="1" customHeight="1">
      <c r="A22" s="105"/>
      <c r="B22" s="147"/>
      <c r="C22" s="106"/>
      <c r="D22" s="66"/>
      <c r="E22" s="86"/>
      <c r="F22" s="86"/>
      <c r="G22" s="87"/>
      <c r="H22" s="87"/>
      <c r="I22" s="87">
        <f>G22+H22</f>
        <v>0</v>
      </c>
      <c r="J22" s="87"/>
      <c r="K22" s="87"/>
      <c r="L22" s="87">
        <f>G22+J22+K22</f>
        <v>0</v>
      </c>
      <c r="M22" s="87"/>
      <c r="N22" s="24"/>
      <c r="O22" s="24">
        <f>M22+N22</f>
        <v>0</v>
      </c>
      <c r="P22" s="24"/>
      <c r="Q22" s="24"/>
      <c r="R22" s="24">
        <f>M22+P22+Q22</f>
        <v>0</v>
      </c>
    </row>
    <row r="23" spans="1:18" s="2" customFormat="1" ht="33" hidden="1" customHeight="1">
      <c r="A23" s="96" t="s">
        <v>118</v>
      </c>
      <c r="B23" s="146"/>
      <c r="C23" s="106" t="s">
        <v>11</v>
      </c>
      <c r="D23" s="66" t="s">
        <v>62</v>
      </c>
      <c r="E23" s="86" t="s">
        <v>117</v>
      </c>
      <c r="F23" s="86">
        <v>500</v>
      </c>
      <c r="G23" s="87"/>
      <c r="H23" s="87"/>
      <c r="I23" s="87"/>
      <c r="J23" s="87"/>
      <c r="K23" s="87"/>
      <c r="L23" s="87">
        <f>G23+J23+K23</f>
        <v>0</v>
      </c>
      <c r="M23" s="87"/>
      <c r="N23" s="24"/>
      <c r="O23" s="24"/>
      <c r="P23" s="24"/>
      <c r="Q23" s="24"/>
      <c r="R23" s="24">
        <f>M23+P23+Q23</f>
        <v>0</v>
      </c>
    </row>
    <row r="24" spans="1:18" s="95" customFormat="1" ht="31.5" customHeight="1">
      <c r="A24" s="105" t="s">
        <v>226</v>
      </c>
      <c r="B24" s="106" t="s">
        <v>136</v>
      </c>
      <c r="C24" s="106" t="s">
        <v>11</v>
      </c>
      <c r="D24" s="85" t="s">
        <v>21</v>
      </c>
      <c r="E24" s="86" t="s">
        <v>112</v>
      </c>
      <c r="F24" s="85" t="s">
        <v>72</v>
      </c>
      <c r="G24" s="87">
        <f>G25</f>
        <v>230.5</v>
      </c>
      <c r="H24" s="87"/>
      <c r="I24" s="87"/>
      <c r="J24" s="87"/>
      <c r="K24" s="87"/>
      <c r="L24" s="87"/>
      <c r="M24" s="87">
        <f>M25</f>
        <v>230.5</v>
      </c>
      <c r="N24" s="94"/>
      <c r="O24" s="94"/>
      <c r="P24" s="94"/>
      <c r="Q24" s="94"/>
      <c r="R24" s="94"/>
    </row>
    <row r="25" spans="1:18" s="95" customFormat="1" ht="18.75" customHeight="1">
      <c r="A25" s="105" t="s">
        <v>234</v>
      </c>
      <c r="B25" s="106" t="s">
        <v>136</v>
      </c>
      <c r="C25" s="106" t="s">
        <v>11</v>
      </c>
      <c r="D25" s="85" t="s">
        <v>21</v>
      </c>
      <c r="E25" s="86" t="s">
        <v>283</v>
      </c>
      <c r="F25" s="85" t="s">
        <v>72</v>
      </c>
      <c r="G25" s="87">
        <f>G26</f>
        <v>230.5</v>
      </c>
      <c r="H25" s="87"/>
      <c r="I25" s="87"/>
      <c r="J25" s="87"/>
      <c r="K25" s="87"/>
      <c r="L25" s="87"/>
      <c r="M25" s="87">
        <f>M26</f>
        <v>230.5</v>
      </c>
      <c r="N25" s="94"/>
      <c r="O25" s="94"/>
      <c r="P25" s="94"/>
      <c r="Q25" s="94"/>
      <c r="R25" s="94"/>
    </row>
    <row r="26" spans="1:18" s="95" customFormat="1" ht="18.75" customHeight="1">
      <c r="A26" s="105" t="s">
        <v>106</v>
      </c>
      <c r="B26" s="106" t="s">
        <v>136</v>
      </c>
      <c r="C26" s="106" t="s">
        <v>11</v>
      </c>
      <c r="D26" s="85" t="s">
        <v>21</v>
      </c>
      <c r="E26" s="86" t="s">
        <v>284</v>
      </c>
      <c r="F26" s="85" t="s">
        <v>72</v>
      </c>
      <c r="G26" s="87">
        <f>G27</f>
        <v>230.5</v>
      </c>
      <c r="H26" s="87"/>
      <c r="I26" s="87"/>
      <c r="J26" s="87"/>
      <c r="K26" s="87"/>
      <c r="L26" s="87"/>
      <c r="M26" s="87">
        <f>M27</f>
        <v>230.5</v>
      </c>
      <c r="N26" s="94"/>
      <c r="O26" s="94"/>
      <c r="P26" s="94"/>
      <c r="Q26" s="94"/>
      <c r="R26" s="94"/>
    </row>
    <row r="27" spans="1:18" s="2" customFormat="1" ht="59.25" customHeight="1">
      <c r="A27" s="96" t="s">
        <v>235</v>
      </c>
      <c r="B27" s="97" t="s">
        <v>136</v>
      </c>
      <c r="C27" s="97" t="s">
        <v>11</v>
      </c>
      <c r="D27" s="89" t="s">
        <v>21</v>
      </c>
      <c r="E27" s="90" t="s">
        <v>284</v>
      </c>
      <c r="F27" s="89" t="s">
        <v>256</v>
      </c>
      <c r="G27" s="91">
        <f>G28</f>
        <v>230.5</v>
      </c>
      <c r="H27" s="91"/>
      <c r="I27" s="91"/>
      <c r="J27" s="91"/>
      <c r="K27" s="91"/>
      <c r="L27" s="91"/>
      <c r="M27" s="91">
        <f>M28</f>
        <v>230.5</v>
      </c>
      <c r="N27" s="24"/>
      <c r="O27" s="24"/>
      <c r="P27" s="24"/>
      <c r="Q27" s="24"/>
      <c r="R27" s="24"/>
    </row>
    <row r="28" spans="1:18" s="2" customFormat="1" ht="29.25" customHeight="1">
      <c r="A28" s="96" t="s">
        <v>267</v>
      </c>
      <c r="B28" s="97" t="s">
        <v>136</v>
      </c>
      <c r="C28" s="97" t="s">
        <v>11</v>
      </c>
      <c r="D28" s="89" t="s">
        <v>21</v>
      </c>
      <c r="E28" s="90" t="s">
        <v>284</v>
      </c>
      <c r="F28" s="89" t="s">
        <v>257</v>
      </c>
      <c r="G28" s="91">
        <f>G29</f>
        <v>230.5</v>
      </c>
      <c r="H28" s="91"/>
      <c r="I28" s="91"/>
      <c r="J28" s="91"/>
      <c r="K28" s="91"/>
      <c r="L28" s="91"/>
      <c r="M28" s="91">
        <f>M29</f>
        <v>230.5</v>
      </c>
      <c r="N28" s="24"/>
      <c r="O28" s="24"/>
      <c r="P28" s="24"/>
      <c r="Q28" s="24"/>
      <c r="R28" s="24"/>
    </row>
    <row r="29" spans="1:18" s="2" customFormat="1" ht="28.5" customHeight="1">
      <c r="A29" s="96" t="s">
        <v>237</v>
      </c>
      <c r="B29" s="97" t="s">
        <v>136</v>
      </c>
      <c r="C29" s="97" t="s">
        <v>11</v>
      </c>
      <c r="D29" s="89" t="s">
        <v>21</v>
      </c>
      <c r="E29" s="90" t="s">
        <v>284</v>
      </c>
      <c r="F29" s="89" t="s">
        <v>258</v>
      </c>
      <c r="G29" s="91">
        <v>230.5</v>
      </c>
      <c r="H29" s="91"/>
      <c r="I29" s="91"/>
      <c r="J29" s="91"/>
      <c r="K29" s="91"/>
      <c r="L29" s="91"/>
      <c r="M29" s="91">
        <v>230.5</v>
      </c>
      <c r="N29" s="24"/>
      <c r="O29" s="24"/>
      <c r="P29" s="24"/>
      <c r="Q29" s="24"/>
      <c r="R29" s="24"/>
    </row>
    <row r="30" spans="1:18" s="95" customFormat="1" ht="47.25" customHeight="1">
      <c r="A30" s="105" t="s">
        <v>119</v>
      </c>
      <c r="B30" s="106" t="s">
        <v>136</v>
      </c>
      <c r="C30" s="106" t="s">
        <v>11</v>
      </c>
      <c r="D30" s="106" t="s">
        <v>16</v>
      </c>
      <c r="E30" s="106" t="s">
        <v>112</v>
      </c>
      <c r="F30" s="106" t="s">
        <v>72</v>
      </c>
      <c r="G30" s="87">
        <f>G31</f>
        <v>487.6</v>
      </c>
      <c r="H30" s="87" t="e">
        <f>#REF!</f>
        <v>#REF!</v>
      </c>
      <c r="I30" s="87" t="e">
        <f>#REF!</f>
        <v>#REF!</v>
      </c>
      <c r="J30" s="87" t="e">
        <f>#REF!</f>
        <v>#REF!</v>
      </c>
      <c r="K30" s="87" t="e">
        <f>#REF!</f>
        <v>#REF!</v>
      </c>
      <c r="L30" s="87" t="e">
        <f>#REF!</f>
        <v>#REF!</v>
      </c>
      <c r="M30" s="87">
        <f>M31</f>
        <v>487.6</v>
      </c>
      <c r="N30" s="94" t="e">
        <f>#REF!</f>
        <v>#REF!</v>
      </c>
      <c r="O30" s="94" t="e">
        <f>#REF!</f>
        <v>#REF!</v>
      </c>
      <c r="P30" s="94" t="e">
        <f>#REF!</f>
        <v>#REF!</v>
      </c>
      <c r="Q30" s="94" t="e">
        <f>#REF!</f>
        <v>#REF!</v>
      </c>
      <c r="R30" s="94" t="e">
        <f>#REF!</f>
        <v>#REF!</v>
      </c>
    </row>
    <row r="31" spans="1:18" s="95" customFormat="1" ht="18.75" customHeight="1">
      <c r="A31" s="105" t="s">
        <v>234</v>
      </c>
      <c r="B31" s="106" t="s">
        <v>136</v>
      </c>
      <c r="C31" s="106" t="s">
        <v>11</v>
      </c>
      <c r="D31" s="106" t="s">
        <v>16</v>
      </c>
      <c r="E31" s="86" t="s">
        <v>283</v>
      </c>
      <c r="F31" s="85" t="s">
        <v>72</v>
      </c>
      <c r="G31" s="87">
        <f>G32</f>
        <v>487.6</v>
      </c>
      <c r="H31" s="87"/>
      <c r="I31" s="87"/>
      <c r="J31" s="87"/>
      <c r="K31" s="87"/>
      <c r="L31" s="87"/>
      <c r="M31" s="87">
        <f>M32</f>
        <v>487.6</v>
      </c>
      <c r="N31" s="94"/>
      <c r="O31" s="94"/>
      <c r="P31" s="94"/>
      <c r="Q31" s="94"/>
      <c r="R31" s="94"/>
    </row>
    <row r="32" spans="1:18" s="95" customFormat="1" ht="15.75">
      <c r="A32" s="105" t="s">
        <v>14</v>
      </c>
      <c r="B32" s="106" t="s">
        <v>136</v>
      </c>
      <c r="C32" s="106" t="s">
        <v>11</v>
      </c>
      <c r="D32" s="106" t="s">
        <v>16</v>
      </c>
      <c r="E32" s="86" t="s">
        <v>285</v>
      </c>
      <c r="F32" s="106" t="s">
        <v>72</v>
      </c>
      <c r="G32" s="115">
        <f>G36+G33</f>
        <v>487.6</v>
      </c>
      <c r="H32" s="115">
        <f t="shared" ref="H32:R32" si="3">H36</f>
        <v>0</v>
      </c>
      <c r="I32" s="115">
        <f t="shared" si="3"/>
        <v>0</v>
      </c>
      <c r="J32" s="115">
        <f t="shared" si="3"/>
        <v>0</v>
      </c>
      <c r="K32" s="115">
        <f t="shared" si="3"/>
        <v>0</v>
      </c>
      <c r="L32" s="115">
        <f t="shared" si="3"/>
        <v>168.3</v>
      </c>
      <c r="M32" s="115">
        <f>M36+M33</f>
        <v>487.6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168.3</v>
      </c>
    </row>
    <row r="33" spans="1:18" s="2" customFormat="1" ht="62.25" customHeight="1">
      <c r="A33" s="96" t="s">
        <v>235</v>
      </c>
      <c r="B33" s="97" t="s">
        <v>136</v>
      </c>
      <c r="C33" s="97" t="s">
        <v>11</v>
      </c>
      <c r="D33" s="97" t="s">
        <v>16</v>
      </c>
      <c r="E33" s="90" t="s">
        <v>285</v>
      </c>
      <c r="F33" s="89" t="s">
        <v>256</v>
      </c>
      <c r="G33" s="91">
        <f>G34</f>
        <v>319.3</v>
      </c>
      <c r="H33" s="87"/>
      <c r="I33" s="87"/>
      <c r="J33" s="87"/>
      <c r="K33" s="87"/>
      <c r="L33" s="87"/>
      <c r="M33" s="91">
        <f>M34</f>
        <v>319.3</v>
      </c>
      <c r="N33" s="24"/>
      <c r="O33" s="24"/>
      <c r="P33" s="24"/>
      <c r="Q33" s="24"/>
      <c r="R33" s="24"/>
    </row>
    <row r="34" spans="1:18" s="2" customFormat="1" ht="29.25" customHeight="1">
      <c r="A34" s="96" t="s">
        <v>267</v>
      </c>
      <c r="B34" s="97" t="s">
        <v>136</v>
      </c>
      <c r="C34" s="97" t="s">
        <v>11</v>
      </c>
      <c r="D34" s="97" t="s">
        <v>16</v>
      </c>
      <c r="E34" s="90" t="s">
        <v>285</v>
      </c>
      <c r="F34" s="89" t="s">
        <v>257</v>
      </c>
      <c r="G34" s="91">
        <f>G35</f>
        <v>319.3</v>
      </c>
      <c r="H34" s="87"/>
      <c r="I34" s="87"/>
      <c r="J34" s="87"/>
      <c r="K34" s="87"/>
      <c r="L34" s="87"/>
      <c r="M34" s="91">
        <f>M35</f>
        <v>319.3</v>
      </c>
      <c r="N34" s="24"/>
      <c r="O34" s="24"/>
      <c r="P34" s="24"/>
      <c r="Q34" s="24"/>
      <c r="R34" s="24"/>
    </row>
    <row r="35" spans="1:18" s="2" customFormat="1" ht="28.5" customHeight="1">
      <c r="A35" s="96" t="s">
        <v>237</v>
      </c>
      <c r="B35" s="97" t="s">
        <v>136</v>
      </c>
      <c r="C35" s="97" t="s">
        <v>11</v>
      </c>
      <c r="D35" s="97" t="s">
        <v>16</v>
      </c>
      <c r="E35" s="90" t="s">
        <v>285</v>
      </c>
      <c r="F35" s="89" t="s">
        <v>258</v>
      </c>
      <c r="G35" s="91">
        <v>319.3</v>
      </c>
      <c r="H35" s="87"/>
      <c r="I35" s="87"/>
      <c r="J35" s="87"/>
      <c r="K35" s="87"/>
      <c r="L35" s="87"/>
      <c r="M35" s="91">
        <v>319.3</v>
      </c>
      <c r="N35" s="24"/>
      <c r="O35" s="24"/>
      <c r="P35" s="24"/>
      <c r="Q35" s="24"/>
      <c r="R35" s="24"/>
    </row>
    <row r="36" spans="1:18" ht="28.5" customHeight="1">
      <c r="A36" s="96" t="s">
        <v>238</v>
      </c>
      <c r="B36" s="97" t="s">
        <v>136</v>
      </c>
      <c r="C36" s="99" t="s">
        <v>11</v>
      </c>
      <c r="D36" s="97" t="s">
        <v>16</v>
      </c>
      <c r="E36" s="90" t="s">
        <v>285</v>
      </c>
      <c r="F36" s="97" t="s">
        <v>259</v>
      </c>
      <c r="G36" s="102">
        <f>G45</f>
        <v>168.3</v>
      </c>
      <c r="H36" s="102"/>
      <c r="I36" s="87"/>
      <c r="J36" s="87"/>
      <c r="K36" s="87"/>
      <c r="L36" s="87">
        <f t="shared" ref="L36:L41" si="4">G36+J36+K36</f>
        <v>168.3</v>
      </c>
      <c r="M36" s="102">
        <f>M45</f>
        <v>168.3</v>
      </c>
      <c r="N36" s="28"/>
      <c r="O36" s="24"/>
      <c r="P36" s="24"/>
      <c r="Q36" s="24"/>
      <c r="R36" s="24">
        <f t="shared" ref="R36:R41" si="5">M36+P36+Q36</f>
        <v>168.3</v>
      </c>
    </row>
    <row r="37" spans="1:18" ht="15.75" hidden="1">
      <c r="A37" s="105" t="s">
        <v>93</v>
      </c>
      <c r="B37" s="106"/>
      <c r="C37" s="99" t="s">
        <v>11</v>
      </c>
      <c r="D37" s="99" t="s">
        <v>17</v>
      </c>
      <c r="E37" s="90" t="s">
        <v>285</v>
      </c>
      <c r="F37" s="99"/>
      <c r="G37" s="102">
        <f>G38</f>
        <v>0</v>
      </c>
      <c r="H37" s="102">
        <f>H38</f>
        <v>0</v>
      </c>
      <c r="I37" s="87">
        <f>G37+H37</f>
        <v>0</v>
      </c>
      <c r="J37" s="87"/>
      <c r="K37" s="87"/>
      <c r="L37" s="87">
        <f t="shared" si="4"/>
        <v>0</v>
      </c>
      <c r="M37" s="102">
        <f>M38</f>
        <v>0</v>
      </c>
      <c r="N37" s="28">
        <f>N38</f>
        <v>0</v>
      </c>
      <c r="O37" s="24">
        <f>M37+N37</f>
        <v>0</v>
      </c>
      <c r="P37" s="24"/>
      <c r="Q37" s="24"/>
      <c r="R37" s="24">
        <f t="shared" si="5"/>
        <v>0</v>
      </c>
    </row>
    <row r="38" spans="1:18" ht="15.75" hidden="1">
      <c r="A38" s="96" t="s">
        <v>94</v>
      </c>
      <c r="B38" s="97"/>
      <c r="C38" s="99" t="s">
        <v>11</v>
      </c>
      <c r="D38" s="99" t="s">
        <v>17</v>
      </c>
      <c r="E38" s="90" t="s">
        <v>285</v>
      </c>
      <c r="F38" s="99"/>
      <c r="G38" s="102">
        <f>G39</f>
        <v>0</v>
      </c>
      <c r="H38" s="102">
        <f>H39</f>
        <v>0</v>
      </c>
      <c r="I38" s="87">
        <f>G38+H38</f>
        <v>0</v>
      </c>
      <c r="J38" s="87"/>
      <c r="K38" s="87"/>
      <c r="L38" s="87">
        <f t="shared" si="4"/>
        <v>0</v>
      </c>
      <c r="M38" s="102">
        <f>M39</f>
        <v>0</v>
      </c>
      <c r="N38" s="28">
        <f>N39</f>
        <v>0</v>
      </c>
      <c r="O38" s="24">
        <f>M38+N38</f>
        <v>0</v>
      </c>
      <c r="P38" s="24"/>
      <c r="Q38" s="24"/>
      <c r="R38" s="24">
        <f t="shared" si="5"/>
        <v>0</v>
      </c>
    </row>
    <row r="39" spans="1:18" ht="37.5" hidden="1" customHeight="1">
      <c r="A39" s="98" t="s">
        <v>95</v>
      </c>
      <c r="B39" s="99"/>
      <c r="C39" s="99" t="s">
        <v>11</v>
      </c>
      <c r="D39" s="99" t="s">
        <v>17</v>
      </c>
      <c r="E39" s="90" t="s">
        <v>285</v>
      </c>
      <c r="F39" s="99" t="s">
        <v>96</v>
      </c>
      <c r="G39" s="102"/>
      <c r="H39" s="102"/>
      <c r="I39" s="87">
        <f>G39+H39</f>
        <v>0</v>
      </c>
      <c r="J39" s="87"/>
      <c r="K39" s="87"/>
      <c r="L39" s="87">
        <f t="shared" si="4"/>
        <v>0</v>
      </c>
      <c r="M39" s="102"/>
      <c r="N39" s="28"/>
      <c r="O39" s="24">
        <f>M39+N39</f>
        <v>0</v>
      </c>
      <c r="P39" s="24"/>
      <c r="Q39" s="24"/>
      <c r="R39" s="24">
        <f t="shared" si="5"/>
        <v>0</v>
      </c>
    </row>
    <row r="40" spans="1:18" ht="45.75" hidden="1" customHeight="1">
      <c r="A40" s="96"/>
      <c r="B40" s="97"/>
      <c r="C40" s="99" t="s">
        <v>11</v>
      </c>
      <c r="D40" s="99" t="s">
        <v>60</v>
      </c>
      <c r="E40" s="90" t="s">
        <v>285</v>
      </c>
      <c r="F40" s="99" t="s">
        <v>72</v>
      </c>
      <c r="G40" s="102" t="e">
        <f>G41</f>
        <v>#REF!</v>
      </c>
      <c r="H40" s="102" t="e">
        <f>H41</f>
        <v>#REF!</v>
      </c>
      <c r="I40" s="102" t="e">
        <f>I41</f>
        <v>#REF!</v>
      </c>
      <c r="J40" s="102">
        <f>J41</f>
        <v>0</v>
      </c>
      <c r="K40" s="102" t="e">
        <f>K41</f>
        <v>#REF!</v>
      </c>
      <c r="L40" s="87" t="e">
        <f t="shared" si="4"/>
        <v>#REF!</v>
      </c>
      <c r="M40" s="102" t="e">
        <f>M41</f>
        <v>#REF!</v>
      </c>
      <c r="N40" s="28" t="e">
        <f>N41</f>
        <v>#REF!</v>
      </c>
      <c r="O40" s="28" t="e">
        <f>O41</f>
        <v>#REF!</v>
      </c>
      <c r="P40" s="28">
        <f>P41</f>
        <v>0</v>
      </c>
      <c r="Q40" s="28" t="e">
        <f>Q41</f>
        <v>#REF!</v>
      </c>
      <c r="R40" s="24" t="e">
        <f t="shared" si="5"/>
        <v>#REF!</v>
      </c>
    </row>
    <row r="41" spans="1:18" ht="45.75" hidden="1">
      <c r="A41" s="96" t="s">
        <v>113</v>
      </c>
      <c r="B41" s="97"/>
      <c r="C41" s="99" t="s">
        <v>11</v>
      </c>
      <c r="D41" s="99" t="s">
        <v>16</v>
      </c>
      <c r="E41" s="90" t="s">
        <v>285</v>
      </c>
      <c r="F41" s="99" t="s">
        <v>72</v>
      </c>
      <c r="G41" s="102" t="e">
        <f>#REF!</f>
        <v>#REF!</v>
      </c>
      <c r="H41" s="102" t="e">
        <f>#REF!</f>
        <v>#REF!</v>
      </c>
      <c r="I41" s="102" t="e">
        <f>#REF!</f>
        <v>#REF!</v>
      </c>
      <c r="J41" s="102"/>
      <c r="K41" s="102" t="e">
        <f>#REF!</f>
        <v>#REF!</v>
      </c>
      <c r="L41" s="87" t="e">
        <f t="shared" si="4"/>
        <v>#REF!</v>
      </c>
      <c r="M41" s="102" t="e">
        <f>#REF!</f>
        <v>#REF!</v>
      </c>
      <c r="N41" s="28" t="e">
        <f>#REF!</f>
        <v>#REF!</v>
      </c>
      <c r="O41" s="28" t="e">
        <f>#REF!</f>
        <v>#REF!</v>
      </c>
      <c r="P41" s="28"/>
      <c r="Q41" s="28" t="e">
        <f>#REF!</f>
        <v>#REF!</v>
      </c>
      <c r="R41" s="24" t="e">
        <f t="shared" si="5"/>
        <v>#REF!</v>
      </c>
    </row>
    <row r="42" spans="1:18" s="7" customFormat="1" ht="27" hidden="1" customHeight="1">
      <c r="A42" s="96" t="s">
        <v>83</v>
      </c>
      <c r="B42" s="97"/>
      <c r="C42" s="99" t="s">
        <v>11</v>
      </c>
      <c r="D42" s="99" t="s">
        <v>18</v>
      </c>
      <c r="E42" s="90" t="s">
        <v>285</v>
      </c>
      <c r="F42" s="99"/>
      <c r="G42" s="102">
        <f>G43</f>
        <v>0</v>
      </c>
      <c r="H42" s="102">
        <f>H43</f>
        <v>0</v>
      </c>
      <c r="I42" s="87">
        <f>G42+H42</f>
        <v>0</v>
      </c>
      <c r="J42" s="87"/>
      <c r="K42" s="87"/>
      <c r="L42" s="87">
        <f t="shared" ref="L42:L67" si="6">G42+J42+K42</f>
        <v>0</v>
      </c>
      <c r="M42" s="102">
        <f>M43</f>
        <v>0</v>
      </c>
      <c r="N42" s="29">
        <f>N43</f>
        <v>0</v>
      </c>
      <c r="O42" s="24">
        <f>M42+N42</f>
        <v>0</v>
      </c>
      <c r="P42" s="24"/>
      <c r="Q42" s="24"/>
      <c r="R42" s="24">
        <f t="shared" ref="R42:R67" si="7">M42+P42+Q42</f>
        <v>0</v>
      </c>
    </row>
    <row r="43" spans="1:18" ht="30.75" hidden="1">
      <c r="A43" s="98" t="s">
        <v>84</v>
      </c>
      <c r="B43" s="99"/>
      <c r="C43" s="99" t="s">
        <v>11</v>
      </c>
      <c r="D43" s="99" t="s">
        <v>18</v>
      </c>
      <c r="E43" s="90" t="s">
        <v>285</v>
      </c>
      <c r="F43" s="99" t="s">
        <v>85</v>
      </c>
      <c r="G43" s="102"/>
      <c r="H43" s="102"/>
      <c r="I43" s="87">
        <f>G43+H43</f>
        <v>0</v>
      </c>
      <c r="J43" s="87"/>
      <c r="K43" s="87"/>
      <c r="L43" s="87">
        <f t="shared" si="6"/>
        <v>0</v>
      </c>
      <c r="M43" s="102"/>
      <c r="N43" s="28"/>
      <c r="O43" s="24">
        <f>M43+N43</f>
        <v>0</v>
      </c>
      <c r="P43" s="24"/>
      <c r="Q43" s="24"/>
      <c r="R43" s="24">
        <f t="shared" si="7"/>
        <v>0</v>
      </c>
    </row>
    <row r="44" spans="1:18" ht="15.75" hidden="1">
      <c r="A44" s="98"/>
      <c r="B44" s="99"/>
      <c r="C44" s="99"/>
      <c r="D44" s="99"/>
      <c r="E44" s="90" t="s">
        <v>285</v>
      </c>
      <c r="F44" s="99"/>
      <c r="G44" s="102"/>
      <c r="H44" s="102"/>
      <c r="I44" s="87">
        <f>G44+H44</f>
        <v>0</v>
      </c>
      <c r="J44" s="87"/>
      <c r="K44" s="87"/>
      <c r="L44" s="87">
        <f t="shared" si="6"/>
        <v>0</v>
      </c>
      <c r="M44" s="102"/>
      <c r="N44" s="28"/>
      <c r="O44" s="24">
        <f>M44+N44</f>
        <v>0</v>
      </c>
      <c r="P44" s="24"/>
      <c r="Q44" s="24"/>
      <c r="R44" s="24">
        <f t="shared" si="7"/>
        <v>0</v>
      </c>
    </row>
    <row r="45" spans="1:18" s="104" customFormat="1" ht="30.75">
      <c r="A45" s="96" t="s">
        <v>272</v>
      </c>
      <c r="B45" s="97" t="s">
        <v>136</v>
      </c>
      <c r="C45" s="97" t="s">
        <v>11</v>
      </c>
      <c r="D45" s="97" t="s">
        <v>16</v>
      </c>
      <c r="E45" s="90" t="s">
        <v>285</v>
      </c>
      <c r="F45" s="97" t="s">
        <v>260</v>
      </c>
      <c r="G45" s="102">
        <f>G46</f>
        <v>168.3</v>
      </c>
      <c r="H45" s="102"/>
      <c r="I45" s="87"/>
      <c r="J45" s="87"/>
      <c r="K45" s="87"/>
      <c r="L45" s="87"/>
      <c r="M45" s="102">
        <f>M46</f>
        <v>168.3</v>
      </c>
      <c r="N45" s="28"/>
      <c r="O45" s="94"/>
      <c r="P45" s="94"/>
      <c r="Q45" s="94"/>
      <c r="R45" s="94"/>
    </row>
    <row r="46" spans="1:18" s="104" customFormat="1" ht="30.75">
      <c r="A46" s="96" t="s">
        <v>273</v>
      </c>
      <c r="B46" s="97" t="s">
        <v>136</v>
      </c>
      <c r="C46" s="97" t="s">
        <v>11</v>
      </c>
      <c r="D46" s="97" t="s">
        <v>16</v>
      </c>
      <c r="E46" s="90" t="s">
        <v>285</v>
      </c>
      <c r="F46" s="97" t="s">
        <v>274</v>
      </c>
      <c r="G46" s="102">
        <v>168.3</v>
      </c>
      <c r="H46" s="102"/>
      <c r="I46" s="87"/>
      <c r="J46" s="87"/>
      <c r="K46" s="87"/>
      <c r="L46" s="87"/>
      <c r="M46" s="102">
        <v>168.3</v>
      </c>
      <c r="N46" s="28"/>
      <c r="O46" s="94"/>
      <c r="P46" s="94"/>
      <c r="Q46" s="94"/>
      <c r="R46" s="94"/>
    </row>
    <row r="47" spans="1:18" s="152" customFormat="1" ht="16.5" customHeight="1">
      <c r="A47" s="105" t="s">
        <v>57</v>
      </c>
      <c r="B47" s="114" t="s">
        <v>136</v>
      </c>
      <c r="C47" s="114" t="s">
        <v>11</v>
      </c>
      <c r="D47" s="106" t="s">
        <v>27</v>
      </c>
      <c r="E47" s="114" t="s">
        <v>112</v>
      </c>
      <c r="F47" s="114" t="s">
        <v>72</v>
      </c>
      <c r="G47" s="150">
        <f>G48</f>
        <v>2</v>
      </c>
      <c r="H47" s="150" t="e">
        <f>#REF!</f>
        <v>#REF!</v>
      </c>
      <c r="I47" s="141" t="e">
        <f>G47+H47</f>
        <v>#REF!</v>
      </c>
      <c r="J47" s="141"/>
      <c r="K47" s="141"/>
      <c r="L47" s="141">
        <f t="shared" si="6"/>
        <v>2</v>
      </c>
      <c r="M47" s="150">
        <f>M48</f>
        <v>2</v>
      </c>
      <c r="N47" s="151" t="e">
        <f>#REF!</f>
        <v>#REF!</v>
      </c>
      <c r="O47" s="112"/>
      <c r="P47" s="112"/>
      <c r="Q47" s="112"/>
      <c r="R47" s="112">
        <f t="shared" si="7"/>
        <v>2</v>
      </c>
    </row>
    <row r="48" spans="1:18" s="95" customFormat="1" ht="18.75" customHeight="1">
      <c r="A48" s="105" t="s">
        <v>234</v>
      </c>
      <c r="B48" s="106" t="s">
        <v>136</v>
      </c>
      <c r="C48" s="106" t="s">
        <v>11</v>
      </c>
      <c r="D48" s="106" t="s">
        <v>27</v>
      </c>
      <c r="E48" s="86" t="s">
        <v>283</v>
      </c>
      <c r="F48" s="85" t="s">
        <v>72</v>
      </c>
      <c r="G48" s="87">
        <f>G49</f>
        <v>2</v>
      </c>
      <c r="H48" s="87"/>
      <c r="I48" s="87"/>
      <c r="J48" s="87"/>
      <c r="K48" s="87"/>
      <c r="L48" s="87"/>
      <c r="M48" s="87">
        <f>M49</f>
        <v>2</v>
      </c>
      <c r="N48" s="94"/>
      <c r="O48" s="94"/>
      <c r="P48" s="94"/>
      <c r="Q48" s="94"/>
      <c r="R48" s="94"/>
    </row>
    <row r="49" spans="1:18" s="95" customFormat="1" ht="18" customHeight="1">
      <c r="A49" s="105" t="s">
        <v>122</v>
      </c>
      <c r="B49" s="106" t="s">
        <v>136</v>
      </c>
      <c r="C49" s="106" t="s">
        <v>11</v>
      </c>
      <c r="D49" s="106" t="s">
        <v>27</v>
      </c>
      <c r="E49" s="86" t="s">
        <v>286</v>
      </c>
      <c r="F49" s="106" t="s">
        <v>72</v>
      </c>
      <c r="G49" s="115">
        <f>G50</f>
        <v>2</v>
      </c>
      <c r="H49" s="115">
        <f>H50</f>
        <v>0</v>
      </c>
      <c r="I49" s="115">
        <f>I50</f>
        <v>0</v>
      </c>
      <c r="J49" s="115"/>
      <c r="K49" s="115">
        <f>K50</f>
        <v>0</v>
      </c>
      <c r="L49" s="87">
        <f t="shared" si="6"/>
        <v>2</v>
      </c>
      <c r="M49" s="115">
        <f>M50</f>
        <v>2</v>
      </c>
      <c r="N49" s="31">
        <f>N50</f>
        <v>0</v>
      </c>
      <c r="O49" s="31">
        <f>O50</f>
        <v>0</v>
      </c>
      <c r="P49" s="31"/>
      <c r="Q49" s="31">
        <f>Q50</f>
        <v>0</v>
      </c>
      <c r="R49" s="94">
        <f t="shared" si="7"/>
        <v>2</v>
      </c>
    </row>
    <row r="50" spans="1:18" s="9" customFormat="1" ht="18" customHeight="1">
      <c r="A50" s="96" t="s">
        <v>240</v>
      </c>
      <c r="B50" s="97" t="s">
        <v>136</v>
      </c>
      <c r="C50" s="97" t="s">
        <v>11</v>
      </c>
      <c r="D50" s="97" t="s">
        <v>27</v>
      </c>
      <c r="E50" s="90" t="s">
        <v>286</v>
      </c>
      <c r="F50" s="97" t="s">
        <v>261</v>
      </c>
      <c r="G50" s="102">
        <v>2</v>
      </c>
      <c r="H50" s="102"/>
      <c r="I50" s="87"/>
      <c r="J50" s="87"/>
      <c r="K50" s="87"/>
      <c r="L50" s="87">
        <f t="shared" si="6"/>
        <v>2</v>
      </c>
      <c r="M50" s="102">
        <v>2</v>
      </c>
      <c r="N50" s="28"/>
      <c r="O50" s="24"/>
      <c r="P50" s="24"/>
      <c r="Q50" s="24"/>
      <c r="R50" s="24">
        <f t="shared" si="7"/>
        <v>2</v>
      </c>
    </row>
    <row r="51" spans="1:18" s="9" customFormat="1" ht="18" customHeight="1">
      <c r="A51" s="96" t="s">
        <v>241</v>
      </c>
      <c r="B51" s="97" t="s">
        <v>136</v>
      </c>
      <c r="C51" s="97" t="s">
        <v>11</v>
      </c>
      <c r="D51" s="97" t="s">
        <v>27</v>
      </c>
      <c r="E51" s="90" t="s">
        <v>286</v>
      </c>
      <c r="F51" s="97" t="s">
        <v>262</v>
      </c>
      <c r="G51" s="102">
        <v>2</v>
      </c>
      <c r="H51" s="102"/>
      <c r="I51" s="87"/>
      <c r="J51" s="87"/>
      <c r="K51" s="87"/>
      <c r="L51" s="87"/>
      <c r="M51" s="102">
        <v>2</v>
      </c>
      <c r="N51" s="28"/>
      <c r="O51" s="24"/>
      <c r="P51" s="24"/>
      <c r="Q51" s="24"/>
      <c r="R51" s="24"/>
    </row>
    <row r="52" spans="1:18" s="153" customFormat="1" ht="19.5" customHeight="1">
      <c r="A52" s="105" t="s">
        <v>242</v>
      </c>
      <c r="B52" s="106" t="s">
        <v>136</v>
      </c>
      <c r="C52" s="106" t="s">
        <v>11</v>
      </c>
      <c r="D52" s="106" t="s">
        <v>231</v>
      </c>
      <c r="E52" s="106" t="s">
        <v>112</v>
      </c>
      <c r="F52" s="106" t="s">
        <v>72</v>
      </c>
      <c r="G52" s="115">
        <f>G56</f>
        <v>2</v>
      </c>
      <c r="H52" s="115" t="e">
        <f>#REF!+H53+H56</f>
        <v>#REF!</v>
      </c>
      <c r="I52" s="115" t="e">
        <f>#REF!+I53+I56</f>
        <v>#REF!</v>
      </c>
      <c r="J52" s="115"/>
      <c r="K52" s="115" t="e">
        <f>#REF!+K53+K56</f>
        <v>#REF!</v>
      </c>
      <c r="L52" s="87" t="e">
        <f t="shared" si="6"/>
        <v>#REF!</v>
      </c>
      <c r="M52" s="115">
        <f>M56</f>
        <v>2</v>
      </c>
      <c r="N52" s="52" t="e">
        <f>#REF!+N53+N56</f>
        <v>#REF!</v>
      </c>
      <c r="O52" s="52" t="e">
        <f>#REF!+O53+O56</f>
        <v>#REF!</v>
      </c>
      <c r="P52" s="52"/>
      <c r="Q52" s="52" t="e">
        <f>#REF!+Q53+Q56</f>
        <v>#REF!</v>
      </c>
      <c r="R52" s="122" t="e">
        <f t="shared" si="7"/>
        <v>#REF!</v>
      </c>
    </row>
    <row r="53" spans="1:18" s="17" customFormat="1" ht="75" hidden="1" customHeight="1">
      <c r="A53" s="96" t="s">
        <v>113</v>
      </c>
      <c r="B53" s="117"/>
      <c r="C53" s="97" t="s">
        <v>11</v>
      </c>
      <c r="D53" s="97" t="s">
        <v>123</v>
      </c>
      <c r="E53" s="97" t="s">
        <v>114</v>
      </c>
      <c r="F53" s="97" t="s">
        <v>72</v>
      </c>
      <c r="G53" s="102">
        <f t="shared" ref="G53:I54" si="8">G54</f>
        <v>0</v>
      </c>
      <c r="H53" s="102">
        <f t="shared" si="8"/>
        <v>0</v>
      </c>
      <c r="I53" s="102">
        <f t="shared" si="8"/>
        <v>0</v>
      </c>
      <c r="J53" s="102"/>
      <c r="K53" s="102">
        <f>K54</f>
        <v>0</v>
      </c>
      <c r="L53" s="87">
        <f t="shared" si="6"/>
        <v>0</v>
      </c>
      <c r="M53" s="102">
        <f t="shared" ref="M53:O54" si="9">M54</f>
        <v>0</v>
      </c>
      <c r="N53" s="30">
        <f t="shared" si="9"/>
        <v>0</v>
      </c>
      <c r="O53" s="30">
        <f t="shared" si="9"/>
        <v>0</v>
      </c>
      <c r="P53" s="30"/>
      <c r="Q53" s="30">
        <f>Q54</f>
        <v>0</v>
      </c>
      <c r="R53" s="24">
        <f t="shared" si="7"/>
        <v>0</v>
      </c>
    </row>
    <row r="54" spans="1:18" ht="14.25" hidden="1" customHeight="1">
      <c r="A54" s="96" t="s">
        <v>14</v>
      </c>
      <c r="B54" s="117"/>
      <c r="C54" s="99" t="s">
        <v>11</v>
      </c>
      <c r="D54" s="99" t="s">
        <v>123</v>
      </c>
      <c r="E54" s="99" t="s">
        <v>124</v>
      </c>
      <c r="F54" s="99" t="s">
        <v>72</v>
      </c>
      <c r="G54" s="102">
        <f t="shared" si="8"/>
        <v>0</v>
      </c>
      <c r="H54" s="102">
        <f t="shared" si="8"/>
        <v>0</v>
      </c>
      <c r="I54" s="102">
        <f t="shared" si="8"/>
        <v>0</v>
      </c>
      <c r="J54" s="102"/>
      <c r="K54" s="102">
        <f>K55</f>
        <v>0</v>
      </c>
      <c r="L54" s="87">
        <f t="shared" si="6"/>
        <v>0</v>
      </c>
      <c r="M54" s="102">
        <f t="shared" si="9"/>
        <v>0</v>
      </c>
      <c r="N54" s="28">
        <f t="shared" si="9"/>
        <v>0</v>
      </c>
      <c r="O54" s="28">
        <f t="shared" si="9"/>
        <v>0</v>
      </c>
      <c r="P54" s="28"/>
      <c r="Q54" s="28">
        <f>Q55</f>
        <v>0</v>
      </c>
      <c r="R54" s="24">
        <f t="shared" si="7"/>
        <v>0</v>
      </c>
    </row>
    <row r="55" spans="1:18" s="6" customFormat="1" ht="28.5" hidden="1" customHeight="1">
      <c r="A55" s="98" t="s">
        <v>118</v>
      </c>
      <c r="B55" s="118"/>
      <c r="C55" s="99" t="s">
        <v>11</v>
      </c>
      <c r="D55" s="99" t="s">
        <v>123</v>
      </c>
      <c r="E55" s="99" t="s">
        <v>117</v>
      </c>
      <c r="F55" s="99" t="s">
        <v>120</v>
      </c>
      <c r="G55" s="110"/>
      <c r="H55" s="110"/>
      <c r="I55" s="110"/>
      <c r="J55" s="110"/>
      <c r="K55" s="110"/>
      <c r="L55" s="87">
        <f t="shared" si="6"/>
        <v>0</v>
      </c>
      <c r="M55" s="110"/>
      <c r="N55" s="32"/>
      <c r="O55" s="32"/>
      <c r="P55" s="32"/>
      <c r="Q55" s="32"/>
      <c r="R55" s="24">
        <f t="shared" si="7"/>
        <v>0</v>
      </c>
    </row>
    <row r="56" spans="1:18" s="95" customFormat="1" ht="18.75" customHeight="1">
      <c r="A56" s="105" t="s">
        <v>234</v>
      </c>
      <c r="B56" s="106" t="s">
        <v>136</v>
      </c>
      <c r="C56" s="106" t="s">
        <v>11</v>
      </c>
      <c r="D56" s="106" t="s">
        <v>231</v>
      </c>
      <c r="E56" s="86" t="s">
        <v>283</v>
      </c>
      <c r="F56" s="85" t="s">
        <v>72</v>
      </c>
      <c r="G56" s="87">
        <f>G57</f>
        <v>2</v>
      </c>
      <c r="H56" s="87"/>
      <c r="I56" s="87"/>
      <c r="J56" s="87"/>
      <c r="K56" s="87"/>
      <c r="L56" s="87"/>
      <c r="M56" s="87">
        <f>M57</f>
        <v>2</v>
      </c>
      <c r="N56" s="94"/>
      <c r="O56" s="94"/>
      <c r="P56" s="94"/>
      <c r="Q56" s="94"/>
      <c r="R56" s="94"/>
    </row>
    <row r="57" spans="1:18" s="95" customFormat="1" ht="19.5" customHeight="1">
      <c r="A57" s="105" t="s">
        <v>58</v>
      </c>
      <c r="B57" s="106" t="s">
        <v>136</v>
      </c>
      <c r="C57" s="114" t="s">
        <v>11</v>
      </c>
      <c r="D57" s="106" t="s">
        <v>231</v>
      </c>
      <c r="E57" s="86" t="s">
        <v>287</v>
      </c>
      <c r="F57" s="114" t="s">
        <v>72</v>
      </c>
      <c r="G57" s="115">
        <f>G62</f>
        <v>2</v>
      </c>
      <c r="H57" s="115" t="e">
        <f>#REF!</f>
        <v>#REF!</v>
      </c>
      <c r="I57" s="115" t="e">
        <f>#REF!</f>
        <v>#REF!</v>
      </c>
      <c r="J57" s="115"/>
      <c r="K57" s="115" t="e">
        <f>#REF!</f>
        <v>#REF!</v>
      </c>
      <c r="L57" s="87" t="e">
        <f t="shared" si="6"/>
        <v>#REF!</v>
      </c>
      <c r="M57" s="115">
        <f>M62</f>
        <v>2</v>
      </c>
      <c r="N57" s="31" t="e">
        <f>#REF!</f>
        <v>#REF!</v>
      </c>
      <c r="O57" s="31" t="e">
        <f>#REF!</f>
        <v>#REF!</v>
      </c>
      <c r="P57" s="31"/>
      <c r="Q57" s="31" t="e">
        <f>#REF!</f>
        <v>#REF!</v>
      </c>
      <c r="R57" s="94" t="e">
        <f t="shared" si="7"/>
        <v>#REF!</v>
      </c>
    </row>
    <row r="58" spans="1:18" s="2" customFormat="1" ht="31.5" hidden="1">
      <c r="A58" s="105" t="s">
        <v>61</v>
      </c>
      <c r="B58" s="106"/>
      <c r="C58" s="114" t="s">
        <v>62</v>
      </c>
      <c r="D58" s="106" t="s">
        <v>231</v>
      </c>
      <c r="E58" s="114"/>
      <c r="F58" s="114"/>
      <c r="G58" s="115">
        <f>G59</f>
        <v>0</v>
      </c>
      <c r="H58" s="115"/>
      <c r="I58" s="87">
        <f>G58+H58</f>
        <v>0</v>
      </c>
      <c r="J58" s="87"/>
      <c r="K58" s="87"/>
      <c r="L58" s="87">
        <f t="shared" si="6"/>
        <v>0</v>
      </c>
      <c r="M58" s="115">
        <f>M59</f>
        <v>0</v>
      </c>
      <c r="N58" s="31"/>
      <c r="O58" s="24">
        <f>M58+N58</f>
        <v>0</v>
      </c>
      <c r="P58" s="24"/>
      <c r="Q58" s="24"/>
      <c r="R58" s="24">
        <f t="shared" si="7"/>
        <v>0</v>
      </c>
    </row>
    <row r="59" spans="1:18" ht="15.75" hidden="1">
      <c r="A59" s="96" t="s">
        <v>65</v>
      </c>
      <c r="B59" s="97"/>
      <c r="C59" s="99" t="s">
        <v>62</v>
      </c>
      <c r="D59" s="106" t="s">
        <v>231</v>
      </c>
      <c r="E59" s="99"/>
      <c r="F59" s="99"/>
      <c r="G59" s="102">
        <f>G60</f>
        <v>0</v>
      </c>
      <c r="H59" s="102"/>
      <c r="I59" s="87">
        <f>G59+H59</f>
        <v>0</v>
      </c>
      <c r="J59" s="87"/>
      <c r="K59" s="87"/>
      <c r="L59" s="87">
        <f t="shared" si="6"/>
        <v>0</v>
      </c>
      <c r="M59" s="102">
        <f>M60</f>
        <v>0</v>
      </c>
      <c r="N59" s="28"/>
      <c r="O59" s="24">
        <f>M59+N59</f>
        <v>0</v>
      </c>
      <c r="P59" s="24"/>
      <c r="Q59" s="24"/>
      <c r="R59" s="24">
        <f t="shared" si="7"/>
        <v>0</v>
      </c>
    </row>
    <row r="60" spans="1:18" ht="15.75" hidden="1">
      <c r="A60" s="98" t="s">
        <v>64</v>
      </c>
      <c r="B60" s="99"/>
      <c r="C60" s="99" t="s">
        <v>62</v>
      </c>
      <c r="D60" s="106" t="s">
        <v>231</v>
      </c>
      <c r="E60" s="99" t="s">
        <v>66</v>
      </c>
      <c r="F60" s="99"/>
      <c r="G60" s="102">
        <f>G61</f>
        <v>0</v>
      </c>
      <c r="H60" s="102"/>
      <c r="I60" s="87">
        <f>G60+H60</f>
        <v>0</v>
      </c>
      <c r="J60" s="87"/>
      <c r="K60" s="87"/>
      <c r="L60" s="87">
        <f t="shared" si="6"/>
        <v>0</v>
      </c>
      <c r="M60" s="102">
        <f>M61</f>
        <v>0</v>
      </c>
      <c r="N60" s="28"/>
      <c r="O60" s="24">
        <f>M60+N60</f>
        <v>0</v>
      </c>
      <c r="P60" s="24"/>
      <c r="Q60" s="24"/>
      <c r="R60" s="24">
        <f t="shared" si="7"/>
        <v>0</v>
      </c>
    </row>
    <row r="61" spans="1:18" ht="30.75" hidden="1">
      <c r="A61" s="98" t="s">
        <v>63</v>
      </c>
      <c r="B61" s="99"/>
      <c r="C61" s="99" t="s">
        <v>62</v>
      </c>
      <c r="D61" s="106" t="s">
        <v>231</v>
      </c>
      <c r="E61" s="99" t="s">
        <v>66</v>
      </c>
      <c r="F61" s="99" t="s">
        <v>67</v>
      </c>
      <c r="G61" s="102"/>
      <c r="H61" s="102"/>
      <c r="I61" s="87">
        <f>G61+H61</f>
        <v>0</v>
      </c>
      <c r="J61" s="87"/>
      <c r="K61" s="87"/>
      <c r="L61" s="87">
        <f t="shared" si="6"/>
        <v>0</v>
      </c>
      <c r="M61" s="102"/>
      <c r="N61" s="28"/>
      <c r="O61" s="24">
        <f>M61+N61</f>
        <v>0</v>
      </c>
      <c r="P61" s="24"/>
      <c r="Q61" s="24"/>
      <c r="R61" s="24">
        <f t="shared" si="7"/>
        <v>0</v>
      </c>
    </row>
    <row r="62" spans="1:18" ht="28.5" customHeight="1">
      <c r="A62" s="96" t="s">
        <v>238</v>
      </c>
      <c r="B62" s="97" t="s">
        <v>136</v>
      </c>
      <c r="C62" s="99" t="s">
        <v>11</v>
      </c>
      <c r="D62" s="97" t="s">
        <v>231</v>
      </c>
      <c r="E62" s="90" t="s">
        <v>287</v>
      </c>
      <c r="F62" s="97" t="s">
        <v>259</v>
      </c>
      <c r="G62" s="102">
        <f>G71</f>
        <v>2</v>
      </c>
      <c r="H62" s="102"/>
      <c r="I62" s="87"/>
      <c r="J62" s="87"/>
      <c r="K62" s="87"/>
      <c r="L62" s="87">
        <f t="shared" si="6"/>
        <v>2</v>
      </c>
      <c r="M62" s="102">
        <f>M71</f>
        <v>2</v>
      </c>
      <c r="N62" s="28"/>
      <c r="O62" s="24"/>
      <c r="P62" s="24"/>
      <c r="Q62" s="24"/>
      <c r="R62" s="24">
        <f t="shared" si="7"/>
        <v>2</v>
      </c>
    </row>
    <row r="63" spans="1:18" ht="15.75" hidden="1">
      <c r="A63" s="105" t="s">
        <v>93</v>
      </c>
      <c r="B63" s="106"/>
      <c r="C63" s="99" t="s">
        <v>11</v>
      </c>
      <c r="D63" s="97" t="s">
        <v>231</v>
      </c>
      <c r="E63" s="90" t="s">
        <v>250</v>
      </c>
      <c r="F63" s="99"/>
      <c r="G63" s="102">
        <f>G64</f>
        <v>0</v>
      </c>
      <c r="H63" s="102">
        <f>H64</f>
        <v>0</v>
      </c>
      <c r="I63" s="87">
        <f>G63+H63</f>
        <v>0</v>
      </c>
      <c r="J63" s="87"/>
      <c r="K63" s="87"/>
      <c r="L63" s="87">
        <f t="shared" si="6"/>
        <v>0</v>
      </c>
      <c r="M63" s="102">
        <f>M64</f>
        <v>0</v>
      </c>
      <c r="N63" s="28">
        <f>N64</f>
        <v>0</v>
      </c>
      <c r="O63" s="24">
        <f>M63+N63</f>
        <v>0</v>
      </c>
      <c r="P63" s="24"/>
      <c r="Q63" s="24"/>
      <c r="R63" s="24">
        <f t="shared" si="7"/>
        <v>0</v>
      </c>
    </row>
    <row r="64" spans="1:18" ht="15.75" hidden="1">
      <c r="A64" s="96" t="s">
        <v>94</v>
      </c>
      <c r="B64" s="97"/>
      <c r="C64" s="99" t="s">
        <v>11</v>
      </c>
      <c r="D64" s="97" t="s">
        <v>231</v>
      </c>
      <c r="E64" s="90" t="s">
        <v>250</v>
      </c>
      <c r="F64" s="99"/>
      <c r="G64" s="102">
        <f>G65</f>
        <v>0</v>
      </c>
      <c r="H64" s="102">
        <f>H65</f>
        <v>0</v>
      </c>
      <c r="I64" s="87">
        <f>G64+H64</f>
        <v>0</v>
      </c>
      <c r="J64" s="87"/>
      <c r="K64" s="87"/>
      <c r="L64" s="87">
        <f t="shared" si="6"/>
        <v>0</v>
      </c>
      <c r="M64" s="102">
        <f>M65</f>
        <v>0</v>
      </c>
      <c r="N64" s="28">
        <f>N65</f>
        <v>0</v>
      </c>
      <c r="O64" s="24">
        <f>M64+N64</f>
        <v>0</v>
      </c>
      <c r="P64" s="24"/>
      <c r="Q64" s="24"/>
      <c r="R64" s="24">
        <f t="shared" si="7"/>
        <v>0</v>
      </c>
    </row>
    <row r="65" spans="1:18" ht="37.5" hidden="1" customHeight="1">
      <c r="A65" s="98" t="s">
        <v>95</v>
      </c>
      <c r="B65" s="99"/>
      <c r="C65" s="99" t="s">
        <v>11</v>
      </c>
      <c r="D65" s="97" t="s">
        <v>231</v>
      </c>
      <c r="E65" s="90" t="s">
        <v>250</v>
      </c>
      <c r="F65" s="99" t="s">
        <v>96</v>
      </c>
      <c r="G65" s="102"/>
      <c r="H65" s="102"/>
      <c r="I65" s="87">
        <f>G65+H65</f>
        <v>0</v>
      </c>
      <c r="J65" s="87"/>
      <c r="K65" s="87"/>
      <c r="L65" s="87">
        <f t="shared" si="6"/>
        <v>0</v>
      </c>
      <c r="M65" s="102"/>
      <c r="N65" s="28"/>
      <c r="O65" s="24">
        <f>M65+N65</f>
        <v>0</v>
      </c>
      <c r="P65" s="24"/>
      <c r="Q65" s="24"/>
      <c r="R65" s="24">
        <f t="shared" si="7"/>
        <v>0</v>
      </c>
    </row>
    <row r="66" spans="1:18" ht="45.75" hidden="1" customHeight="1">
      <c r="A66" s="96"/>
      <c r="B66" s="97"/>
      <c r="C66" s="99" t="s">
        <v>11</v>
      </c>
      <c r="D66" s="97" t="s">
        <v>231</v>
      </c>
      <c r="E66" s="90" t="s">
        <v>250</v>
      </c>
      <c r="F66" s="99" t="s">
        <v>72</v>
      </c>
      <c r="G66" s="102" t="e">
        <f>G67</f>
        <v>#REF!</v>
      </c>
      <c r="H66" s="102" t="e">
        <f>H67</f>
        <v>#REF!</v>
      </c>
      <c r="I66" s="102" t="e">
        <f>I67</f>
        <v>#REF!</v>
      </c>
      <c r="J66" s="102">
        <f>J67</f>
        <v>0</v>
      </c>
      <c r="K66" s="102" t="e">
        <f>K67</f>
        <v>#REF!</v>
      </c>
      <c r="L66" s="87" t="e">
        <f t="shared" si="6"/>
        <v>#REF!</v>
      </c>
      <c r="M66" s="102" t="e">
        <f>M67</f>
        <v>#REF!</v>
      </c>
      <c r="N66" s="28" t="e">
        <f>N67</f>
        <v>#REF!</v>
      </c>
      <c r="O66" s="28" t="e">
        <f>O67</f>
        <v>#REF!</v>
      </c>
      <c r="P66" s="28">
        <f>P67</f>
        <v>0</v>
      </c>
      <c r="Q66" s="28" t="e">
        <f>Q67</f>
        <v>#REF!</v>
      </c>
      <c r="R66" s="24" t="e">
        <f t="shared" si="7"/>
        <v>#REF!</v>
      </c>
    </row>
    <row r="67" spans="1:18" ht="45.75" hidden="1">
      <c r="A67" s="96" t="s">
        <v>113</v>
      </c>
      <c r="B67" s="97"/>
      <c r="C67" s="99" t="s">
        <v>11</v>
      </c>
      <c r="D67" s="97" t="s">
        <v>231</v>
      </c>
      <c r="E67" s="90" t="s">
        <v>250</v>
      </c>
      <c r="F67" s="99" t="s">
        <v>72</v>
      </c>
      <c r="G67" s="102" t="e">
        <f>#REF!</f>
        <v>#REF!</v>
      </c>
      <c r="H67" s="102" t="e">
        <f>#REF!</f>
        <v>#REF!</v>
      </c>
      <c r="I67" s="102" t="e">
        <f>#REF!</f>
        <v>#REF!</v>
      </c>
      <c r="J67" s="102"/>
      <c r="K67" s="102" t="e">
        <f>#REF!</f>
        <v>#REF!</v>
      </c>
      <c r="L67" s="87" t="e">
        <f t="shared" si="6"/>
        <v>#REF!</v>
      </c>
      <c r="M67" s="102" t="e">
        <f>#REF!</f>
        <v>#REF!</v>
      </c>
      <c r="N67" s="28" t="e">
        <f>#REF!</f>
        <v>#REF!</v>
      </c>
      <c r="O67" s="28" t="e">
        <f>#REF!</f>
        <v>#REF!</v>
      </c>
      <c r="P67" s="28"/>
      <c r="Q67" s="28" t="e">
        <f>#REF!</f>
        <v>#REF!</v>
      </c>
      <c r="R67" s="24" t="e">
        <f t="shared" si="7"/>
        <v>#REF!</v>
      </c>
    </row>
    <row r="68" spans="1:18" s="7" customFormat="1" ht="27" hidden="1" customHeight="1">
      <c r="A68" s="96" t="s">
        <v>83</v>
      </c>
      <c r="B68" s="97"/>
      <c r="C68" s="99" t="s">
        <v>11</v>
      </c>
      <c r="D68" s="97" t="s">
        <v>231</v>
      </c>
      <c r="E68" s="90" t="s">
        <v>250</v>
      </c>
      <c r="F68" s="99"/>
      <c r="G68" s="102">
        <f>G69</f>
        <v>0</v>
      </c>
      <c r="H68" s="102">
        <f>H69</f>
        <v>0</v>
      </c>
      <c r="I68" s="87">
        <f>G68+H68</f>
        <v>0</v>
      </c>
      <c r="J68" s="87"/>
      <c r="K68" s="87"/>
      <c r="L68" s="87">
        <f>G68+J68+K68</f>
        <v>0</v>
      </c>
      <c r="M68" s="102">
        <f>M69</f>
        <v>0</v>
      </c>
      <c r="N68" s="29">
        <f>N69</f>
        <v>0</v>
      </c>
      <c r="O68" s="24">
        <f>M68+N68</f>
        <v>0</v>
      </c>
      <c r="P68" s="24"/>
      <c r="Q68" s="24"/>
      <c r="R68" s="24">
        <f>M68+P68+Q68</f>
        <v>0</v>
      </c>
    </row>
    <row r="69" spans="1:18" ht="30.75" hidden="1">
      <c r="A69" s="98" t="s">
        <v>84</v>
      </c>
      <c r="B69" s="99"/>
      <c r="C69" s="99" t="s">
        <v>11</v>
      </c>
      <c r="D69" s="97" t="s">
        <v>231</v>
      </c>
      <c r="E69" s="90" t="s">
        <v>250</v>
      </c>
      <c r="F69" s="99" t="s">
        <v>85</v>
      </c>
      <c r="G69" s="102"/>
      <c r="H69" s="102"/>
      <c r="I69" s="87">
        <f>G69+H69</f>
        <v>0</v>
      </c>
      <c r="J69" s="87"/>
      <c r="K69" s="87"/>
      <c r="L69" s="87">
        <f>G69+J69+K69</f>
        <v>0</v>
      </c>
      <c r="M69" s="102"/>
      <c r="N69" s="28"/>
      <c r="O69" s="24">
        <f>M69+N69</f>
        <v>0</v>
      </c>
      <c r="P69" s="24"/>
      <c r="Q69" s="24"/>
      <c r="R69" s="24">
        <f>M69+P69+Q69</f>
        <v>0</v>
      </c>
    </row>
    <row r="70" spans="1:18" ht="15.75" hidden="1">
      <c r="A70" s="98"/>
      <c r="B70" s="99"/>
      <c r="C70" s="99"/>
      <c r="D70" s="97" t="s">
        <v>231</v>
      </c>
      <c r="E70" s="90" t="s">
        <v>250</v>
      </c>
      <c r="F70" s="99"/>
      <c r="G70" s="102"/>
      <c r="H70" s="102"/>
      <c r="I70" s="87">
        <f>G70+H70</f>
        <v>0</v>
      </c>
      <c r="J70" s="87"/>
      <c r="K70" s="87"/>
      <c r="L70" s="87">
        <f>G70+J70+K70</f>
        <v>0</v>
      </c>
      <c r="M70" s="102"/>
      <c r="N70" s="28"/>
      <c r="O70" s="24">
        <f>M70+N70</f>
        <v>0</v>
      </c>
      <c r="P70" s="24"/>
      <c r="Q70" s="24"/>
      <c r="R70" s="24">
        <f>M70+P70+Q70</f>
        <v>0</v>
      </c>
    </row>
    <row r="71" spans="1:18" s="104" customFormat="1" ht="30.75">
      <c r="A71" s="96" t="s">
        <v>272</v>
      </c>
      <c r="B71" s="97" t="s">
        <v>136</v>
      </c>
      <c r="C71" s="97" t="s">
        <v>11</v>
      </c>
      <c r="D71" s="97" t="s">
        <v>231</v>
      </c>
      <c r="E71" s="90" t="s">
        <v>287</v>
      </c>
      <c r="F71" s="97" t="s">
        <v>260</v>
      </c>
      <c r="G71" s="102">
        <f>G72</f>
        <v>2</v>
      </c>
      <c r="H71" s="102"/>
      <c r="I71" s="87"/>
      <c r="J71" s="87"/>
      <c r="K71" s="87"/>
      <c r="L71" s="87"/>
      <c r="M71" s="102">
        <f>M72</f>
        <v>2</v>
      </c>
      <c r="N71" s="28"/>
      <c r="O71" s="94"/>
      <c r="P71" s="94"/>
      <c r="Q71" s="94"/>
      <c r="R71" s="94"/>
    </row>
    <row r="72" spans="1:18" s="104" customFormat="1" ht="30.75">
      <c r="A72" s="96" t="s">
        <v>273</v>
      </c>
      <c r="B72" s="97" t="s">
        <v>136</v>
      </c>
      <c r="C72" s="97" t="s">
        <v>11</v>
      </c>
      <c r="D72" s="97" t="s">
        <v>231</v>
      </c>
      <c r="E72" s="90" t="s">
        <v>287</v>
      </c>
      <c r="F72" s="97" t="s">
        <v>274</v>
      </c>
      <c r="G72" s="102">
        <v>2</v>
      </c>
      <c r="H72" s="102"/>
      <c r="I72" s="87"/>
      <c r="J72" s="87"/>
      <c r="K72" s="87"/>
      <c r="L72" s="87"/>
      <c r="M72" s="102">
        <v>2</v>
      </c>
      <c r="N72" s="28"/>
      <c r="O72" s="94"/>
      <c r="P72" s="94"/>
      <c r="Q72" s="94"/>
      <c r="R72" s="94"/>
    </row>
    <row r="73" spans="1:18" s="3" customFormat="1" ht="18" customHeight="1">
      <c r="A73" s="105" t="s">
        <v>214</v>
      </c>
      <c r="B73" s="106" t="s">
        <v>136</v>
      </c>
      <c r="C73" s="106" t="s">
        <v>21</v>
      </c>
      <c r="D73" s="85" t="s">
        <v>51</v>
      </c>
      <c r="E73" s="85" t="s">
        <v>112</v>
      </c>
      <c r="F73" s="85" t="s">
        <v>72</v>
      </c>
      <c r="G73" s="87">
        <f>G75</f>
        <v>81</v>
      </c>
      <c r="H73" s="87" t="e">
        <f>#REF!</f>
        <v>#REF!</v>
      </c>
      <c r="I73" s="87" t="e">
        <f>#REF!</f>
        <v>#REF!</v>
      </c>
      <c r="J73" s="87" t="e">
        <f>#REF!</f>
        <v>#REF!</v>
      </c>
      <c r="K73" s="87" t="e">
        <f>#REF!</f>
        <v>#REF!</v>
      </c>
      <c r="L73" s="87" t="e">
        <f>#REF!</f>
        <v>#REF!</v>
      </c>
      <c r="M73" s="87">
        <f>M75</f>
        <v>77.399999999999991</v>
      </c>
      <c r="N73" s="24" t="e">
        <f>#REF!</f>
        <v>#REF!</v>
      </c>
      <c r="O73" s="24" t="e">
        <f>#REF!</f>
        <v>#REF!</v>
      </c>
      <c r="P73" s="24" t="e">
        <f>#REF!</f>
        <v>#REF!</v>
      </c>
      <c r="Q73" s="24" t="e">
        <f>#REF!</f>
        <v>#REF!</v>
      </c>
      <c r="R73" s="24" t="e">
        <f>#REF!</f>
        <v>#REF!</v>
      </c>
    </row>
    <row r="74" spans="1:18" s="4" customFormat="1" ht="16.149999999999999" hidden="1" customHeight="1">
      <c r="A74" s="96"/>
      <c r="B74" s="97"/>
      <c r="C74" s="97" t="s">
        <v>16</v>
      </c>
      <c r="D74" s="97" t="s">
        <v>17</v>
      </c>
      <c r="E74" s="97" t="s">
        <v>112</v>
      </c>
      <c r="F74" s="97" t="s">
        <v>72</v>
      </c>
      <c r="G74" s="91" t="e">
        <f>#REF!+G79</f>
        <v>#REF!</v>
      </c>
      <c r="H74" s="91" t="e">
        <f>#REF!+H79</f>
        <v>#REF!</v>
      </c>
      <c r="I74" s="91" t="e">
        <f>#REF!+I79</f>
        <v>#REF!</v>
      </c>
      <c r="J74" s="91"/>
      <c r="K74" s="91" t="e">
        <f>#REF!+K79</f>
        <v>#REF!</v>
      </c>
      <c r="L74" s="87" t="e">
        <f t="shared" ref="L74:L111" si="10">G74+J74+K74</f>
        <v>#REF!</v>
      </c>
      <c r="M74" s="91" t="e">
        <f>#REF!+M79</f>
        <v>#REF!</v>
      </c>
      <c r="N74" s="33" t="e">
        <f>#REF!+N79</f>
        <v>#REF!</v>
      </c>
      <c r="O74" s="33" t="e">
        <f>#REF!+O79</f>
        <v>#REF!</v>
      </c>
      <c r="P74" s="33"/>
      <c r="Q74" s="33" t="e">
        <f>#REF!+Q79</f>
        <v>#REF!</v>
      </c>
      <c r="R74" s="24" t="e">
        <f t="shared" ref="R74:R111" si="11">M74+P74+Q74</f>
        <v>#REF!</v>
      </c>
    </row>
    <row r="75" spans="1:18" s="3" customFormat="1" ht="16.149999999999999" customHeight="1">
      <c r="A75" s="105" t="s">
        <v>227</v>
      </c>
      <c r="B75" s="106" t="s">
        <v>136</v>
      </c>
      <c r="C75" s="106" t="s">
        <v>21</v>
      </c>
      <c r="D75" s="106" t="s">
        <v>62</v>
      </c>
      <c r="E75" s="106" t="s">
        <v>112</v>
      </c>
      <c r="F75" s="106" t="s">
        <v>72</v>
      </c>
      <c r="G75" s="87">
        <f>G76</f>
        <v>81</v>
      </c>
      <c r="H75" s="87"/>
      <c r="I75" s="87"/>
      <c r="J75" s="87"/>
      <c r="K75" s="87"/>
      <c r="L75" s="87"/>
      <c r="M75" s="87">
        <f>M76</f>
        <v>77.399999999999991</v>
      </c>
      <c r="N75" s="24"/>
      <c r="O75" s="24"/>
      <c r="P75" s="24"/>
      <c r="Q75" s="24"/>
      <c r="R75" s="24"/>
    </row>
    <row r="76" spans="1:18" s="95" customFormat="1" ht="18.75" customHeight="1">
      <c r="A76" s="105" t="s">
        <v>234</v>
      </c>
      <c r="B76" s="106" t="s">
        <v>136</v>
      </c>
      <c r="C76" s="106" t="s">
        <v>21</v>
      </c>
      <c r="D76" s="85" t="s">
        <v>62</v>
      </c>
      <c r="E76" s="86" t="s">
        <v>283</v>
      </c>
      <c r="F76" s="85" t="s">
        <v>72</v>
      </c>
      <c r="G76" s="87">
        <f>G77</f>
        <v>81</v>
      </c>
      <c r="H76" s="87"/>
      <c r="I76" s="87"/>
      <c r="J76" s="87"/>
      <c r="K76" s="87"/>
      <c r="L76" s="87"/>
      <c r="M76" s="87">
        <f>M77</f>
        <v>77.399999999999991</v>
      </c>
      <c r="N76" s="94"/>
      <c r="O76" s="94"/>
      <c r="P76" s="94"/>
      <c r="Q76" s="94"/>
      <c r="R76" s="94"/>
    </row>
    <row r="77" spans="1:18" s="119" customFormat="1" ht="27.75" customHeight="1">
      <c r="A77" s="105" t="s">
        <v>215</v>
      </c>
      <c r="B77" s="106" t="s">
        <v>136</v>
      </c>
      <c r="C77" s="106" t="s">
        <v>21</v>
      </c>
      <c r="D77" s="106" t="s">
        <v>62</v>
      </c>
      <c r="E77" s="86" t="s">
        <v>288</v>
      </c>
      <c r="F77" s="106" t="s">
        <v>72</v>
      </c>
      <c r="G77" s="87">
        <f>G91+G94</f>
        <v>81</v>
      </c>
      <c r="H77" s="87"/>
      <c r="I77" s="87">
        <f t="shared" ref="I77:I86" si="12">G77+H77</f>
        <v>81</v>
      </c>
      <c r="J77" s="87"/>
      <c r="K77" s="87"/>
      <c r="L77" s="87">
        <f t="shared" si="10"/>
        <v>81</v>
      </c>
      <c r="M77" s="87">
        <f>M91+M94</f>
        <v>77.399999999999991</v>
      </c>
      <c r="N77" s="94"/>
      <c r="O77" s="94">
        <f t="shared" ref="O77:O86" si="13">M77+N77</f>
        <v>77.399999999999991</v>
      </c>
      <c r="P77" s="94"/>
      <c r="Q77" s="94"/>
      <c r="R77" s="94">
        <f t="shared" si="11"/>
        <v>77.399999999999991</v>
      </c>
    </row>
    <row r="78" spans="1:18" s="4" customFormat="1" ht="25.9" hidden="1" customHeight="1">
      <c r="A78" s="98" t="s">
        <v>69</v>
      </c>
      <c r="B78" s="99"/>
      <c r="C78" s="97" t="s">
        <v>16</v>
      </c>
      <c r="D78" s="97" t="s">
        <v>17</v>
      </c>
      <c r="E78" s="97" t="s">
        <v>71</v>
      </c>
      <c r="F78" s="97" t="s">
        <v>68</v>
      </c>
      <c r="G78" s="91"/>
      <c r="H78" s="91"/>
      <c r="I78" s="87">
        <f t="shared" si="12"/>
        <v>0</v>
      </c>
      <c r="J78" s="87"/>
      <c r="K78" s="87"/>
      <c r="L78" s="87">
        <f t="shared" si="10"/>
        <v>0</v>
      </c>
      <c r="M78" s="91"/>
      <c r="N78" s="33"/>
      <c r="O78" s="24">
        <f t="shared" si="13"/>
        <v>0</v>
      </c>
      <c r="P78" s="24"/>
      <c r="Q78" s="24"/>
      <c r="R78" s="24">
        <f t="shared" si="11"/>
        <v>0</v>
      </c>
    </row>
    <row r="79" spans="1:18" s="4" customFormat="1" ht="16.899999999999999" hidden="1" customHeight="1">
      <c r="A79" s="96" t="s">
        <v>24</v>
      </c>
      <c r="B79" s="97"/>
      <c r="C79" s="97" t="s">
        <v>16</v>
      </c>
      <c r="D79" s="97" t="s">
        <v>17</v>
      </c>
      <c r="E79" s="97" t="s">
        <v>28</v>
      </c>
      <c r="F79" s="97" t="s">
        <v>72</v>
      </c>
      <c r="G79" s="91">
        <f>G80</f>
        <v>0</v>
      </c>
      <c r="H79" s="91"/>
      <c r="I79" s="87">
        <f t="shared" si="12"/>
        <v>0</v>
      </c>
      <c r="J79" s="87"/>
      <c r="K79" s="87"/>
      <c r="L79" s="87">
        <f t="shared" si="10"/>
        <v>0</v>
      </c>
      <c r="M79" s="91">
        <f>M80</f>
        <v>0</v>
      </c>
      <c r="N79" s="33"/>
      <c r="O79" s="24">
        <f t="shared" si="13"/>
        <v>0</v>
      </c>
      <c r="P79" s="24"/>
      <c r="Q79" s="24"/>
      <c r="R79" s="24">
        <f t="shared" si="11"/>
        <v>0</v>
      </c>
    </row>
    <row r="80" spans="1:18" s="4" customFormat="1" ht="26.45" hidden="1" customHeight="1">
      <c r="A80" s="98" t="s">
        <v>69</v>
      </c>
      <c r="B80" s="99"/>
      <c r="C80" s="97" t="s">
        <v>16</v>
      </c>
      <c r="D80" s="97" t="s">
        <v>17</v>
      </c>
      <c r="E80" s="97">
        <v>2600000</v>
      </c>
      <c r="F80" s="97" t="s">
        <v>68</v>
      </c>
      <c r="G80" s="102"/>
      <c r="H80" s="102"/>
      <c r="I80" s="87">
        <f t="shared" si="12"/>
        <v>0</v>
      </c>
      <c r="J80" s="87"/>
      <c r="K80" s="87"/>
      <c r="L80" s="87">
        <f t="shared" si="10"/>
        <v>0</v>
      </c>
      <c r="M80" s="102"/>
      <c r="N80" s="28"/>
      <c r="O80" s="24">
        <f t="shared" si="13"/>
        <v>0</v>
      </c>
      <c r="P80" s="24"/>
      <c r="Q80" s="24"/>
      <c r="R80" s="24">
        <f t="shared" si="11"/>
        <v>0</v>
      </c>
    </row>
    <row r="81" spans="1:18" s="4" customFormat="1" ht="26.45" hidden="1" customHeight="1">
      <c r="A81" s="96" t="s">
        <v>26</v>
      </c>
      <c r="B81" s="97"/>
      <c r="C81" s="97" t="s">
        <v>16</v>
      </c>
      <c r="D81" s="97" t="s">
        <v>27</v>
      </c>
      <c r="E81" s="97"/>
      <c r="F81" s="97"/>
      <c r="G81" s="102">
        <f>G82+G84</f>
        <v>0</v>
      </c>
      <c r="H81" s="102"/>
      <c r="I81" s="87">
        <f t="shared" si="12"/>
        <v>0</v>
      </c>
      <c r="J81" s="87"/>
      <c r="K81" s="87"/>
      <c r="L81" s="87">
        <f t="shared" si="10"/>
        <v>0</v>
      </c>
      <c r="M81" s="102">
        <f>M82+M84</f>
        <v>0</v>
      </c>
      <c r="N81" s="28"/>
      <c r="O81" s="24">
        <f t="shared" si="13"/>
        <v>0</v>
      </c>
      <c r="P81" s="24"/>
      <c r="Q81" s="24"/>
      <c r="R81" s="24">
        <f t="shared" si="11"/>
        <v>0</v>
      </c>
    </row>
    <row r="82" spans="1:18" s="4" customFormat="1" ht="15.75" hidden="1" customHeight="1">
      <c r="A82" s="96" t="s">
        <v>70</v>
      </c>
      <c r="B82" s="97"/>
      <c r="C82" s="97" t="s">
        <v>16</v>
      </c>
      <c r="D82" s="97" t="s">
        <v>27</v>
      </c>
      <c r="E82" s="97" t="s">
        <v>71</v>
      </c>
      <c r="F82" s="97">
        <v>0</v>
      </c>
      <c r="G82" s="102">
        <f>G83</f>
        <v>0</v>
      </c>
      <c r="H82" s="102"/>
      <c r="I82" s="87">
        <f t="shared" si="12"/>
        <v>0</v>
      </c>
      <c r="J82" s="87"/>
      <c r="K82" s="87"/>
      <c r="L82" s="87">
        <f t="shared" si="10"/>
        <v>0</v>
      </c>
      <c r="M82" s="102">
        <f>M83</f>
        <v>0</v>
      </c>
      <c r="N82" s="28"/>
      <c r="O82" s="24">
        <f t="shared" si="13"/>
        <v>0</v>
      </c>
      <c r="P82" s="24"/>
      <c r="Q82" s="24"/>
      <c r="R82" s="24">
        <f t="shared" si="11"/>
        <v>0</v>
      </c>
    </row>
    <row r="83" spans="1:18" s="4" customFormat="1" ht="15.75" hidden="1">
      <c r="A83" s="98" t="s">
        <v>74</v>
      </c>
      <c r="B83" s="99"/>
      <c r="C83" s="99" t="s">
        <v>16</v>
      </c>
      <c r="D83" s="99" t="s">
        <v>27</v>
      </c>
      <c r="E83" s="99" t="s">
        <v>71</v>
      </c>
      <c r="F83" s="99" t="s">
        <v>73</v>
      </c>
      <c r="G83" s="102"/>
      <c r="H83" s="102"/>
      <c r="I83" s="87">
        <f t="shared" si="12"/>
        <v>0</v>
      </c>
      <c r="J83" s="87"/>
      <c r="K83" s="87"/>
      <c r="L83" s="87">
        <f t="shared" si="10"/>
        <v>0</v>
      </c>
      <c r="M83" s="102"/>
      <c r="N83" s="28"/>
      <c r="O83" s="24">
        <f t="shared" si="13"/>
        <v>0</v>
      </c>
      <c r="P83" s="24"/>
      <c r="Q83" s="24"/>
      <c r="R83" s="24">
        <f t="shared" si="11"/>
        <v>0</v>
      </c>
    </row>
    <row r="84" spans="1:18" s="4" customFormat="1" ht="30.75" hidden="1">
      <c r="A84" s="96" t="s">
        <v>75</v>
      </c>
      <c r="B84" s="97"/>
      <c r="C84" s="99" t="s">
        <v>16</v>
      </c>
      <c r="D84" s="99" t="s">
        <v>27</v>
      </c>
      <c r="E84" s="99" t="s">
        <v>76</v>
      </c>
      <c r="F84" s="99" t="s">
        <v>72</v>
      </c>
      <c r="G84" s="102">
        <f>G85+G86</f>
        <v>0</v>
      </c>
      <c r="H84" s="102"/>
      <c r="I84" s="87">
        <f t="shared" si="12"/>
        <v>0</v>
      </c>
      <c r="J84" s="87"/>
      <c r="K84" s="87"/>
      <c r="L84" s="87">
        <f t="shared" si="10"/>
        <v>0</v>
      </c>
      <c r="M84" s="102">
        <f>M85+M86</f>
        <v>0</v>
      </c>
      <c r="N84" s="28"/>
      <c r="O84" s="24">
        <f t="shared" si="13"/>
        <v>0</v>
      </c>
      <c r="P84" s="24"/>
      <c r="Q84" s="24"/>
      <c r="R84" s="24">
        <f t="shared" si="11"/>
        <v>0</v>
      </c>
    </row>
    <row r="85" spans="1:18" s="4" customFormat="1" ht="15.75" hidden="1">
      <c r="A85" s="98" t="s">
        <v>58</v>
      </c>
      <c r="B85" s="99"/>
      <c r="C85" s="99" t="s">
        <v>16</v>
      </c>
      <c r="D85" s="99" t="s">
        <v>27</v>
      </c>
      <c r="E85" s="99" t="s">
        <v>76</v>
      </c>
      <c r="F85" s="99" t="s">
        <v>59</v>
      </c>
      <c r="G85" s="102"/>
      <c r="H85" s="102"/>
      <c r="I85" s="87">
        <f t="shared" si="12"/>
        <v>0</v>
      </c>
      <c r="J85" s="87"/>
      <c r="K85" s="87"/>
      <c r="L85" s="87">
        <f t="shared" si="10"/>
        <v>0</v>
      </c>
      <c r="M85" s="102"/>
      <c r="N85" s="28"/>
      <c r="O85" s="24">
        <f t="shared" si="13"/>
        <v>0</v>
      </c>
      <c r="P85" s="24"/>
      <c r="Q85" s="24"/>
      <c r="R85" s="24">
        <f t="shared" si="11"/>
        <v>0</v>
      </c>
    </row>
    <row r="86" spans="1:18" s="4" customFormat="1" ht="15.75" hidden="1">
      <c r="A86" s="98" t="s">
        <v>29</v>
      </c>
      <c r="B86" s="99"/>
      <c r="C86" s="99" t="s">
        <v>16</v>
      </c>
      <c r="D86" s="99" t="s">
        <v>27</v>
      </c>
      <c r="E86" s="99" t="s">
        <v>76</v>
      </c>
      <c r="F86" s="99" t="s">
        <v>30</v>
      </c>
      <c r="G86" s="102"/>
      <c r="H86" s="102"/>
      <c r="I86" s="87">
        <f t="shared" si="12"/>
        <v>0</v>
      </c>
      <c r="J86" s="87"/>
      <c r="K86" s="87"/>
      <c r="L86" s="87">
        <f t="shared" si="10"/>
        <v>0</v>
      </c>
      <c r="M86" s="102"/>
      <c r="N86" s="28"/>
      <c r="O86" s="24">
        <f t="shared" si="13"/>
        <v>0</v>
      </c>
      <c r="P86" s="24"/>
      <c r="Q86" s="24"/>
      <c r="R86" s="24">
        <f t="shared" si="11"/>
        <v>0</v>
      </c>
    </row>
    <row r="87" spans="1:18" s="4" customFormat="1" ht="26.25" hidden="1" customHeight="1" thickBot="1">
      <c r="A87" s="105" t="s">
        <v>26</v>
      </c>
      <c r="B87" s="106"/>
      <c r="C87" s="99" t="s">
        <v>16</v>
      </c>
      <c r="D87" s="99" t="s">
        <v>27</v>
      </c>
      <c r="E87" s="99"/>
      <c r="F87" s="99"/>
      <c r="G87" s="102">
        <f>G88</f>
        <v>0</v>
      </c>
      <c r="H87" s="102">
        <f>H88</f>
        <v>0</v>
      </c>
      <c r="I87" s="102">
        <f>I88</f>
        <v>0</v>
      </c>
      <c r="J87" s="102"/>
      <c r="K87" s="102"/>
      <c r="L87" s="87">
        <f t="shared" si="10"/>
        <v>0</v>
      </c>
      <c r="M87" s="102">
        <f>M88</f>
        <v>0</v>
      </c>
      <c r="N87" s="28">
        <f>N88</f>
        <v>0</v>
      </c>
      <c r="O87" s="28">
        <f>O88</f>
        <v>0</v>
      </c>
      <c r="P87" s="28"/>
      <c r="Q87" s="28"/>
      <c r="R87" s="24">
        <f t="shared" si="11"/>
        <v>0</v>
      </c>
    </row>
    <row r="88" spans="1:18" s="4" customFormat="1" ht="30.75" hidden="1">
      <c r="A88" s="96" t="s">
        <v>75</v>
      </c>
      <c r="B88" s="97"/>
      <c r="C88" s="99" t="s">
        <v>16</v>
      </c>
      <c r="D88" s="99" t="s">
        <v>27</v>
      </c>
      <c r="E88" s="99" t="s">
        <v>76</v>
      </c>
      <c r="F88" s="99"/>
      <c r="G88" s="102">
        <f>G89</f>
        <v>0</v>
      </c>
      <c r="H88" s="102">
        <f>H89</f>
        <v>0</v>
      </c>
      <c r="I88" s="87">
        <f>G88+H88</f>
        <v>0</v>
      </c>
      <c r="J88" s="87"/>
      <c r="K88" s="87"/>
      <c r="L88" s="87">
        <f t="shared" si="10"/>
        <v>0</v>
      </c>
      <c r="M88" s="102">
        <f>M89</f>
        <v>0</v>
      </c>
      <c r="N88" s="28">
        <f>N89</f>
        <v>0</v>
      </c>
      <c r="O88" s="24">
        <f>M88+N88</f>
        <v>0</v>
      </c>
      <c r="P88" s="24"/>
      <c r="Q88" s="24"/>
      <c r="R88" s="24">
        <f t="shared" si="11"/>
        <v>0</v>
      </c>
    </row>
    <row r="89" spans="1:18" s="4" customFormat="1" ht="15.75" hidden="1">
      <c r="A89" s="98" t="s">
        <v>58</v>
      </c>
      <c r="B89" s="99"/>
      <c r="C89" s="99" t="s">
        <v>16</v>
      </c>
      <c r="D89" s="99" t="s">
        <v>27</v>
      </c>
      <c r="E89" s="99" t="s">
        <v>76</v>
      </c>
      <c r="F89" s="99" t="s">
        <v>59</v>
      </c>
      <c r="G89" s="102"/>
      <c r="H89" s="102"/>
      <c r="I89" s="87">
        <f>G89+H89</f>
        <v>0</v>
      </c>
      <c r="J89" s="87"/>
      <c r="K89" s="87"/>
      <c r="L89" s="87">
        <f t="shared" si="10"/>
        <v>0</v>
      </c>
      <c r="M89" s="102"/>
      <c r="N89" s="28"/>
      <c r="O89" s="24">
        <f>M89+N89</f>
        <v>0</v>
      </c>
      <c r="P89" s="24"/>
      <c r="Q89" s="24"/>
      <c r="R89" s="24">
        <f t="shared" si="11"/>
        <v>0</v>
      </c>
    </row>
    <row r="90" spans="1:18" s="4" customFormat="1" ht="15.75" hidden="1">
      <c r="A90" s="98"/>
      <c r="B90" s="99"/>
      <c r="C90" s="99"/>
      <c r="D90" s="99"/>
      <c r="E90" s="99"/>
      <c r="F90" s="99"/>
      <c r="G90" s="102"/>
      <c r="H90" s="102"/>
      <c r="I90" s="87"/>
      <c r="J90" s="87"/>
      <c r="K90" s="87"/>
      <c r="L90" s="87">
        <f t="shared" si="10"/>
        <v>0</v>
      </c>
      <c r="M90" s="102"/>
      <c r="N90" s="28"/>
      <c r="O90" s="24"/>
      <c r="P90" s="24"/>
      <c r="Q90" s="24"/>
      <c r="R90" s="24">
        <f t="shared" si="11"/>
        <v>0</v>
      </c>
    </row>
    <row r="91" spans="1:18" s="2" customFormat="1" ht="57" customHeight="1">
      <c r="A91" s="96" t="s">
        <v>235</v>
      </c>
      <c r="B91" s="97" t="s">
        <v>136</v>
      </c>
      <c r="C91" s="97" t="s">
        <v>21</v>
      </c>
      <c r="D91" s="97" t="s">
        <v>62</v>
      </c>
      <c r="E91" s="90" t="s">
        <v>288</v>
      </c>
      <c r="F91" s="89" t="s">
        <v>256</v>
      </c>
      <c r="G91" s="91">
        <f>G92</f>
        <v>65.3</v>
      </c>
      <c r="H91" s="91"/>
      <c r="I91" s="91"/>
      <c r="J91" s="91"/>
      <c r="K91" s="91"/>
      <c r="L91" s="91"/>
      <c r="M91" s="91">
        <f>M92</f>
        <v>65.3</v>
      </c>
      <c r="N91" s="24"/>
      <c r="O91" s="24"/>
      <c r="P91" s="24"/>
      <c r="Q91" s="24"/>
      <c r="R91" s="24"/>
    </row>
    <row r="92" spans="1:18" s="2" customFormat="1" ht="29.25" customHeight="1">
      <c r="A92" s="96" t="s">
        <v>267</v>
      </c>
      <c r="B92" s="97" t="s">
        <v>136</v>
      </c>
      <c r="C92" s="97" t="s">
        <v>21</v>
      </c>
      <c r="D92" s="97" t="s">
        <v>62</v>
      </c>
      <c r="E92" s="90" t="s">
        <v>288</v>
      </c>
      <c r="F92" s="89" t="s">
        <v>257</v>
      </c>
      <c r="G92" s="91">
        <f>G93</f>
        <v>65.3</v>
      </c>
      <c r="H92" s="91"/>
      <c r="I92" s="91"/>
      <c r="J92" s="91"/>
      <c r="K92" s="91"/>
      <c r="L92" s="91"/>
      <c r="M92" s="91">
        <f>M93</f>
        <v>65.3</v>
      </c>
      <c r="N92" s="24"/>
      <c r="O92" s="24"/>
      <c r="P92" s="24"/>
      <c r="Q92" s="24"/>
      <c r="R92" s="24"/>
    </row>
    <row r="93" spans="1:18" s="2" customFormat="1" ht="28.5" customHeight="1">
      <c r="A93" s="96" t="s">
        <v>237</v>
      </c>
      <c r="B93" s="97" t="s">
        <v>136</v>
      </c>
      <c r="C93" s="97" t="s">
        <v>21</v>
      </c>
      <c r="D93" s="97" t="s">
        <v>62</v>
      </c>
      <c r="E93" s="90" t="s">
        <v>288</v>
      </c>
      <c r="F93" s="89" t="s">
        <v>258</v>
      </c>
      <c r="G93" s="91">
        <v>65.3</v>
      </c>
      <c r="H93" s="91"/>
      <c r="I93" s="91"/>
      <c r="J93" s="91"/>
      <c r="K93" s="91"/>
      <c r="L93" s="91"/>
      <c r="M93" s="91">
        <v>65.3</v>
      </c>
      <c r="N93" s="24"/>
      <c r="O93" s="24"/>
      <c r="P93" s="24"/>
      <c r="Q93" s="24"/>
      <c r="R93" s="24"/>
    </row>
    <row r="94" spans="1:18" ht="28.5" customHeight="1">
      <c r="A94" s="96" t="s">
        <v>238</v>
      </c>
      <c r="B94" s="97" t="s">
        <v>136</v>
      </c>
      <c r="C94" s="97" t="s">
        <v>21</v>
      </c>
      <c r="D94" s="97" t="s">
        <v>62</v>
      </c>
      <c r="E94" s="90" t="s">
        <v>288</v>
      </c>
      <c r="F94" s="97" t="s">
        <v>259</v>
      </c>
      <c r="G94" s="102">
        <f>G103</f>
        <v>15.7</v>
      </c>
      <c r="H94" s="102"/>
      <c r="I94" s="87"/>
      <c r="J94" s="87"/>
      <c r="K94" s="87"/>
      <c r="L94" s="87">
        <f t="shared" ref="L94:L102" si="14">G94+J94+K94</f>
        <v>15.7</v>
      </c>
      <c r="M94" s="102">
        <f>M103</f>
        <v>12.1</v>
      </c>
      <c r="N94" s="28"/>
      <c r="O94" s="24"/>
      <c r="P94" s="24"/>
      <c r="Q94" s="24"/>
      <c r="R94" s="24">
        <f t="shared" ref="R94:R102" si="15">M94+P94+Q94</f>
        <v>12.1</v>
      </c>
    </row>
    <row r="95" spans="1:18" ht="15.75" hidden="1">
      <c r="A95" s="105" t="s">
        <v>93</v>
      </c>
      <c r="B95" s="106"/>
      <c r="C95" s="97" t="s">
        <v>21</v>
      </c>
      <c r="D95" s="97" t="s">
        <v>62</v>
      </c>
      <c r="E95" s="90" t="s">
        <v>288</v>
      </c>
      <c r="F95" s="99"/>
      <c r="G95" s="102">
        <f>G96</f>
        <v>0</v>
      </c>
      <c r="H95" s="102">
        <f>H96</f>
        <v>0</v>
      </c>
      <c r="I95" s="87">
        <f>G95+H95</f>
        <v>0</v>
      </c>
      <c r="J95" s="87"/>
      <c r="K95" s="87"/>
      <c r="L95" s="87">
        <f t="shared" si="14"/>
        <v>0</v>
      </c>
      <c r="M95" s="102">
        <f>M96</f>
        <v>0</v>
      </c>
      <c r="N95" s="28">
        <f>N96</f>
        <v>0</v>
      </c>
      <c r="O95" s="24">
        <f>M95+N95</f>
        <v>0</v>
      </c>
      <c r="P95" s="24"/>
      <c r="Q95" s="24"/>
      <c r="R95" s="24">
        <f t="shared" si="15"/>
        <v>0</v>
      </c>
    </row>
    <row r="96" spans="1:18" ht="15.75" hidden="1">
      <c r="A96" s="96" t="s">
        <v>94</v>
      </c>
      <c r="B96" s="97"/>
      <c r="C96" s="97" t="s">
        <v>21</v>
      </c>
      <c r="D96" s="97" t="s">
        <v>62</v>
      </c>
      <c r="E96" s="90" t="s">
        <v>288</v>
      </c>
      <c r="F96" s="99"/>
      <c r="G96" s="102">
        <f>G97</f>
        <v>0</v>
      </c>
      <c r="H96" s="102">
        <f>H97</f>
        <v>0</v>
      </c>
      <c r="I96" s="87">
        <f>G96+H96</f>
        <v>0</v>
      </c>
      <c r="J96" s="87"/>
      <c r="K96" s="87"/>
      <c r="L96" s="87">
        <f t="shared" si="14"/>
        <v>0</v>
      </c>
      <c r="M96" s="102">
        <f>M97</f>
        <v>0</v>
      </c>
      <c r="N96" s="28">
        <f>N97</f>
        <v>0</v>
      </c>
      <c r="O96" s="24">
        <f>M96+N96</f>
        <v>0</v>
      </c>
      <c r="P96" s="24"/>
      <c r="Q96" s="24"/>
      <c r="R96" s="24">
        <f t="shared" si="15"/>
        <v>0</v>
      </c>
    </row>
    <row r="97" spans="1:18" ht="37.5" hidden="1" customHeight="1">
      <c r="A97" s="98" t="s">
        <v>95</v>
      </c>
      <c r="B97" s="99"/>
      <c r="C97" s="97" t="s">
        <v>21</v>
      </c>
      <c r="D97" s="97" t="s">
        <v>62</v>
      </c>
      <c r="E97" s="90" t="s">
        <v>288</v>
      </c>
      <c r="F97" s="99" t="s">
        <v>96</v>
      </c>
      <c r="G97" s="102"/>
      <c r="H97" s="102"/>
      <c r="I97" s="87">
        <f>G97+H97</f>
        <v>0</v>
      </c>
      <c r="J97" s="87"/>
      <c r="K97" s="87"/>
      <c r="L97" s="87">
        <f t="shared" si="14"/>
        <v>0</v>
      </c>
      <c r="M97" s="102"/>
      <c r="N97" s="28"/>
      <c r="O97" s="24">
        <f>M97+N97</f>
        <v>0</v>
      </c>
      <c r="P97" s="24"/>
      <c r="Q97" s="24"/>
      <c r="R97" s="24">
        <f t="shared" si="15"/>
        <v>0</v>
      </c>
    </row>
    <row r="98" spans="1:18" ht="45.75" hidden="1" customHeight="1">
      <c r="A98" s="96"/>
      <c r="B98" s="97"/>
      <c r="C98" s="97" t="s">
        <v>21</v>
      </c>
      <c r="D98" s="97" t="s">
        <v>62</v>
      </c>
      <c r="E98" s="90" t="s">
        <v>288</v>
      </c>
      <c r="F98" s="99" t="s">
        <v>72</v>
      </c>
      <c r="G98" s="102" t="e">
        <f>G99</f>
        <v>#REF!</v>
      </c>
      <c r="H98" s="102" t="e">
        <f>H99</f>
        <v>#REF!</v>
      </c>
      <c r="I98" s="102" t="e">
        <f>I99</f>
        <v>#REF!</v>
      </c>
      <c r="J98" s="102">
        <f>J99</f>
        <v>0</v>
      </c>
      <c r="K98" s="102" t="e">
        <f>K99</f>
        <v>#REF!</v>
      </c>
      <c r="L98" s="87" t="e">
        <f t="shared" si="14"/>
        <v>#REF!</v>
      </c>
      <c r="M98" s="102" t="e">
        <f>M99</f>
        <v>#REF!</v>
      </c>
      <c r="N98" s="28" t="e">
        <f>N99</f>
        <v>#REF!</v>
      </c>
      <c r="O98" s="28" t="e">
        <f>O99</f>
        <v>#REF!</v>
      </c>
      <c r="P98" s="28">
        <f>P99</f>
        <v>0</v>
      </c>
      <c r="Q98" s="28" t="e">
        <f>Q99</f>
        <v>#REF!</v>
      </c>
      <c r="R98" s="24" t="e">
        <f t="shared" si="15"/>
        <v>#REF!</v>
      </c>
    </row>
    <row r="99" spans="1:18" ht="45.75" hidden="1">
      <c r="A99" s="96" t="s">
        <v>113</v>
      </c>
      <c r="B99" s="97"/>
      <c r="C99" s="97" t="s">
        <v>21</v>
      </c>
      <c r="D99" s="97" t="s">
        <v>62</v>
      </c>
      <c r="E99" s="90" t="s">
        <v>288</v>
      </c>
      <c r="F99" s="99" t="s">
        <v>72</v>
      </c>
      <c r="G99" s="102" t="e">
        <f>#REF!</f>
        <v>#REF!</v>
      </c>
      <c r="H99" s="102" t="e">
        <f>#REF!</f>
        <v>#REF!</v>
      </c>
      <c r="I99" s="102" t="e">
        <f>#REF!</f>
        <v>#REF!</v>
      </c>
      <c r="J99" s="102"/>
      <c r="K99" s="102" t="e">
        <f>#REF!</f>
        <v>#REF!</v>
      </c>
      <c r="L99" s="87" t="e">
        <f t="shared" si="14"/>
        <v>#REF!</v>
      </c>
      <c r="M99" s="102" t="e">
        <f>#REF!</f>
        <v>#REF!</v>
      </c>
      <c r="N99" s="28" t="e">
        <f>#REF!</f>
        <v>#REF!</v>
      </c>
      <c r="O99" s="28" t="e">
        <f>#REF!</f>
        <v>#REF!</v>
      </c>
      <c r="P99" s="28"/>
      <c r="Q99" s="28" t="e">
        <f>#REF!</f>
        <v>#REF!</v>
      </c>
      <c r="R99" s="24" t="e">
        <f t="shared" si="15"/>
        <v>#REF!</v>
      </c>
    </row>
    <row r="100" spans="1:18" s="7" customFormat="1" ht="27" hidden="1" customHeight="1">
      <c r="A100" s="96" t="s">
        <v>83</v>
      </c>
      <c r="B100" s="97"/>
      <c r="C100" s="97" t="s">
        <v>21</v>
      </c>
      <c r="D100" s="97" t="s">
        <v>62</v>
      </c>
      <c r="E100" s="90" t="s">
        <v>288</v>
      </c>
      <c r="F100" s="99"/>
      <c r="G100" s="102">
        <f>G101</f>
        <v>0</v>
      </c>
      <c r="H100" s="102">
        <f>H101</f>
        <v>0</v>
      </c>
      <c r="I100" s="87">
        <f>G100+H100</f>
        <v>0</v>
      </c>
      <c r="J100" s="87"/>
      <c r="K100" s="87"/>
      <c r="L100" s="87">
        <f t="shared" si="14"/>
        <v>0</v>
      </c>
      <c r="M100" s="102">
        <f>M101</f>
        <v>0</v>
      </c>
      <c r="N100" s="29">
        <f>N101</f>
        <v>0</v>
      </c>
      <c r="O100" s="24">
        <f>M100+N100</f>
        <v>0</v>
      </c>
      <c r="P100" s="24"/>
      <c r="Q100" s="24"/>
      <c r="R100" s="24">
        <f t="shared" si="15"/>
        <v>0</v>
      </c>
    </row>
    <row r="101" spans="1:18" ht="30.75" hidden="1">
      <c r="A101" s="98" t="s">
        <v>84</v>
      </c>
      <c r="B101" s="99"/>
      <c r="C101" s="97" t="s">
        <v>21</v>
      </c>
      <c r="D101" s="97" t="s">
        <v>62</v>
      </c>
      <c r="E101" s="90" t="s">
        <v>288</v>
      </c>
      <c r="F101" s="99" t="s">
        <v>85</v>
      </c>
      <c r="G101" s="102"/>
      <c r="H101" s="102"/>
      <c r="I101" s="87">
        <f>G101+H101</f>
        <v>0</v>
      </c>
      <c r="J101" s="87"/>
      <c r="K101" s="87"/>
      <c r="L101" s="87">
        <f t="shared" si="14"/>
        <v>0</v>
      </c>
      <c r="M101" s="102"/>
      <c r="N101" s="28"/>
      <c r="O101" s="24">
        <f>M101+N101</f>
        <v>0</v>
      </c>
      <c r="P101" s="24"/>
      <c r="Q101" s="24"/>
      <c r="R101" s="24">
        <f t="shared" si="15"/>
        <v>0</v>
      </c>
    </row>
    <row r="102" spans="1:18" ht="15.75" hidden="1">
      <c r="A102" s="98"/>
      <c r="B102" s="99"/>
      <c r="C102" s="97" t="s">
        <v>21</v>
      </c>
      <c r="D102" s="97" t="s">
        <v>62</v>
      </c>
      <c r="E102" s="90" t="s">
        <v>288</v>
      </c>
      <c r="F102" s="99"/>
      <c r="G102" s="102"/>
      <c r="H102" s="102"/>
      <c r="I102" s="87">
        <f>G102+H102</f>
        <v>0</v>
      </c>
      <c r="J102" s="87"/>
      <c r="K102" s="87"/>
      <c r="L102" s="87">
        <f t="shared" si="14"/>
        <v>0</v>
      </c>
      <c r="M102" s="102"/>
      <c r="N102" s="28"/>
      <c r="O102" s="24">
        <f>M102+N102</f>
        <v>0</v>
      </c>
      <c r="P102" s="24"/>
      <c r="Q102" s="24"/>
      <c r="R102" s="24">
        <f t="shared" si="15"/>
        <v>0</v>
      </c>
    </row>
    <row r="103" spans="1:18" s="104" customFormat="1" ht="30.75">
      <c r="A103" s="96" t="s">
        <v>272</v>
      </c>
      <c r="B103" s="97" t="s">
        <v>136</v>
      </c>
      <c r="C103" s="97" t="s">
        <v>21</v>
      </c>
      <c r="D103" s="97" t="s">
        <v>62</v>
      </c>
      <c r="E103" s="90" t="s">
        <v>288</v>
      </c>
      <c r="F103" s="97" t="s">
        <v>260</v>
      </c>
      <c r="G103" s="102">
        <f>G112</f>
        <v>15.7</v>
      </c>
      <c r="H103" s="102"/>
      <c r="I103" s="87"/>
      <c r="J103" s="87"/>
      <c r="K103" s="87"/>
      <c r="L103" s="87"/>
      <c r="M103" s="102">
        <f>M112</f>
        <v>12.1</v>
      </c>
      <c r="N103" s="28"/>
      <c r="O103" s="94"/>
      <c r="P103" s="94"/>
      <c r="Q103" s="94"/>
      <c r="R103" s="94"/>
    </row>
    <row r="104" spans="1:18" s="14" customFormat="1" ht="15.75" hidden="1">
      <c r="A104" s="96" t="s">
        <v>126</v>
      </c>
      <c r="B104" s="97"/>
      <c r="C104" s="97" t="s">
        <v>16</v>
      </c>
      <c r="D104" s="97" t="s">
        <v>25</v>
      </c>
      <c r="E104" s="90" t="s">
        <v>288</v>
      </c>
      <c r="F104" s="97" t="s">
        <v>72</v>
      </c>
      <c r="G104" s="102"/>
      <c r="H104" s="102"/>
      <c r="I104" s="87"/>
      <c r="J104" s="87"/>
      <c r="K104" s="87"/>
      <c r="L104" s="87">
        <f t="shared" si="10"/>
        <v>0</v>
      </c>
      <c r="M104" s="102"/>
      <c r="N104" s="29"/>
      <c r="O104" s="34"/>
      <c r="P104" s="34"/>
      <c r="Q104" s="34"/>
      <c r="R104" s="24">
        <f t="shared" si="11"/>
        <v>0</v>
      </c>
    </row>
    <row r="105" spans="1:18" s="4" customFormat="1" ht="15.75" hidden="1">
      <c r="A105" s="98" t="s">
        <v>127</v>
      </c>
      <c r="B105" s="99"/>
      <c r="C105" s="99" t="s">
        <v>16</v>
      </c>
      <c r="D105" s="99" t="s">
        <v>25</v>
      </c>
      <c r="E105" s="90" t="s">
        <v>288</v>
      </c>
      <c r="F105" s="99" t="s">
        <v>72</v>
      </c>
      <c r="G105" s="102">
        <f>G106</f>
        <v>0</v>
      </c>
      <c r="H105" s="102"/>
      <c r="I105" s="87"/>
      <c r="J105" s="87"/>
      <c r="K105" s="87"/>
      <c r="L105" s="87">
        <f t="shared" si="10"/>
        <v>0</v>
      </c>
      <c r="M105" s="102">
        <f>M106</f>
        <v>0</v>
      </c>
      <c r="N105" s="28"/>
      <c r="O105" s="24"/>
      <c r="P105" s="24"/>
      <c r="Q105" s="24"/>
      <c r="R105" s="24">
        <f t="shared" si="11"/>
        <v>0</v>
      </c>
    </row>
    <row r="106" spans="1:18" s="4" customFormat="1" ht="30.75" hidden="1">
      <c r="A106" s="98" t="s">
        <v>129</v>
      </c>
      <c r="B106" s="99"/>
      <c r="C106" s="99" t="s">
        <v>16</v>
      </c>
      <c r="D106" s="99" t="s">
        <v>25</v>
      </c>
      <c r="E106" s="90" t="s">
        <v>288</v>
      </c>
      <c r="F106" s="99" t="s">
        <v>72</v>
      </c>
      <c r="G106" s="102">
        <f>G107</f>
        <v>0</v>
      </c>
      <c r="H106" s="102"/>
      <c r="I106" s="87"/>
      <c r="J106" s="87"/>
      <c r="K106" s="87"/>
      <c r="L106" s="87">
        <f t="shared" si="10"/>
        <v>0</v>
      </c>
      <c r="M106" s="102">
        <f>M107</f>
        <v>0</v>
      </c>
      <c r="N106" s="28"/>
      <c r="O106" s="24"/>
      <c r="P106" s="24"/>
      <c r="Q106" s="24"/>
      <c r="R106" s="24">
        <f t="shared" si="11"/>
        <v>0</v>
      </c>
    </row>
    <row r="107" spans="1:18" s="4" customFormat="1" ht="30.75" hidden="1">
      <c r="A107" s="98" t="s">
        <v>131</v>
      </c>
      <c r="B107" s="99"/>
      <c r="C107" s="99" t="s">
        <v>132</v>
      </c>
      <c r="D107" s="99" t="s">
        <v>25</v>
      </c>
      <c r="E107" s="90" t="s">
        <v>288</v>
      </c>
      <c r="F107" s="99" t="s">
        <v>133</v>
      </c>
      <c r="G107" s="102"/>
      <c r="H107" s="102"/>
      <c r="I107" s="87"/>
      <c r="J107" s="87"/>
      <c r="K107" s="87"/>
      <c r="L107" s="87">
        <f t="shared" si="10"/>
        <v>0</v>
      </c>
      <c r="M107" s="102"/>
      <c r="N107" s="28"/>
      <c r="O107" s="24"/>
      <c r="P107" s="24"/>
      <c r="Q107" s="24"/>
      <c r="R107" s="24">
        <f t="shared" si="11"/>
        <v>0</v>
      </c>
    </row>
    <row r="108" spans="1:18" s="14" customFormat="1" ht="25.5" hidden="1" customHeight="1">
      <c r="A108" s="96" t="s">
        <v>26</v>
      </c>
      <c r="B108" s="97"/>
      <c r="C108" s="97" t="s">
        <v>16</v>
      </c>
      <c r="D108" s="97" t="s">
        <v>121</v>
      </c>
      <c r="E108" s="90" t="s">
        <v>288</v>
      </c>
      <c r="F108" s="97" t="s">
        <v>72</v>
      </c>
      <c r="G108" s="102">
        <f>G109</f>
        <v>0</v>
      </c>
      <c r="H108" s="102">
        <f>H109</f>
        <v>0</v>
      </c>
      <c r="I108" s="102">
        <f>I109</f>
        <v>0</v>
      </c>
      <c r="J108" s="102"/>
      <c r="K108" s="102">
        <f>K109</f>
        <v>0</v>
      </c>
      <c r="L108" s="87">
        <f t="shared" si="10"/>
        <v>0</v>
      </c>
      <c r="M108" s="102">
        <f>M109</f>
        <v>0</v>
      </c>
      <c r="N108" s="29">
        <f>N109</f>
        <v>0</v>
      </c>
      <c r="O108" s="29">
        <f>O109</f>
        <v>0</v>
      </c>
      <c r="P108" s="29"/>
      <c r="Q108" s="29">
        <f>Q109</f>
        <v>0</v>
      </c>
      <c r="R108" s="24">
        <f t="shared" si="11"/>
        <v>0</v>
      </c>
    </row>
    <row r="109" spans="1:18" s="4" customFormat="1" ht="45.75" hidden="1">
      <c r="A109" s="98" t="s">
        <v>113</v>
      </c>
      <c r="B109" s="99"/>
      <c r="C109" s="99" t="s">
        <v>16</v>
      </c>
      <c r="D109" s="99" t="s">
        <v>121</v>
      </c>
      <c r="E109" s="90" t="s">
        <v>288</v>
      </c>
      <c r="F109" s="99" t="s">
        <v>72</v>
      </c>
      <c r="G109" s="102">
        <f>G110</f>
        <v>0</v>
      </c>
      <c r="H109" s="102"/>
      <c r="I109" s="87"/>
      <c r="J109" s="87"/>
      <c r="K109" s="87"/>
      <c r="L109" s="87">
        <f t="shared" si="10"/>
        <v>0</v>
      </c>
      <c r="M109" s="102">
        <f>M110</f>
        <v>0</v>
      </c>
      <c r="N109" s="28"/>
      <c r="O109" s="24"/>
      <c r="P109" s="24"/>
      <c r="Q109" s="24"/>
      <c r="R109" s="24">
        <f t="shared" si="11"/>
        <v>0</v>
      </c>
    </row>
    <row r="110" spans="1:18" s="4" customFormat="1" ht="16.5" hidden="1" customHeight="1">
      <c r="A110" s="98" t="s">
        <v>14</v>
      </c>
      <c r="B110" s="99"/>
      <c r="C110" s="99" t="s">
        <v>16</v>
      </c>
      <c r="D110" s="99" t="s">
        <v>121</v>
      </c>
      <c r="E110" s="90" t="s">
        <v>288</v>
      </c>
      <c r="F110" s="99" t="s">
        <v>72</v>
      </c>
      <c r="G110" s="102">
        <f>G111</f>
        <v>0</v>
      </c>
      <c r="H110" s="102"/>
      <c r="I110" s="87"/>
      <c r="J110" s="87"/>
      <c r="K110" s="87"/>
      <c r="L110" s="87">
        <f t="shared" si="10"/>
        <v>0</v>
      </c>
      <c r="M110" s="102">
        <f>M111</f>
        <v>0</v>
      </c>
      <c r="N110" s="28"/>
      <c r="O110" s="24"/>
      <c r="P110" s="24"/>
      <c r="Q110" s="24"/>
      <c r="R110" s="24">
        <f t="shared" si="11"/>
        <v>0</v>
      </c>
    </row>
    <row r="111" spans="1:18" s="4" customFormat="1" ht="26.25" hidden="1" customHeight="1">
      <c r="A111" s="98" t="s">
        <v>118</v>
      </c>
      <c r="B111" s="99"/>
      <c r="C111" s="99" t="s">
        <v>16</v>
      </c>
      <c r="D111" s="99" t="s">
        <v>121</v>
      </c>
      <c r="E111" s="90" t="s">
        <v>288</v>
      </c>
      <c r="F111" s="99" t="s">
        <v>120</v>
      </c>
      <c r="G111" s="102"/>
      <c r="H111" s="102"/>
      <c r="I111" s="87"/>
      <c r="J111" s="87"/>
      <c r="K111" s="87"/>
      <c r="L111" s="87">
        <f t="shared" si="10"/>
        <v>0</v>
      </c>
      <c r="M111" s="102"/>
      <c r="N111" s="28"/>
      <c r="O111" s="24"/>
      <c r="P111" s="24"/>
      <c r="Q111" s="24"/>
      <c r="R111" s="24">
        <f t="shared" si="11"/>
        <v>0</v>
      </c>
    </row>
    <row r="112" spans="1:18" s="104" customFormat="1" ht="30.75">
      <c r="A112" s="96" t="s">
        <v>273</v>
      </c>
      <c r="B112" s="97" t="s">
        <v>136</v>
      </c>
      <c r="C112" s="97" t="s">
        <v>21</v>
      </c>
      <c r="D112" s="97" t="s">
        <v>62</v>
      </c>
      <c r="E112" s="90" t="s">
        <v>288</v>
      </c>
      <c r="F112" s="97" t="s">
        <v>274</v>
      </c>
      <c r="G112" s="102">
        <v>15.7</v>
      </c>
      <c r="H112" s="102"/>
      <c r="I112" s="87"/>
      <c r="J112" s="87"/>
      <c r="K112" s="87"/>
      <c r="L112" s="87"/>
      <c r="M112" s="102">
        <v>12.1</v>
      </c>
      <c r="N112" s="28"/>
      <c r="O112" s="94"/>
      <c r="P112" s="94"/>
      <c r="Q112" s="94"/>
      <c r="R112" s="94"/>
    </row>
    <row r="113" spans="1:18" s="51" customFormat="1" ht="17.25" customHeight="1">
      <c r="A113" s="105" t="s">
        <v>228</v>
      </c>
      <c r="B113" s="106" t="s">
        <v>136</v>
      </c>
      <c r="C113" s="106" t="s">
        <v>16</v>
      </c>
      <c r="D113" s="106" t="s">
        <v>51</v>
      </c>
      <c r="E113" s="106" t="s">
        <v>112</v>
      </c>
      <c r="F113" s="106" t="s">
        <v>150</v>
      </c>
      <c r="G113" s="115">
        <f>G128+G114</f>
        <v>271.8</v>
      </c>
      <c r="H113" s="115"/>
      <c r="I113" s="87"/>
      <c r="J113" s="87"/>
      <c r="K113" s="87"/>
      <c r="L113" s="87"/>
      <c r="M113" s="115">
        <f>M128+M114</f>
        <v>271.8</v>
      </c>
      <c r="N113" s="52"/>
      <c r="O113" s="34"/>
      <c r="P113" s="34"/>
      <c r="Q113" s="34"/>
      <c r="R113" s="34"/>
    </row>
    <row r="114" spans="1:18" s="119" customFormat="1" ht="15" customHeight="1">
      <c r="A114" s="105" t="s">
        <v>279</v>
      </c>
      <c r="B114" s="106" t="s">
        <v>136</v>
      </c>
      <c r="C114" s="106" t="s">
        <v>16</v>
      </c>
      <c r="D114" s="106" t="s">
        <v>22</v>
      </c>
      <c r="E114" s="106" t="s">
        <v>112</v>
      </c>
      <c r="F114" s="106" t="s">
        <v>72</v>
      </c>
      <c r="G114" s="115">
        <f>G116</f>
        <v>231.8</v>
      </c>
      <c r="H114" s="115"/>
      <c r="I114" s="87"/>
      <c r="J114" s="87"/>
      <c r="K114" s="87"/>
      <c r="L114" s="87"/>
      <c r="M114" s="115">
        <f>M116</f>
        <v>231.8</v>
      </c>
      <c r="N114" s="31"/>
      <c r="O114" s="94"/>
      <c r="P114" s="94"/>
      <c r="Q114" s="94"/>
      <c r="R114" s="94"/>
    </row>
    <row r="115" spans="1:18" s="95" customFormat="1" ht="15" customHeight="1">
      <c r="A115" s="105" t="s">
        <v>234</v>
      </c>
      <c r="B115" s="106" t="s">
        <v>136</v>
      </c>
      <c r="C115" s="106" t="s">
        <v>16</v>
      </c>
      <c r="D115" s="106" t="s">
        <v>22</v>
      </c>
      <c r="E115" s="86" t="s">
        <v>283</v>
      </c>
      <c r="F115" s="85" t="s">
        <v>72</v>
      </c>
      <c r="G115" s="87">
        <f>G116</f>
        <v>231.8</v>
      </c>
      <c r="H115" s="87"/>
      <c r="I115" s="87"/>
      <c r="J115" s="87"/>
      <c r="K115" s="87"/>
      <c r="L115" s="87"/>
      <c r="M115" s="87">
        <f>M116</f>
        <v>231.8</v>
      </c>
      <c r="N115" s="94"/>
      <c r="O115" s="94"/>
      <c r="P115" s="94"/>
      <c r="Q115" s="94"/>
      <c r="R115" s="94"/>
    </row>
    <row r="116" spans="1:18" s="119" customFormat="1" ht="13.5" customHeight="1">
      <c r="A116" s="105" t="s">
        <v>280</v>
      </c>
      <c r="B116" s="106" t="s">
        <v>136</v>
      </c>
      <c r="C116" s="106" t="s">
        <v>16</v>
      </c>
      <c r="D116" s="106" t="s">
        <v>22</v>
      </c>
      <c r="E116" s="86" t="s">
        <v>289</v>
      </c>
      <c r="F116" s="106" t="s">
        <v>72</v>
      </c>
      <c r="G116" s="115">
        <f>G126</f>
        <v>231.8</v>
      </c>
      <c r="H116" s="115"/>
      <c r="I116" s="87"/>
      <c r="J116" s="87"/>
      <c r="K116" s="87"/>
      <c r="L116" s="87"/>
      <c r="M116" s="115">
        <f>M126</f>
        <v>231.8</v>
      </c>
      <c r="N116" s="31"/>
      <c r="O116" s="94"/>
      <c r="P116" s="94"/>
      <c r="Q116" s="94"/>
      <c r="R116" s="94"/>
    </row>
    <row r="117" spans="1:18" ht="28.5" customHeight="1">
      <c r="A117" s="96" t="s">
        <v>238</v>
      </c>
      <c r="B117" s="97" t="s">
        <v>136</v>
      </c>
      <c r="C117" s="97" t="s">
        <v>16</v>
      </c>
      <c r="D117" s="97" t="s">
        <v>22</v>
      </c>
      <c r="E117" s="90" t="s">
        <v>289</v>
      </c>
      <c r="F117" s="97" t="s">
        <v>259</v>
      </c>
      <c r="G117" s="102">
        <f>G126</f>
        <v>231.8</v>
      </c>
      <c r="H117" s="102"/>
      <c r="I117" s="87"/>
      <c r="J117" s="87"/>
      <c r="K117" s="87"/>
      <c r="L117" s="87">
        <f t="shared" ref="L117:L125" si="16">G117+J117+K117</f>
        <v>231.8</v>
      </c>
      <c r="M117" s="102">
        <f>M126</f>
        <v>231.8</v>
      </c>
      <c r="N117" s="28"/>
      <c r="O117" s="24"/>
      <c r="P117" s="24"/>
      <c r="Q117" s="24"/>
      <c r="R117" s="24">
        <f t="shared" ref="R117:R125" si="17">M117+P117+Q117</f>
        <v>231.8</v>
      </c>
    </row>
    <row r="118" spans="1:18" ht="15.75" hidden="1">
      <c r="A118" s="105" t="s">
        <v>93</v>
      </c>
      <c r="B118" s="106"/>
      <c r="C118" s="99" t="s">
        <v>11</v>
      </c>
      <c r="D118" s="97" t="s">
        <v>121</v>
      </c>
      <c r="E118" s="90" t="s">
        <v>251</v>
      </c>
      <c r="F118" s="99"/>
      <c r="G118" s="102">
        <f>G119</f>
        <v>0</v>
      </c>
      <c r="H118" s="102">
        <f>H119</f>
        <v>0</v>
      </c>
      <c r="I118" s="87">
        <f>G118+H118</f>
        <v>0</v>
      </c>
      <c r="J118" s="87"/>
      <c r="K118" s="87"/>
      <c r="L118" s="87">
        <f t="shared" si="16"/>
        <v>0</v>
      </c>
      <c r="M118" s="102">
        <f>M119</f>
        <v>0</v>
      </c>
      <c r="N118" s="28">
        <f>N119</f>
        <v>0</v>
      </c>
      <c r="O118" s="24">
        <f>M118+N118</f>
        <v>0</v>
      </c>
      <c r="P118" s="24"/>
      <c r="Q118" s="24"/>
      <c r="R118" s="24">
        <f t="shared" si="17"/>
        <v>0</v>
      </c>
    </row>
    <row r="119" spans="1:18" ht="15.75" hidden="1">
      <c r="A119" s="96" t="s">
        <v>94</v>
      </c>
      <c r="B119" s="97"/>
      <c r="C119" s="99" t="s">
        <v>11</v>
      </c>
      <c r="D119" s="97" t="s">
        <v>121</v>
      </c>
      <c r="E119" s="90" t="s">
        <v>251</v>
      </c>
      <c r="F119" s="99"/>
      <c r="G119" s="102">
        <f>G120</f>
        <v>0</v>
      </c>
      <c r="H119" s="102">
        <f>H120</f>
        <v>0</v>
      </c>
      <c r="I119" s="87">
        <f>G119+H119</f>
        <v>0</v>
      </c>
      <c r="J119" s="87"/>
      <c r="K119" s="87"/>
      <c r="L119" s="87">
        <f t="shared" si="16"/>
        <v>0</v>
      </c>
      <c r="M119" s="102">
        <f>M120</f>
        <v>0</v>
      </c>
      <c r="N119" s="28">
        <f>N120</f>
        <v>0</v>
      </c>
      <c r="O119" s="24">
        <f>M119+N119</f>
        <v>0</v>
      </c>
      <c r="P119" s="24"/>
      <c r="Q119" s="24"/>
      <c r="R119" s="24">
        <f t="shared" si="17"/>
        <v>0</v>
      </c>
    </row>
    <row r="120" spans="1:18" ht="37.5" hidden="1" customHeight="1">
      <c r="A120" s="98" t="s">
        <v>95</v>
      </c>
      <c r="B120" s="99"/>
      <c r="C120" s="99" t="s">
        <v>11</v>
      </c>
      <c r="D120" s="97" t="s">
        <v>121</v>
      </c>
      <c r="E120" s="90" t="s">
        <v>251</v>
      </c>
      <c r="F120" s="99" t="s">
        <v>96</v>
      </c>
      <c r="G120" s="102"/>
      <c r="H120" s="102"/>
      <c r="I120" s="87">
        <f>G120+H120</f>
        <v>0</v>
      </c>
      <c r="J120" s="87"/>
      <c r="K120" s="87"/>
      <c r="L120" s="87">
        <f t="shared" si="16"/>
        <v>0</v>
      </c>
      <c r="M120" s="102"/>
      <c r="N120" s="28"/>
      <c r="O120" s="24">
        <f>M120+N120</f>
        <v>0</v>
      </c>
      <c r="P120" s="24"/>
      <c r="Q120" s="24"/>
      <c r="R120" s="24">
        <f t="shared" si="17"/>
        <v>0</v>
      </c>
    </row>
    <row r="121" spans="1:18" ht="45.75" hidden="1" customHeight="1">
      <c r="A121" s="96"/>
      <c r="B121" s="97"/>
      <c r="C121" s="99" t="s">
        <v>11</v>
      </c>
      <c r="D121" s="97" t="s">
        <v>121</v>
      </c>
      <c r="E121" s="90" t="s">
        <v>251</v>
      </c>
      <c r="F121" s="99" t="s">
        <v>72</v>
      </c>
      <c r="G121" s="102" t="e">
        <f>G122</f>
        <v>#REF!</v>
      </c>
      <c r="H121" s="102" t="e">
        <f>H122</f>
        <v>#REF!</v>
      </c>
      <c r="I121" s="102" t="e">
        <f>I122</f>
        <v>#REF!</v>
      </c>
      <c r="J121" s="102">
        <f>J122</f>
        <v>0</v>
      </c>
      <c r="K121" s="102" t="e">
        <f>K122</f>
        <v>#REF!</v>
      </c>
      <c r="L121" s="87" t="e">
        <f t="shared" si="16"/>
        <v>#REF!</v>
      </c>
      <c r="M121" s="102" t="e">
        <f>M122</f>
        <v>#REF!</v>
      </c>
      <c r="N121" s="28" t="e">
        <f>N122</f>
        <v>#REF!</v>
      </c>
      <c r="O121" s="28" t="e">
        <f>O122</f>
        <v>#REF!</v>
      </c>
      <c r="P121" s="28">
        <f>P122</f>
        <v>0</v>
      </c>
      <c r="Q121" s="28" t="e">
        <f>Q122</f>
        <v>#REF!</v>
      </c>
      <c r="R121" s="24" t="e">
        <f t="shared" si="17"/>
        <v>#REF!</v>
      </c>
    </row>
    <row r="122" spans="1:18" ht="45.75" hidden="1">
      <c r="A122" s="96" t="s">
        <v>113</v>
      </c>
      <c r="B122" s="97"/>
      <c r="C122" s="99" t="s">
        <v>11</v>
      </c>
      <c r="D122" s="97" t="s">
        <v>121</v>
      </c>
      <c r="E122" s="90" t="s">
        <v>251</v>
      </c>
      <c r="F122" s="99" t="s">
        <v>72</v>
      </c>
      <c r="G122" s="102" t="e">
        <f>#REF!</f>
        <v>#REF!</v>
      </c>
      <c r="H122" s="102" t="e">
        <f>#REF!</f>
        <v>#REF!</v>
      </c>
      <c r="I122" s="102" t="e">
        <f>#REF!</f>
        <v>#REF!</v>
      </c>
      <c r="J122" s="102"/>
      <c r="K122" s="102" t="e">
        <f>#REF!</f>
        <v>#REF!</v>
      </c>
      <c r="L122" s="87" t="e">
        <f t="shared" si="16"/>
        <v>#REF!</v>
      </c>
      <c r="M122" s="102" t="e">
        <f>#REF!</f>
        <v>#REF!</v>
      </c>
      <c r="N122" s="28" t="e">
        <f>#REF!</f>
        <v>#REF!</v>
      </c>
      <c r="O122" s="28" t="e">
        <f>#REF!</f>
        <v>#REF!</v>
      </c>
      <c r="P122" s="28"/>
      <c r="Q122" s="28" t="e">
        <f>#REF!</f>
        <v>#REF!</v>
      </c>
      <c r="R122" s="24" t="e">
        <f t="shared" si="17"/>
        <v>#REF!</v>
      </c>
    </row>
    <row r="123" spans="1:18" s="7" customFormat="1" ht="27" hidden="1" customHeight="1">
      <c r="A123" s="96" t="s">
        <v>83</v>
      </c>
      <c r="B123" s="97"/>
      <c r="C123" s="99" t="s">
        <v>11</v>
      </c>
      <c r="D123" s="97" t="s">
        <v>121</v>
      </c>
      <c r="E123" s="90" t="s">
        <v>251</v>
      </c>
      <c r="F123" s="99"/>
      <c r="G123" s="102">
        <f>G124</f>
        <v>0</v>
      </c>
      <c r="H123" s="102">
        <f>H124</f>
        <v>0</v>
      </c>
      <c r="I123" s="87">
        <f>G123+H123</f>
        <v>0</v>
      </c>
      <c r="J123" s="87"/>
      <c r="K123" s="87"/>
      <c r="L123" s="87">
        <f t="shared" si="16"/>
        <v>0</v>
      </c>
      <c r="M123" s="102">
        <f>M124</f>
        <v>0</v>
      </c>
      <c r="N123" s="29">
        <f>N124</f>
        <v>0</v>
      </c>
      <c r="O123" s="24">
        <f>M123+N123</f>
        <v>0</v>
      </c>
      <c r="P123" s="24"/>
      <c r="Q123" s="24"/>
      <c r="R123" s="24">
        <f t="shared" si="17"/>
        <v>0</v>
      </c>
    </row>
    <row r="124" spans="1:18" ht="30.75" hidden="1">
      <c r="A124" s="98" t="s">
        <v>84</v>
      </c>
      <c r="B124" s="99"/>
      <c r="C124" s="99" t="s">
        <v>11</v>
      </c>
      <c r="D124" s="97" t="s">
        <v>121</v>
      </c>
      <c r="E124" s="90" t="s">
        <v>251</v>
      </c>
      <c r="F124" s="99" t="s">
        <v>85</v>
      </c>
      <c r="G124" s="102"/>
      <c r="H124" s="102"/>
      <c r="I124" s="87">
        <f>G124+H124</f>
        <v>0</v>
      </c>
      <c r="J124" s="87"/>
      <c r="K124" s="87"/>
      <c r="L124" s="87">
        <f t="shared" si="16"/>
        <v>0</v>
      </c>
      <c r="M124" s="102"/>
      <c r="N124" s="28"/>
      <c r="O124" s="24">
        <f>M124+N124</f>
        <v>0</v>
      </c>
      <c r="P124" s="24"/>
      <c r="Q124" s="24"/>
      <c r="R124" s="24">
        <f t="shared" si="17"/>
        <v>0</v>
      </c>
    </row>
    <row r="125" spans="1:18" ht="15.75" hidden="1">
      <c r="A125" s="98"/>
      <c r="B125" s="99"/>
      <c r="C125" s="99"/>
      <c r="D125" s="97" t="s">
        <v>121</v>
      </c>
      <c r="E125" s="90" t="s">
        <v>251</v>
      </c>
      <c r="F125" s="99"/>
      <c r="G125" s="102"/>
      <c r="H125" s="102"/>
      <c r="I125" s="87">
        <f>G125+H125</f>
        <v>0</v>
      </c>
      <c r="J125" s="87"/>
      <c r="K125" s="87"/>
      <c r="L125" s="87">
        <f t="shared" si="16"/>
        <v>0</v>
      </c>
      <c r="M125" s="102"/>
      <c r="N125" s="28"/>
      <c r="O125" s="24">
        <f>M125+N125</f>
        <v>0</v>
      </c>
      <c r="P125" s="24"/>
      <c r="Q125" s="24"/>
      <c r="R125" s="24">
        <f t="shared" si="17"/>
        <v>0</v>
      </c>
    </row>
    <row r="126" spans="1:18" s="104" customFormat="1" ht="30.75">
      <c r="A126" s="96" t="s">
        <v>272</v>
      </c>
      <c r="B126" s="97" t="s">
        <v>136</v>
      </c>
      <c r="C126" s="97" t="s">
        <v>16</v>
      </c>
      <c r="D126" s="97" t="s">
        <v>22</v>
      </c>
      <c r="E126" s="90" t="s">
        <v>289</v>
      </c>
      <c r="F126" s="97" t="s">
        <v>260</v>
      </c>
      <c r="G126" s="102">
        <f>G127</f>
        <v>231.8</v>
      </c>
      <c r="H126" s="102"/>
      <c r="I126" s="87"/>
      <c r="J126" s="87"/>
      <c r="K126" s="87"/>
      <c r="L126" s="87"/>
      <c r="M126" s="102">
        <f>M127</f>
        <v>231.8</v>
      </c>
      <c r="N126" s="28"/>
      <c r="O126" s="94"/>
      <c r="P126" s="94"/>
      <c r="Q126" s="94"/>
      <c r="R126" s="94"/>
    </row>
    <row r="127" spans="1:18" s="104" customFormat="1" ht="30.75">
      <c r="A127" s="96" t="s">
        <v>273</v>
      </c>
      <c r="B127" s="97" t="s">
        <v>136</v>
      </c>
      <c r="C127" s="97" t="s">
        <v>16</v>
      </c>
      <c r="D127" s="97" t="s">
        <v>22</v>
      </c>
      <c r="E127" s="90" t="s">
        <v>289</v>
      </c>
      <c r="F127" s="97" t="s">
        <v>274</v>
      </c>
      <c r="G127" s="102">
        <v>231.8</v>
      </c>
      <c r="H127" s="102"/>
      <c r="I127" s="87"/>
      <c r="J127" s="87"/>
      <c r="K127" s="87"/>
      <c r="L127" s="87"/>
      <c r="M127" s="102">
        <v>231.8</v>
      </c>
      <c r="N127" s="28"/>
      <c r="O127" s="94"/>
      <c r="P127" s="94"/>
      <c r="Q127" s="94"/>
      <c r="R127" s="94"/>
    </row>
    <row r="128" spans="1:18" s="119" customFormat="1" ht="15" customHeight="1">
      <c r="A128" s="105" t="s">
        <v>26</v>
      </c>
      <c r="B128" s="106" t="s">
        <v>136</v>
      </c>
      <c r="C128" s="106" t="s">
        <v>16</v>
      </c>
      <c r="D128" s="106" t="s">
        <v>121</v>
      </c>
      <c r="E128" s="106" t="s">
        <v>112</v>
      </c>
      <c r="F128" s="106" t="s">
        <v>72</v>
      </c>
      <c r="G128" s="115">
        <f>G130</f>
        <v>40</v>
      </c>
      <c r="H128" s="115"/>
      <c r="I128" s="87"/>
      <c r="J128" s="87"/>
      <c r="K128" s="87"/>
      <c r="L128" s="87"/>
      <c r="M128" s="115">
        <f>M130</f>
        <v>40</v>
      </c>
      <c r="N128" s="31"/>
      <c r="O128" s="94"/>
      <c r="P128" s="94"/>
      <c r="Q128" s="94"/>
      <c r="R128" s="94"/>
    </row>
    <row r="129" spans="1:18" s="95" customFormat="1" ht="18.75" customHeight="1">
      <c r="A129" s="105" t="s">
        <v>234</v>
      </c>
      <c r="B129" s="106" t="s">
        <v>136</v>
      </c>
      <c r="C129" s="106" t="s">
        <v>16</v>
      </c>
      <c r="D129" s="106" t="s">
        <v>121</v>
      </c>
      <c r="E129" s="86" t="s">
        <v>283</v>
      </c>
      <c r="F129" s="85" t="s">
        <v>72</v>
      </c>
      <c r="G129" s="87">
        <f>G130</f>
        <v>40</v>
      </c>
      <c r="H129" s="87"/>
      <c r="I129" s="87"/>
      <c r="J129" s="87"/>
      <c r="K129" s="87"/>
      <c r="L129" s="87"/>
      <c r="M129" s="87">
        <f>M130</f>
        <v>40</v>
      </c>
      <c r="N129" s="94"/>
      <c r="O129" s="94"/>
      <c r="P129" s="94"/>
      <c r="Q129" s="94"/>
      <c r="R129" s="94"/>
    </row>
    <row r="130" spans="1:18" s="119" customFormat="1" ht="13.5" customHeight="1">
      <c r="A130" s="105" t="s">
        <v>29</v>
      </c>
      <c r="B130" s="106" t="s">
        <v>136</v>
      </c>
      <c r="C130" s="106" t="s">
        <v>16</v>
      </c>
      <c r="D130" s="106" t="s">
        <v>121</v>
      </c>
      <c r="E130" s="86" t="s">
        <v>290</v>
      </c>
      <c r="F130" s="106" t="s">
        <v>72</v>
      </c>
      <c r="G130" s="115">
        <f>G140</f>
        <v>40</v>
      </c>
      <c r="H130" s="115"/>
      <c r="I130" s="87"/>
      <c r="J130" s="87"/>
      <c r="K130" s="87"/>
      <c r="L130" s="87"/>
      <c r="M130" s="115">
        <f>M140</f>
        <v>40</v>
      </c>
      <c r="N130" s="31"/>
      <c r="O130" s="94"/>
      <c r="P130" s="94"/>
      <c r="Q130" s="94"/>
      <c r="R130" s="94"/>
    </row>
    <row r="131" spans="1:18" ht="28.5" customHeight="1">
      <c r="A131" s="96" t="s">
        <v>238</v>
      </c>
      <c r="B131" s="97" t="s">
        <v>136</v>
      </c>
      <c r="C131" s="97" t="s">
        <v>16</v>
      </c>
      <c r="D131" s="97" t="s">
        <v>121</v>
      </c>
      <c r="E131" s="90" t="s">
        <v>290</v>
      </c>
      <c r="F131" s="97" t="s">
        <v>259</v>
      </c>
      <c r="G131" s="102">
        <f>G140</f>
        <v>40</v>
      </c>
      <c r="H131" s="102"/>
      <c r="I131" s="87"/>
      <c r="J131" s="87"/>
      <c r="K131" s="87"/>
      <c r="L131" s="87">
        <f t="shared" ref="L131:L139" si="18">G131+J131+K131</f>
        <v>40</v>
      </c>
      <c r="M131" s="102">
        <f>M140</f>
        <v>40</v>
      </c>
      <c r="N131" s="28"/>
      <c r="O131" s="24"/>
      <c r="P131" s="24"/>
      <c r="Q131" s="24"/>
      <c r="R131" s="24">
        <f t="shared" ref="R131:R139" si="19">M131+P131+Q131</f>
        <v>40</v>
      </c>
    </row>
    <row r="132" spans="1:18" ht="15.75" hidden="1">
      <c r="A132" s="105" t="s">
        <v>93</v>
      </c>
      <c r="B132" s="106"/>
      <c r="C132" s="99" t="s">
        <v>11</v>
      </c>
      <c r="D132" s="97" t="s">
        <v>121</v>
      </c>
      <c r="E132" s="90" t="s">
        <v>251</v>
      </c>
      <c r="F132" s="99"/>
      <c r="G132" s="102">
        <f>G133</f>
        <v>0</v>
      </c>
      <c r="H132" s="102">
        <f>H133</f>
        <v>0</v>
      </c>
      <c r="I132" s="87">
        <f>G132+H132</f>
        <v>0</v>
      </c>
      <c r="J132" s="87"/>
      <c r="K132" s="87"/>
      <c r="L132" s="87">
        <f t="shared" si="18"/>
        <v>0</v>
      </c>
      <c r="M132" s="102">
        <f>M133</f>
        <v>0</v>
      </c>
      <c r="N132" s="28">
        <f>N133</f>
        <v>0</v>
      </c>
      <c r="O132" s="24">
        <f>M132+N132</f>
        <v>0</v>
      </c>
      <c r="P132" s="24"/>
      <c r="Q132" s="24"/>
      <c r="R132" s="24">
        <f t="shared" si="19"/>
        <v>0</v>
      </c>
    </row>
    <row r="133" spans="1:18" ht="15.75" hidden="1">
      <c r="A133" s="96" t="s">
        <v>94</v>
      </c>
      <c r="B133" s="97"/>
      <c r="C133" s="99" t="s">
        <v>11</v>
      </c>
      <c r="D133" s="97" t="s">
        <v>121</v>
      </c>
      <c r="E133" s="90" t="s">
        <v>251</v>
      </c>
      <c r="F133" s="99"/>
      <c r="G133" s="102">
        <f>G134</f>
        <v>0</v>
      </c>
      <c r="H133" s="102">
        <f>H134</f>
        <v>0</v>
      </c>
      <c r="I133" s="87">
        <f>G133+H133</f>
        <v>0</v>
      </c>
      <c r="J133" s="87"/>
      <c r="K133" s="87"/>
      <c r="L133" s="87">
        <f t="shared" si="18"/>
        <v>0</v>
      </c>
      <c r="M133" s="102">
        <f>M134</f>
        <v>0</v>
      </c>
      <c r="N133" s="28">
        <f>N134</f>
        <v>0</v>
      </c>
      <c r="O133" s="24">
        <f>M133+N133</f>
        <v>0</v>
      </c>
      <c r="P133" s="24"/>
      <c r="Q133" s="24"/>
      <c r="R133" s="24">
        <f t="shared" si="19"/>
        <v>0</v>
      </c>
    </row>
    <row r="134" spans="1:18" ht="37.5" hidden="1" customHeight="1">
      <c r="A134" s="98" t="s">
        <v>95</v>
      </c>
      <c r="B134" s="99"/>
      <c r="C134" s="99" t="s">
        <v>11</v>
      </c>
      <c r="D134" s="97" t="s">
        <v>121</v>
      </c>
      <c r="E134" s="90" t="s">
        <v>251</v>
      </c>
      <c r="F134" s="99" t="s">
        <v>96</v>
      </c>
      <c r="G134" s="102"/>
      <c r="H134" s="102"/>
      <c r="I134" s="87">
        <f>G134+H134</f>
        <v>0</v>
      </c>
      <c r="J134" s="87"/>
      <c r="K134" s="87"/>
      <c r="L134" s="87">
        <f t="shared" si="18"/>
        <v>0</v>
      </c>
      <c r="M134" s="102"/>
      <c r="N134" s="28"/>
      <c r="O134" s="24">
        <f>M134+N134</f>
        <v>0</v>
      </c>
      <c r="P134" s="24"/>
      <c r="Q134" s="24"/>
      <c r="R134" s="24">
        <f t="shared" si="19"/>
        <v>0</v>
      </c>
    </row>
    <row r="135" spans="1:18" ht="45.75" hidden="1" customHeight="1">
      <c r="A135" s="96"/>
      <c r="B135" s="97"/>
      <c r="C135" s="99" t="s">
        <v>11</v>
      </c>
      <c r="D135" s="97" t="s">
        <v>121</v>
      </c>
      <c r="E135" s="90" t="s">
        <v>251</v>
      </c>
      <c r="F135" s="99" t="s">
        <v>72</v>
      </c>
      <c r="G135" s="102" t="e">
        <f>G136</f>
        <v>#REF!</v>
      </c>
      <c r="H135" s="102" t="e">
        <f>H136</f>
        <v>#REF!</v>
      </c>
      <c r="I135" s="102" t="e">
        <f>I136</f>
        <v>#REF!</v>
      </c>
      <c r="J135" s="102">
        <f>J136</f>
        <v>0</v>
      </c>
      <c r="K135" s="102" t="e">
        <f>K136</f>
        <v>#REF!</v>
      </c>
      <c r="L135" s="87" t="e">
        <f t="shared" si="18"/>
        <v>#REF!</v>
      </c>
      <c r="M135" s="102" t="e">
        <f>M136</f>
        <v>#REF!</v>
      </c>
      <c r="N135" s="28" t="e">
        <f>N136</f>
        <v>#REF!</v>
      </c>
      <c r="O135" s="28" t="e">
        <f>O136</f>
        <v>#REF!</v>
      </c>
      <c r="P135" s="28">
        <f>P136</f>
        <v>0</v>
      </c>
      <c r="Q135" s="28" t="e">
        <f>Q136</f>
        <v>#REF!</v>
      </c>
      <c r="R135" s="24" t="e">
        <f t="shared" si="19"/>
        <v>#REF!</v>
      </c>
    </row>
    <row r="136" spans="1:18" ht="45.75" hidden="1">
      <c r="A136" s="96" t="s">
        <v>113</v>
      </c>
      <c r="B136" s="97"/>
      <c r="C136" s="99" t="s">
        <v>11</v>
      </c>
      <c r="D136" s="97" t="s">
        <v>121</v>
      </c>
      <c r="E136" s="90" t="s">
        <v>251</v>
      </c>
      <c r="F136" s="99" t="s">
        <v>72</v>
      </c>
      <c r="G136" s="102" t="e">
        <f>#REF!</f>
        <v>#REF!</v>
      </c>
      <c r="H136" s="102" t="e">
        <f>#REF!</f>
        <v>#REF!</v>
      </c>
      <c r="I136" s="102" t="e">
        <f>#REF!</f>
        <v>#REF!</v>
      </c>
      <c r="J136" s="102"/>
      <c r="K136" s="102" t="e">
        <f>#REF!</f>
        <v>#REF!</v>
      </c>
      <c r="L136" s="87" t="e">
        <f t="shared" si="18"/>
        <v>#REF!</v>
      </c>
      <c r="M136" s="102" t="e">
        <f>#REF!</f>
        <v>#REF!</v>
      </c>
      <c r="N136" s="28" t="e">
        <f>#REF!</f>
        <v>#REF!</v>
      </c>
      <c r="O136" s="28" t="e">
        <f>#REF!</f>
        <v>#REF!</v>
      </c>
      <c r="P136" s="28"/>
      <c r="Q136" s="28" t="e">
        <f>#REF!</f>
        <v>#REF!</v>
      </c>
      <c r="R136" s="24" t="e">
        <f t="shared" si="19"/>
        <v>#REF!</v>
      </c>
    </row>
    <row r="137" spans="1:18" s="7" customFormat="1" ht="27" hidden="1" customHeight="1">
      <c r="A137" s="96" t="s">
        <v>83</v>
      </c>
      <c r="B137" s="97"/>
      <c r="C137" s="99" t="s">
        <v>11</v>
      </c>
      <c r="D137" s="97" t="s">
        <v>121</v>
      </c>
      <c r="E137" s="90" t="s">
        <v>251</v>
      </c>
      <c r="F137" s="99"/>
      <c r="G137" s="102">
        <f>G138</f>
        <v>0</v>
      </c>
      <c r="H137" s="102">
        <f>H138</f>
        <v>0</v>
      </c>
      <c r="I137" s="87">
        <f>G137+H137</f>
        <v>0</v>
      </c>
      <c r="J137" s="87"/>
      <c r="K137" s="87"/>
      <c r="L137" s="87">
        <f t="shared" si="18"/>
        <v>0</v>
      </c>
      <c r="M137" s="102">
        <f>M138</f>
        <v>0</v>
      </c>
      <c r="N137" s="29">
        <f>N138</f>
        <v>0</v>
      </c>
      <c r="O137" s="24">
        <f>M137+N137</f>
        <v>0</v>
      </c>
      <c r="P137" s="24"/>
      <c r="Q137" s="24"/>
      <c r="R137" s="24">
        <f t="shared" si="19"/>
        <v>0</v>
      </c>
    </row>
    <row r="138" spans="1:18" ht="30.75" hidden="1">
      <c r="A138" s="98" t="s">
        <v>84</v>
      </c>
      <c r="B138" s="99"/>
      <c r="C138" s="99" t="s">
        <v>11</v>
      </c>
      <c r="D138" s="97" t="s">
        <v>121</v>
      </c>
      <c r="E138" s="90" t="s">
        <v>251</v>
      </c>
      <c r="F138" s="99" t="s">
        <v>85</v>
      </c>
      <c r="G138" s="102"/>
      <c r="H138" s="102"/>
      <c r="I138" s="87">
        <f>G138+H138</f>
        <v>0</v>
      </c>
      <c r="J138" s="87"/>
      <c r="K138" s="87"/>
      <c r="L138" s="87">
        <f t="shared" si="18"/>
        <v>0</v>
      </c>
      <c r="M138" s="102"/>
      <c r="N138" s="28"/>
      <c r="O138" s="24">
        <f>M138+N138</f>
        <v>0</v>
      </c>
      <c r="P138" s="24"/>
      <c r="Q138" s="24"/>
      <c r="R138" s="24">
        <f t="shared" si="19"/>
        <v>0</v>
      </c>
    </row>
    <row r="139" spans="1:18" ht="15.75" hidden="1">
      <c r="A139" s="98"/>
      <c r="B139" s="99"/>
      <c r="C139" s="99"/>
      <c r="D139" s="97" t="s">
        <v>121</v>
      </c>
      <c r="E139" s="90" t="s">
        <v>251</v>
      </c>
      <c r="F139" s="99"/>
      <c r="G139" s="102"/>
      <c r="H139" s="102"/>
      <c r="I139" s="87">
        <f>G139+H139</f>
        <v>0</v>
      </c>
      <c r="J139" s="87"/>
      <c r="K139" s="87"/>
      <c r="L139" s="87">
        <f t="shared" si="18"/>
        <v>0</v>
      </c>
      <c r="M139" s="102"/>
      <c r="N139" s="28"/>
      <c r="O139" s="24">
        <f>M139+N139</f>
        <v>0</v>
      </c>
      <c r="P139" s="24"/>
      <c r="Q139" s="24"/>
      <c r="R139" s="24">
        <f t="shared" si="19"/>
        <v>0</v>
      </c>
    </row>
    <row r="140" spans="1:18" s="104" customFormat="1" ht="30.75">
      <c r="A140" s="96" t="s">
        <v>272</v>
      </c>
      <c r="B140" s="97" t="s">
        <v>136</v>
      </c>
      <c r="C140" s="97" t="s">
        <v>16</v>
      </c>
      <c r="D140" s="97" t="s">
        <v>121</v>
      </c>
      <c r="E140" s="90" t="s">
        <v>290</v>
      </c>
      <c r="F140" s="97" t="s">
        <v>260</v>
      </c>
      <c r="G140" s="102">
        <f>G141</f>
        <v>40</v>
      </c>
      <c r="H140" s="102"/>
      <c r="I140" s="87"/>
      <c r="J140" s="87"/>
      <c r="K140" s="87"/>
      <c r="L140" s="87"/>
      <c r="M140" s="102">
        <f>M141</f>
        <v>40</v>
      </c>
      <c r="N140" s="28"/>
      <c r="O140" s="94"/>
      <c r="P140" s="94"/>
      <c r="Q140" s="94"/>
      <c r="R140" s="94"/>
    </row>
    <row r="141" spans="1:18" s="104" customFormat="1" ht="30.75">
      <c r="A141" s="96" t="s">
        <v>273</v>
      </c>
      <c r="B141" s="97" t="s">
        <v>136</v>
      </c>
      <c r="C141" s="97" t="s">
        <v>16</v>
      </c>
      <c r="D141" s="97" t="s">
        <v>121</v>
      </c>
      <c r="E141" s="90" t="s">
        <v>290</v>
      </c>
      <c r="F141" s="97" t="s">
        <v>274</v>
      </c>
      <c r="G141" s="102">
        <v>40</v>
      </c>
      <c r="H141" s="102"/>
      <c r="I141" s="87"/>
      <c r="J141" s="87"/>
      <c r="K141" s="87"/>
      <c r="L141" s="87"/>
      <c r="M141" s="102">
        <v>40</v>
      </c>
      <c r="N141" s="28"/>
      <c r="O141" s="94"/>
      <c r="P141" s="94"/>
      <c r="Q141" s="94"/>
      <c r="R141" s="94"/>
    </row>
    <row r="142" spans="1:18" s="3" customFormat="1" ht="14.25" customHeight="1">
      <c r="A142" s="105" t="s">
        <v>31</v>
      </c>
      <c r="B142" s="106" t="s">
        <v>136</v>
      </c>
      <c r="C142" s="106" t="s">
        <v>17</v>
      </c>
      <c r="D142" s="85" t="s">
        <v>125</v>
      </c>
      <c r="E142" s="85" t="s">
        <v>112</v>
      </c>
      <c r="F142" s="85" t="s">
        <v>72</v>
      </c>
      <c r="G142" s="87">
        <f>G143+G162</f>
        <v>65</v>
      </c>
      <c r="H142" s="87" t="e">
        <f>H143+#REF!</f>
        <v>#REF!</v>
      </c>
      <c r="I142" s="87" t="e">
        <f>I143+#REF!</f>
        <v>#REF!</v>
      </c>
      <c r="J142" s="87" t="e">
        <f>J143+#REF!</f>
        <v>#REF!</v>
      </c>
      <c r="K142" s="87" t="e">
        <f>K143+#REF!</f>
        <v>#REF!</v>
      </c>
      <c r="L142" s="87" t="e">
        <f>L143+#REF!</f>
        <v>#REF!</v>
      </c>
      <c r="M142" s="87">
        <f>M143+M162</f>
        <v>84</v>
      </c>
      <c r="N142" s="24" t="e">
        <f>N143+#REF!</f>
        <v>#REF!</v>
      </c>
      <c r="O142" s="24" t="e">
        <f>O143+#REF!</f>
        <v>#REF!</v>
      </c>
      <c r="P142" s="24" t="e">
        <f>P143+#REF!</f>
        <v>#REF!</v>
      </c>
      <c r="Q142" s="24" t="e">
        <f>Q143+#REF!</f>
        <v>#REF!</v>
      </c>
      <c r="R142" s="24" t="e">
        <f>R143+#REF!</f>
        <v>#REF!</v>
      </c>
    </row>
    <row r="143" spans="1:18" s="119" customFormat="1" ht="14.25" customHeight="1">
      <c r="A143" s="105" t="s">
        <v>216</v>
      </c>
      <c r="B143" s="106" t="s">
        <v>136</v>
      </c>
      <c r="C143" s="106" t="s">
        <v>17</v>
      </c>
      <c r="D143" s="85" t="s">
        <v>21</v>
      </c>
      <c r="E143" s="85" t="s">
        <v>112</v>
      </c>
      <c r="F143" s="85" t="s">
        <v>72</v>
      </c>
      <c r="G143" s="87">
        <f>G144</f>
        <v>20</v>
      </c>
      <c r="H143" s="87">
        <f>H144</f>
        <v>0</v>
      </c>
      <c r="I143" s="87">
        <f>G143+H143</f>
        <v>20</v>
      </c>
      <c r="J143" s="87"/>
      <c r="K143" s="87"/>
      <c r="L143" s="87">
        <f t="shared" ref="L143:L213" si="20">G143+J143+K143</f>
        <v>20</v>
      </c>
      <c r="M143" s="87">
        <f>M144</f>
        <v>20</v>
      </c>
      <c r="N143" s="94">
        <f>N144</f>
        <v>0</v>
      </c>
      <c r="O143" s="94">
        <f>M143+N143</f>
        <v>20</v>
      </c>
      <c r="P143" s="94"/>
      <c r="Q143" s="94"/>
      <c r="R143" s="94">
        <f t="shared" ref="R143:R213" si="21">M143+P143+Q143</f>
        <v>20</v>
      </c>
    </row>
    <row r="144" spans="1:18" s="95" customFormat="1" ht="18.75" customHeight="1">
      <c r="A144" s="105" t="s">
        <v>234</v>
      </c>
      <c r="B144" s="106" t="s">
        <v>136</v>
      </c>
      <c r="C144" s="106" t="s">
        <v>17</v>
      </c>
      <c r="D144" s="85" t="s">
        <v>21</v>
      </c>
      <c r="E144" s="86" t="s">
        <v>283</v>
      </c>
      <c r="F144" s="85" t="s">
        <v>72</v>
      </c>
      <c r="G144" s="87">
        <f>G145</f>
        <v>20</v>
      </c>
      <c r="H144" s="87"/>
      <c r="I144" s="87"/>
      <c r="J144" s="87"/>
      <c r="K144" s="87"/>
      <c r="L144" s="87"/>
      <c r="M144" s="87">
        <f>M145</f>
        <v>20</v>
      </c>
      <c r="N144" s="94"/>
      <c r="O144" s="94"/>
      <c r="P144" s="94"/>
      <c r="Q144" s="94"/>
      <c r="R144" s="94"/>
    </row>
    <row r="145" spans="1:18" s="119" customFormat="1" ht="18" customHeight="1">
      <c r="A145" s="105" t="s">
        <v>209</v>
      </c>
      <c r="B145" s="106" t="s">
        <v>136</v>
      </c>
      <c r="C145" s="106" t="s">
        <v>17</v>
      </c>
      <c r="D145" s="85" t="s">
        <v>21</v>
      </c>
      <c r="E145" s="86" t="s">
        <v>291</v>
      </c>
      <c r="F145" s="85" t="s">
        <v>72</v>
      </c>
      <c r="G145" s="87">
        <f>G146</f>
        <v>20</v>
      </c>
      <c r="H145" s="87"/>
      <c r="I145" s="87">
        <f>G145+H145</f>
        <v>20</v>
      </c>
      <c r="J145" s="87"/>
      <c r="K145" s="87"/>
      <c r="L145" s="87">
        <f t="shared" si="20"/>
        <v>20</v>
      </c>
      <c r="M145" s="87">
        <f>M146</f>
        <v>20</v>
      </c>
      <c r="N145" s="94"/>
      <c r="O145" s="94">
        <f>M145+N145</f>
        <v>20</v>
      </c>
      <c r="P145" s="94"/>
      <c r="Q145" s="94"/>
      <c r="R145" s="94">
        <f t="shared" si="21"/>
        <v>20</v>
      </c>
    </row>
    <row r="146" spans="1:18" ht="28.5" customHeight="1">
      <c r="A146" s="96" t="s">
        <v>238</v>
      </c>
      <c r="B146" s="97" t="s">
        <v>136</v>
      </c>
      <c r="C146" s="97" t="s">
        <v>17</v>
      </c>
      <c r="D146" s="97" t="s">
        <v>62</v>
      </c>
      <c r="E146" s="90" t="s">
        <v>291</v>
      </c>
      <c r="F146" s="97" t="s">
        <v>259</v>
      </c>
      <c r="G146" s="102">
        <f>G155</f>
        <v>20</v>
      </c>
      <c r="H146" s="102"/>
      <c r="I146" s="87"/>
      <c r="J146" s="87"/>
      <c r="K146" s="87"/>
      <c r="L146" s="87">
        <f t="shared" si="20"/>
        <v>20</v>
      </c>
      <c r="M146" s="102">
        <f>M155</f>
        <v>20</v>
      </c>
      <c r="N146" s="28"/>
      <c r="O146" s="24"/>
      <c r="P146" s="24"/>
      <c r="Q146" s="24"/>
      <c r="R146" s="24">
        <f t="shared" si="21"/>
        <v>20</v>
      </c>
    </row>
    <row r="147" spans="1:18" ht="15.75" hidden="1">
      <c r="A147" s="105" t="s">
        <v>93</v>
      </c>
      <c r="B147" s="106"/>
      <c r="C147" s="97" t="s">
        <v>17</v>
      </c>
      <c r="D147" s="97" t="s">
        <v>62</v>
      </c>
      <c r="E147" s="90" t="s">
        <v>252</v>
      </c>
      <c r="F147" s="99"/>
      <c r="G147" s="102">
        <f>G148</f>
        <v>0</v>
      </c>
      <c r="H147" s="102">
        <f>H148</f>
        <v>0</v>
      </c>
      <c r="I147" s="87">
        <f>G147+H147</f>
        <v>0</v>
      </c>
      <c r="J147" s="87"/>
      <c r="K147" s="87"/>
      <c r="L147" s="87">
        <f t="shared" si="20"/>
        <v>0</v>
      </c>
      <c r="M147" s="102">
        <f>M148</f>
        <v>0</v>
      </c>
      <c r="N147" s="28">
        <f>N148</f>
        <v>0</v>
      </c>
      <c r="O147" s="24">
        <f>M147+N147</f>
        <v>0</v>
      </c>
      <c r="P147" s="24"/>
      <c r="Q147" s="24"/>
      <c r="R147" s="24">
        <f t="shared" si="21"/>
        <v>0</v>
      </c>
    </row>
    <row r="148" spans="1:18" ht="15.75" hidden="1">
      <c r="A148" s="96" t="s">
        <v>94</v>
      </c>
      <c r="B148" s="97"/>
      <c r="C148" s="97" t="s">
        <v>17</v>
      </c>
      <c r="D148" s="97" t="s">
        <v>62</v>
      </c>
      <c r="E148" s="90" t="s">
        <v>252</v>
      </c>
      <c r="F148" s="99"/>
      <c r="G148" s="102">
        <f>G149</f>
        <v>0</v>
      </c>
      <c r="H148" s="102">
        <f>H149</f>
        <v>0</v>
      </c>
      <c r="I148" s="87">
        <f>G148+H148</f>
        <v>0</v>
      </c>
      <c r="J148" s="87"/>
      <c r="K148" s="87"/>
      <c r="L148" s="87">
        <f t="shared" si="20"/>
        <v>0</v>
      </c>
      <c r="M148" s="102">
        <f>M149</f>
        <v>0</v>
      </c>
      <c r="N148" s="28">
        <f>N149</f>
        <v>0</v>
      </c>
      <c r="O148" s="24">
        <f>M148+N148</f>
        <v>0</v>
      </c>
      <c r="P148" s="24"/>
      <c r="Q148" s="24"/>
      <c r="R148" s="24">
        <f t="shared" si="21"/>
        <v>0</v>
      </c>
    </row>
    <row r="149" spans="1:18" ht="37.5" hidden="1" customHeight="1">
      <c r="A149" s="98" t="s">
        <v>95</v>
      </c>
      <c r="B149" s="99"/>
      <c r="C149" s="97" t="s">
        <v>17</v>
      </c>
      <c r="D149" s="97" t="s">
        <v>62</v>
      </c>
      <c r="E149" s="90" t="s">
        <v>252</v>
      </c>
      <c r="F149" s="99" t="s">
        <v>96</v>
      </c>
      <c r="G149" s="102"/>
      <c r="H149" s="102"/>
      <c r="I149" s="87">
        <f>G149+H149</f>
        <v>0</v>
      </c>
      <c r="J149" s="87"/>
      <c r="K149" s="87"/>
      <c r="L149" s="87">
        <f t="shared" si="20"/>
        <v>0</v>
      </c>
      <c r="M149" s="102"/>
      <c r="N149" s="28"/>
      <c r="O149" s="24">
        <f>M149+N149</f>
        <v>0</v>
      </c>
      <c r="P149" s="24"/>
      <c r="Q149" s="24"/>
      <c r="R149" s="24">
        <f t="shared" si="21"/>
        <v>0</v>
      </c>
    </row>
    <row r="150" spans="1:18" ht="45.75" hidden="1" customHeight="1">
      <c r="A150" s="96"/>
      <c r="B150" s="97"/>
      <c r="C150" s="97" t="s">
        <v>17</v>
      </c>
      <c r="D150" s="97" t="s">
        <v>62</v>
      </c>
      <c r="E150" s="90" t="s">
        <v>252</v>
      </c>
      <c r="F150" s="99" t="s">
        <v>72</v>
      </c>
      <c r="G150" s="102" t="e">
        <f>G151</f>
        <v>#REF!</v>
      </c>
      <c r="H150" s="102" t="e">
        <f>H151</f>
        <v>#REF!</v>
      </c>
      <c r="I150" s="102" t="e">
        <f>I151</f>
        <v>#REF!</v>
      </c>
      <c r="J150" s="102">
        <f>J151</f>
        <v>0</v>
      </c>
      <c r="K150" s="102" t="e">
        <f>K151</f>
        <v>#REF!</v>
      </c>
      <c r="L150" s="87" t="e">
        <f t="shared" si="20"/>
        <v>#REF!</v>
      </c>
      <c r="M150" s="102" t="e">
        <f>M151</f>
        <v>#REF!</v>
      </c>
      <c r="N150" s="28" t="e">
        <f>N151</f>
        <v>#REF!</v>
      </c>
      <c r="O150" s="28" t="e">
        <f>O151</f>
        <v>#REF!</v>
      </c>
      <c r="P150" s="28">
        <f>P151</f>
        <v>0</v>
      </c>
      <c r="Q150" s="28" t="e">
        <f>Q151</f>
        <v>#REF!</v>
      </c>
      <c r="R150" s="24" t="e">
        <f t="shared" si="21"/>
        <v>#REF!</v>
      </c>
    </row>
    <row r="151" spans="1:18" ht="45.75" hidden="1">
      <c r="A151" s="96" t="s">
        <v>113</v>
      </c>
      <c r="B151" s="97"/>
      <c r="C151" s="97" t="s">
        <v>17</v>
      </c>
      <c r="D151" s="97" t="s">
        <v>62</v>
      </c>
      <c r="E151" s="90" t="s">
        <v>252</v>
      </c>
      <c r="F151" s="99" t="s">
        <v>72</v>
      </c>
      <c r="G151" s="102" t="e">
        <f>#REF!</f>
        <v>#REF!</v>
      </c>
      <c r="H151" s="102" t="e">
        <f>#REF!</f>
        <v>#REF!</v>
      </c>
      <c r="I151" s="102" t="e">
        <f>#REF!</f>
        <v>#REF!</v>
      </c>
      <c r="J151" s="102"/>
      <c r="K151" s="102" t="e">
        <f>#REF!</f>
        <v>#REF!</v>
      </c>
      <c r="L151" s="87" t="e">
        <f t="shared" si="20"/>
        <v>#REF!</v>
      </c>
      <c r="M151" s="102" t="e">
        <f>#REF!</f>
        <v>#REF!</v>
      </c>
      <c r="N151" s="28" t="e">
        <f>#REF!</f>
        <v>#REF!</v>
      </c>
      <c r="O151" s="28" t="e">
        <f>#REF!</f>
        <v>#REF!</v>
      </c>
      <c r="P151" s="28"/>
      <c r="Q151" s="28" t="e">
        <f>#REF!</f>
        <v>#REF!</v>
      </c>
      <c r="R151" s="24" t="e">
        <f t="shared" si="21"/>
        <v>#REF!</v>
      </c>
    </row>
    <row r="152" spans="1:18" s="7" customFormat="1" ht="27" hidden="1" customHeight="1">
      <c r="A152" s="96" t="s">
        <v>83</v>
      </c>
      <c r="B152" s="97"/>
      <c r="C152" s="97" t="s">
        <v>17</v>
      </c>
      <c r="D152" s="97" t="s">
        <v>62</v>
      </c>
      <c r="E152" s="90" t="s">
        <v>252</v>
      </c>
      <c r="F152" s="99"/>
      <c r="G152" s="102">
        <f>G153</f>
        <v>0</v>
      </c>
      <c r="H152" s="102">
        <f>H153</f>
        <v>0</v>
      </c>
      <c r="I152" s="87">
        <f>G152+H152</f>
        <v>0</v>
      </c>
      <c r="J152" s="87"/>
      <c r="K152" s="87"/>
      <c r="L152" s="87">
        <f t="shared" si="20"/>
        <v>0</v>
      </c>
      <c r="M152" s="102">
        <f>M153</f>
        <v>0</v>
      </c>
      <c r="N152" s="29">
        <f>N153</f>
        <v>0</v>
      </c>
      <c r="O152" s="24">
        <f>M152+N152</f>
        <v>0</v>
      </c>
      <c r="P152" s="24"/>
      <c r="Q152" s="24"/>
      <c r="R152" s="24">
        <f t="shared" si="21"/>
        <v>0</v>
      </c>
    </row>
    <row r="153" spans="1:18" ht="30.75" hidden="1">
      <c r="A153" s="98" t="s">
        <v>84</v>
      </c>
      <c r="B153" s="99"/>
      <c r="C153" s="97" t="s">
        <v>17</v>
      </c>
      <c r="D153" s="97" t="s">
        <v>62</v>
      </c>
      <c r="E153" s="90" t="s">
        <v>252</v>
      </c>
      <c r="F153" s="99" t="s">
        <v>85</v>
      </c>
      <c r="G153" s="102"/>
      <c r="H153" s="102"/>
      <c r="I153" s="87">
        <f>G153+H153</f>
        <v>0</v>
      </c>
      <c r="J153" s="87"/>
      <c r="K153" s="87"/>
      <c r="L153" s="87">
        <f t="shared" si="20"/>
        <v>0</v>
      </c>
      <c r="M153" s="102"/>
      <c r="N153" s="28"/>
      <c r="O153" s="24">
        <f>M153+N153</f>
        <v>0</v>
      </c>
      <c r="P153" s="24"/>
      <c r="Q153" s="24"/>
      <c r="R153" s="24">
        <f t="shared" si="21"/>
        <v>0</v>
      </c>
    </row>
    <row r="154" spans="1:18" ht="15.75" hidden="1">
      <c r="A154" s="98"/>
      <c r="B154" s="99"/>
      <c r="C154" s="97" t="s">
        <v>17</v>
      </c>
      <c r="D154" s="97" t="s">
        <v>62</v>
      </c>
      <c r="E154" s="90" t="s">
        <v>252</v>
      </c>
      <c r="F154" s="99"/>
      <c r="G154" s="102"/>
      <c r="H154" s="102"/>
      <c r="I154" s="87">
        <f>G154+H154</f>
        <v>0</v>
      </c>
      <c r="J154" s="87"/>
      <c r="K154" s="87"/>
      <c r="L154" s="87">
        <f t="shared" si="20"/>
        <v>0</v>
      </c>
      <c r="M154" s="102"/>
      <c r="N154" s="28"/>
      <c r="O154" s="24">
        <f>M154+N154</f>
        <v>0</v>
      </c>
      <c r="P154" s="24"/>
      <c r="Q154" s="24"/>
      <c r="R154" s="24">
        <f t="shared" si="21"/>
        <v>0</v>
      </c>
    </row>
    <row r="155" spans="1:18" s="104" customFormat="1" ht="30.75">
      <c r="A155" s="96" t="s">
        <v>272</v>
      </c>
      <c r="B155" s="97" t="s">
        <v>136</v>
      </c>
      <c r="C155" s="97" t="s">
        <v>17</v>
      </c>
      <c r="D155" s="97" t="s">
        <v>62</v>
      </c>
      <c r="E155" s="90" t="s">
        <v>291</v>
      </c>
      <c r="F155" s="97" t="s">
        <v>260</v>
      </c>
      <c r="G155" s="102">
        <f>G161</f>
        <v>20</v>
      </c>
      <c r="H155" s="102"/>
      <c r="I155" s="87"/>
      <c r="J155" s="87"/>
      <c r="K155" s="87"/>
      <c r="L155" s="87"/>
      <c r="M155" s="102">
        <f>M161</f>
        <v>20</v>
      </c>
      <c r="N155" s="28"/>
      <c r="O155" s="94"/>
      <c r="P155" s="94"/>
      <c r="Q155" s="94"/>
      <c r="R155" s="94"/>
    </row>
    <row r="156" spans="1:18" s="3" customFormat="1" ht="14.25" hidden="1" customHeight="1">
      <c r="A156" s="96"/>
      <c r="B156" s="97"/>
      <c r="C156" s="97"/>
      <c r="D156" s="89"/>
      <c r="E156" s="90" t="s">
        <v>291</v>
      </c>
      <c r="F156" s="89"/>
      <c r="G156" s="91"/>
      <c r="H156" s="91"/>
      <c r="I156" s="91"/>
      <c r="J156" s="91"/>
      <c r="K156" s="91"/>
      <c r="L156" s="87">
        <f t="shared" si="20"/>
        <v>0</v>
      </c>
      <c r="M156" s="91"/>
      <c r="N156" s="27"/>
      <c r="O156" s="27"/>
      <c r="P156" s="27"/>
      <c r="Q156" s="27"/>
      <c r="R156" s="24">
        <f t="shared" si="21"/>
        <v>0</v>
      </c>
    </row>
    <row r="157" spans="1:18" s="3" customFormat="1" ht="31.5" hidden="1" customHeight="1">
      <c r="A157" s="96"/>
      <c r="B157" s="97"/>
      <c r="C157" s="97"/>
      <c r="D157" s="89"/>
      <c r="E157" s="89"/>
      <c r="F157" s="89"/>
      <c r="G157" s="91"/>
      <c r="H157" s="91"/>
      <c r="I157" s="91"/>
      <c r="J157" s="91"/>
      <c r="K157" s="91"/>
      <c r="L157" s="87">
        <f t="shared" si="20"/>
        <v>0</v>
      </c>
      <c r="M157" s="91"/>
      <c r="N157" s="27"/>
      <c r="O157" s="27"/>
      <c r="P157" s="27"/>
      <c r="Q157" s="27"/>
      <c r="R157" s="24">
        <f t="shared" si="21"/>
        <v>0</v>
      </c>
    </row>
    <row r="158" spans="1:18" s="3" customFormat="1" ht="18" hidden="1" customHeight="1">
      <c r="A158" s="96"/>
      <c r="B158" s="97"/>
      <c r="C158" s="97"/>
      <c r="D158" s="89"/>
      <c r="E158" s="89"/>
      <c r="F158" s="89"/>
      <c r="G158" s="91"/>
      <c r="H158" s="91"/>
      <c r="I158" s="91"/>
      <c r="J158" s="91"/>
      <c r="K158" s="91"/>
      <c r="L158" s="87">
        <f t="shared" si="20"/>
        <v>0</v>
      </c>
      <c r="M158" s="91"/>
      <c r="N158" s="27"/>
      <c r="O158" s="27"/>
      <c r="P158" s="27"/>
      <c r="Q158" s="27"/>
      <c r="R158" s="24">
        <f t="shared" si="21"/>
        <v>0</v>
      </c>
    </row>
    <row r="159" spans="1:18" s="23" customFormat="1" ht="32.25" hidden="1" customHeight="1">
      <c r="A159" s="96"/>
      <c r="B159" s="97"/>
      <c r="C159" s="97"/>
      <c r="D159" s="89"/>
      <c r="E159" s="89"/>
      <c r="F159" s="89"/>
      <c r="G159" s="91"/>
      <c r="H159" s="91"/>
      <c r="I159" s="91"/>
      <c r="J159" s="91"/>
      <c r="K159" s="91"/>
      <c r="L159" s="87">
        <f t="shared" si="20"/>
        <v>0</v>
      </c>
      <c r="M159" s="91"/>
      <c r="N159" s="35"/>
      <c r="O159" s="35"/>
      <c r="P159" s="35"/>
      <c r="Q159" s="35"/>
      <c r="R159" s="24">
        <f t="shared" si="21"/>
        <v>0</v>
      </c>
    </row>
    <row r="160" spans="1:18" s="3" customFormat="1" ht="16.5" hidden="1" customHeight="1">
      <c r="A160" s="98"/>
      <c r="B160" s="99"/>
      <c r="C160" s="97"/>
      <c r="D160" s="89"/>
      <c r="E160" s="89"/>
      <c r="F160" s="89"/>
      <c r="G160" s="91"/>
      <c r="H160" s="91"/>
      <c r="I160" s="87"/>
      <c r="J160" s="87"/>
      <c r="K160" s="87"/>
      <c r="L160" s="87">
        <f t="shared" si="20"/>
        <v>0</v>
      </c>
      <c r="M160" s="91"/>
      <c r="N160" s="27"/>
      <c r="O160" s="24"/>
      <c r="P160" s="24"/>
      <c r="Q160" s="24"/>
      <c r="R160" s="24">
        <f t="shared" si="21"/>
        <v>0</v>
      </c>
    </row>
    <row r="161" spans="1:18" s="104" customFormat="1" ht="30.75">
      <c r="A161" s="96" t="s">
        <v>273</v>
      </c>
      <c r="B161" s="97" t="s">
        <v>136</v>
      </c>
      <c r="C161" s="97" t="s">
        <v>17</v>
      </c>
      <c r="D161" s="97" t="s">
        <v>62</v>
      </c>
      <c r="E161" s="90" t="s">
        <v>291</v>
      </c>
      <c r="F161" s="97" t="s">
        <v>274</v>
      </c>
      <c r="G161" s="102">
        <v>20</v>
      </c>
      <c r="H161" s="102"/>
      <c r="I161" s="87"/>
      <c r="J161" s="87"/>
      <c r="K161" s="87"/>
      <c r="L161" s="87"/>
      <c r="M161" s="102">
        <v>20</v>
      </c>
      <c r="N161" s="28"/>
      <c r="O161" s="94"/>
      <c r="P161" s="94"/>
      <c r="Q161" s="94"/>
      <c r="R161" s="94"/>
    </row>
    <row r="162" spans="1:18" s="119" customFormat="1" ht="15.75" customHeight="1">
      <c r="A162" s="105" t="s">
        <v>217</v>
      </c>
      <c r="B162" s="106" t="s">
        <v>136</v>
      </c>
      <c r="C162" s="106" t="s">
        <v>17</v>
      </c>
      <c r="D162" s="85" t="s">
        <v>62</v>
      </c>
      <c r="E162" s="85" t="s">
        <v>112</v>
      </c>
      <c r="F162" s="85" t="s">
        <v>72</v>
      </c>
      <c r="G162" s="87">
        <f>G164+G176+G188</f>
        <v>45</v>
      </c>
      <c r="H162" s="87"/>
      <c r="I162" s="87"/>
      <c r="J162" s="87"/>
      <c r="K162" s="87"/>
      <c r="L162" s="87">
        <f t="shared" si="20"/>
        <v>45</v>
      </c>
      <c r="M162" s="87">
        <f>M164+M176+M188</f>
        <v>64</v>
      </c>
      <c r="N162" s="94"/>
      <c r="O162" s="94"/>
      <c r="P162" s="94"/>
      <c r="Q162" s="94"/>
      <c r="R162" s="94">
        <f t="shared" si="21"/>
        <v>64</v>
      </c>
    </row>
    <row r="163" spans="1:18" s="95" customFormat="1" ht="18.75" customHeight="1">
      <c r="A163" s="105" t="s">
        <v>234</v>
      </c>
      <c r="B163" s="106" t="s">
        <v>136</v>
      </c>
      <c r="C163" s="106" t="s">
        <v>17</v>
      </c>
      <c r="D163" s="106" t="s">
        <v>62</v>
      </c>
      <c r="E163" s="86" t="s">
        <v>283</v>
      </c>
      <c r="F163" s="85" t="s">
        <v>72</v>
      </c>
      <c r="G163" s="87">
        <f>G164+G176+G188</f>
        <v>45</v>
      </c>
      <c r="H163" s="87"/>
      <c r="I163" s="87"/>
      <c r="J163" s="87"/>
      <c r="K163" s="87"/>
      <c r="L163" s="87"/>
      <c r="M163" s="87">
        <f>M164+M176+M188</f>
        <v>64</v>
      </c>
      <c r="N163" s="94"/>
      <c r="O163" s="94"/>
      <c r="P163" s="94"/>
      <c r="Q163" s="94"/>
      <c r="R163" s="94"/>
    </row>
    <row r="164" spans="1:18" s="119" customFormat="1" ht="45.75">
      <c r="A164" s="144" t="s">
        <v>218</v>
      </c>
      <c r="B164" s="106" t="s">
        <v>136</v>
      </c>
      <c r="C164" s="106" t="s">
        <v>17</v>
      </c>
      <c r="D164" s="85" t="s">
        <v>62</v>
      </c>
      <c r="E164" s="86" t="s">
        <v>292</v>
      </c>
      <c r="F164" s="85" t="s">
        <v>72</v>
      </c>
      <c r="G164" s="87">
        <f>G165</f>
        <v>20</v>
      </c>
      <c r="H164" s="87" t="e">
        <f>#REF!</f>
        <v>#REF!</v>
      </c>
      <c r="I164" s="87" t="e">
        <f>#REF!</f>
        <v>#REF!</v>
      </c>
      <c r="J164" s="87" t="e">
        <f>#REF!</f>
        <v>#REF!</v>
      </c>
      <c r="K164" s="87" t="e">
        <f>#REF!</f>
        <v>#REF!</v>
      </c>
      <c r="L164" s="87" t="e">
        <f t="shared" si="20"/>
        <v>#REF!</v>
      </c>
      <c r="M164" s="87">
        <f>M165</f>
        <v>20</v>
      </c>
      <c r="N164" s="94" t="e">
        <f>#REF!</f>
        <v>#REF!</v>
      </c>
      <c r="O164" s="94" t="e">
        <f>#REF!</f>
        <v>#REF!</v>
      </c>
      <c r="P164" s="94" t="e">
        <f>#REF!</f>
        <v>#REF!</v>
      </c>
      <c r="Q164" s="94" t="e">
        <f>#REF!</f>
        <v>#REF!</v>
      </c>
      <c r="R164" s="94" t="e">
        <f t="shared" si="21"/>
        <v>#REF!</v>
      </c>
    </row>
    <row r="165" spans="1:18" ht="28.5" customHeight="1">
      <c r="A165" s="96" t="s">
        <v>238</v>
      </c>
      <c r="B165" s="97" t="s">
        <v>136</v>
      </c>
      <c r="C165" s="97" t="s">
        <v>17</v>
      </c>
      <c r="D165" s="97" t="s">
        <v>62</v>
      </c>
      <c r="E165" s="90" t="s">
        <v>292</v>
      </c>
      <c r="F165" s="97" t="s">
        <v>259</v>
      </c>
      <c r="G165" s="102">
        <f>G174</f>
        <v>20</v>
      </c>
      <c r="H165" s="102"/>
      <c r="I165" s="87"/>
      <c r="J165" s="87"/>
      <c r="K165" s="87"/>
      <c r="L165" s="87">
        <f t="shared" si="20"/>
        <v>20</v>
      </c>
      <c r="M165" s="102">
        <f>M174</f>
        <v>20</v>
      </c>
      <c r="N165" s="28"/>
      <c r="O165" s="24"/>
      <c r="P165" s="24"/>
      <c r="Q165" s="24"/>
      <c r="R165" s="24">
        <f t="shared" si="21"/>
        <v>20</v>
      </c>
    </row>
    <row r="166" spans="1:18" ht="15.75" hidden="1">
      <c r="A166" s="105" t="s">
        <v>93</v>
      </c>
      <c r="B166" s="106"/>
      <c r="C166" s="99" t="s">
        <v>11</v>
      </c>
      <c r="D166" s="99" t="s">
        <v>17</v>
      </c>
      <c r="E166" s="90" t="s">
        <v>253</v>
      </c>
      <c r="F166" s="99"/>
      <c r="G166" s="102">
        <f>G167</f>
        <v>0</v>
      </c>
      <c r="H166" s="102">
        <f>H167</f>
        <v>0</v>
      </c>
      <c r="I166" s="87">
        <f>G166+H166</f>
        <v>0</v>
      </c>
      <c r="J166" s="87"/>
      <c r="K166" s="87"/>
      <c r="L166" s="87">
        <f t="shared" si="20"/>
        <v>0</v>
      </c>
      <c r="M166" s="102">
        <f>M167</f>
        <v>0</v>
      </c>
      <c r="N166" s="28">
        <f>N167</f>
        <v>0</v>
      </c>
      <c r="O166" s="24">
        <f>M166+N166</f>
        <v>0</v>
      </c>
      <c r="P166" s="24"/>
      <c r="Q166" s="24"/>
      <c r="R166" s="24">
        <f t="shared" si="21"/>
        <v>0</v>
      </c>
    </row>
    <row r="167" spans="1:18" ht="15.75" hidden="1">
      <c r="A167" s="96" t="s">
        <v>94</v>
      </c>
      <c r="B167" s="97"/>
      <c r="C167" s="99" t="s">
        <v>11</v>
      </c>
      <c r="D167" s="99" t="s">
        <v>17</v>
      </c>
      <c r="E167" s="90" t="s">
        <v>253</v>
      </c>
      <c r="F167" s="99"/>
      <c r="G167" s="102">
        <f>G168</f>
        <v>0</v>
      </c>
      <c r="H167" s="102">
        <f>H168</f>
        <v>0</v>
      </c>
      <c r="I167" s="87">
        <f>G167+H167</f>
        <v>0</v>
      </c>
      <c r="J167" s="87"/>
      <c r="K167" s="87"/>
      <c r="L167" s="87">
        <f t="shared" si="20"/>
        <v>0</v>
      </c>
      <c r="M167" s="102">
        <f>M168</f>
        <v>0</v>
      </c>
      <c r="N167" s="28">
        <f>N168</f>
        <v>0</v>
      </c>
      <c r="O167" s="24">
        <f>M167+N167</f>
        <v>0</v>
      </c>
      <c r="P167" s="24"/>
      <c r="Q167" s="24"/>
      <c r="R167" s="24">
        <f t="shared" si="21"/>
        <v>0</v>
      </c>
    </row>
    <row r="168" spans="1:18" ht="37.5" hidden="1" customHeight="1">
      <c r="A168" s="98" t="s">
        <v>95</v>
      </c>
      <c r="B168" s="99"/>
      <c r="C168" s="99" t="s">
        <v>11</v>
      </c>
      <c r="D168" s="99" t="s">
        <v>17</v>
      </c>
      <c r="E168" s="90" t="s">
        <v>253</v>
      </c>
      <c r="F168" s="99" t="s">
        <v>96</v>
      </c>
      <c r="G168" s="102"/>
      <c r="H168" s="102"/>
      <c r="I168" s="87">
        <f>G168+H168</f>
        <v>0</v>
      </c>
      <c r="J168" s="87"/>
      <c r="K168" s="87"/>
      <c r="L168" s="87">
        <f t="shared" si="20"/>
        <v>0</v>
      </c>
      <c r="M168" s="102"/>
      <c r="N168" s="28"/>
      <c r="O168" s="24">
        <f>M168+N168</f>
        <v>0</v>
      </c>
      <c r="P168" s="24"/>
      <c r="Q168" s="24"/>
      <c r="R168" s="24">
        <f t="shared" si="21"/>
        <v>0</v>
      </c>
    </row>
    <row r="169" spans="1:18" ht="45.75" hidden="1" customHeight="1">
      <c r="A169" s="96"/>
      <c r="B169" s="97"/>
      <c r="C169" s="99" t="s">
        <v>11</v>
      </c>
      <c r="D169" s="99" t="s">
        <v>60</v>
      </c>
      <c r="E169" s="90" t="s">
        <v>253</v>
      </c>
      <c r="F169" s="99" t="s">
        <v>72</v>
      </c>
      <c r="G169" s="102" t="e">
        <f>G170</f>
        <v>#REF!</v>
      </c>
      <c r="H169" s="102" t="e">
        <f>H170</f>
        <v>#REF!</v>
      </c>
      <c r="I169" s="102" t="e">
        <f>I170</f>
        <v>#REF!</v>
      </c>
      <c r="J169" s="102">
        <f>J170</f>
        <v>0</v>
      </c>
      <c r="K169" s="102" t="e">
        <f>K170</f>
        <v>#REF!</v>
      </c>
      <c r="L169" s="87" t="e">
        <f t="shared" si="20"/>
        <v>#REF!</v>
      </c>
      <c r="M169" s="102" t="e">
        <f>M170</f>
        <v>#REF!</v>
      </c>
      <c r="N169" s="28" t="e">
        <f>N170</f>
        <v>#REF!</v>
      </c>
      <c r="O169" s="28" t="e">
        <f>O170</f>
        <v>#REF!</v>
      </c>
      <c r="P169" s="28">
        <f>P170</f>
        <v>0</v>
      </c>
      <c r="Q169" s="28" t="e">
        <f>Q170</f>
        <v>#REF!</v>
      </c>
      <c r="R169" s="24" t="e">
        <f t="shared" si="21"/>
        <v>#REF!</v>
      </c>
    </row>
    <row r="170" spans="1:18" ht="45.75" hidden="1">
      <c r="A170" s="96" t="s">
        <v>113</v>
      </c>
      <c r="B170" s="97"/>
      <c r="C170" s="99" t="s">
        <v>11</v>
      </c>
      <c r="D170" s="99" t="s">
        <v>16</v>
      </c>
      <c r="E170" s="90" t="s">
        <v>253</v>
      </c>
      <c r="F170" s="99" t="s">
        <v>72</v>
      </c>
      <c r="G170" s="102" t="e">
        <f>#REF!</f>
        <v>#REF!</v>
      </c>
      <c r="H170" s="102" t="e">
        <f>#REF!</f>
        <v>#REF!</v>
      </c>
      <c r="I170" s="102" t="e">
        <f>#REF!</f>
        <v>#REF!</v>
      </c>
      <c r="J170" s="102"/>
      <c r="K170" s="102" t="e">
        <f>#REF!</f>
        <v>#REF!</v>
      </c>
      <c r="L170" s="87" t="e">
        <f t="shared" si="20"/>
        <v>#REF!</v>
      </c>
      <c r="M170" s="102" t="e">
        <f>#REF!</f>
        <v>#REF!</v>
      </c>
      <c r="N170" s="28" t="e">
        <f>#REF!</f>
        <v>#REF!</v>
      </c>
      <c r="O170" s="28" t="e">
        <f>#REF!</f>
        <v>#REF!</v>
      </c>
      <c r="P170" s="28"/>
      <c r="Q170" s="28" t="e">
        <f>#REF!</f>
        <v>#REF!</v>
      </c>
      <c r="R170" s="24" t="e">
        <f t="shared" si="21"/>
        <v>#REF!</v>
      </c>
    </row>
    <row r="171" spans="1:18" s="7" customFormat="1" ht="27" hidden="1" customHeight="1">
      <c r="A171" s="96" t="s">
        <v>83</v>
      </c>
      <c r="B171" s="97"/>
      <c r="C171" s="99" t="s">
        <v>11</v>
      </c>
      <c r="D171" s="99" t="s">
        <v>18</v>
      </c>
      <c r="E171" s="90" t="s">
        <v>253</v>
      </c>
      <c r="F171" s="99"/>
      <c r="G171" s="102">
        <f>G172</f>
        <v>0</v>
      </c>
      <c r="H171" s="102">
        <f>H172</f>
        <v>0</v>
      </c>
      <c r="I171" s="87">
        <f>G171+H171</f>
        <v>0</v>
      </c>
      <c r="J171" s="87"/>
      <c r="K171" s="87"/>
      <c r="L171" s="87">
        <f t="shared" si="20"/>
        <v>0</v>
      </c>
      <c r="M171" s="102">
        <f>M172</f>
        <v>0</v>
      </c>
      <c r="N171" s="29">
        <f>N172</f>
        <v>0</v>
      </c>
      <c r="O171" s="24">
        <f>M171+N171</f>
        <v>0</v>
      </c>
      <c r="P171" s="24"/>
      <c r="Q171" s="24"/>
      <c r="R171" s="24">
        <f t="shared" si="21"/>
        <v>0</v>
      </c>
    </row>
    <row r="172" spans="1:18" ht="30.75" hidden="1">
      <c r="A172" s="98" t="s">
        <v>84</v>
      </c>
      <c r="B172" s="99"/>
      <c r="C172" s="99" t="s">
        <v>11</v>
      </c>
      <c r="D172" s="99" t="s">
        <v>18</v>
      </c>
      <c r="E172" s="90" t="s">
        <v>253</v>
      </c>
      <c r="F172" s="99" t="s">
        <v>85</v>
      </c>
      <c r="G172" s="102"/>
      <c r="H172" s="102"/>
      <c r="I172" s="87">
        <f>G172+H172</f>
        <v>0</v>
      </c>
      <c r="J172" s="87"/>
      <c r="K172" s="87"/>
      <c r="L172" s="87">
        <f t="shared" si="20"/>
        <v>0</v>
      </c>
      <c r="M172" s="102"/>
      <c r="N172" s="28"/>
      <c r="O172" s="24">
        <f>M172+N172</f>
        <v>0</v>
      </c>
      <c r="P172" s="24"/>
      <c r="Q172" s="24"/>
      <c r="R172" s="24">
        <f t="shared" si="21"/>
        <v>0</v>
      </c>
    </row>
    <row r="173" spans="1:18" ht="15.75" hidden="1">
      <c r="A173" s="98"/>
      <c r="B173" s="99"/>
      <c r="C173" s="99"/>
      <c r="D173" s="99"/>
      <c r="E173" s="90" t="s">
        <v>253</v>
      </c>
      <c r="F173" s="99"/>
      <c r="G173" s="102"/>
      <c r="H173" s="102"/>
      <c r="I173" s="87">
        <f>G173+H173</f>
        <v>0</v>
      </c>
      <c r="J173" s="87"/>
      <c r="K173" s="87"/>
      <c r="L173" s="87">
        <f t="shared" si="20"/>
        <v>0</v>
      </c>
      <c r="M173" s="102"/>
      <c r="N173" s="28"/>
      <c r="O173" s="24">
        <f>M173+N173</f>
        <v>0</v>
      </c>
      <c r="P173" s="24"/>
      <c r="Q173" s="24"/>
      <c r="R173" s="24">
        <f t="shared" si="21"/>
        <v>0</v>
      </c>
    </row>
    <row r="174" spans="1:18" s="104" customFormat="1" ht="30.75">
      <c r="A174" s="96" t="s">
        <v>272</v>
      </c>
      <c r="B174" s="97" t="s">
        <v>136</v>
      </c>
      <c r="C174" s="97" t="s">
        <v>17</v>
      </c>
      <c r="D174" s="97" t="s">
        <v>62</v>
      </c>
      <c r="E174" s="90" t="s">
        <v>292</v>
      </c>
      <c r="F174" s="97" t="s">
        <v>260</v>
      </c>
      <c r="G174" s="102">
        <f>G175</f>
        <v>20</v>
      </c>
      <c r="H174" s="102"/>
      <c r="I174" s="87"/>
      <c r="J174" s="87"/>
      <c r="K174" s="87"/>
      <c r="L174" s="87"/>
      <c r="M174" s="102">
        <f>M175</f>
        <v>20</v>
      </c>
      <c r="N174" s="28"/>
      <c r="O174" s="94"/>
      <c r="P174" s="94"/>
      <c r="Q174" s="94"/>
      <c r="R174" s="94"/>
    </row>
    <row r="175" spans="1:18" s="104" customFormat="1" ht="30.75">
      <c r="A175" s="96" t="s">
        <v>273</v>
      </c>
      <c r="B175" s="97" t="s">
        <v>136</v>
      </c>
      <c r="C175" s="97" t="s">
        <v>17</v>
      </c>
      <c r="D175" s="97" t="s">
        <v>62</v>
      </c>
      <c r="E175" s="90" t="s">
        <v>291</v>
      </c>
      <c r="F175" s="97" t="s">
        <v>274</v>
      </c>
      <c r="G175" s="102">
        <v>20</v>
      </c>
      <c r="H175" s="102"/>
      <c r="I175" s="87"/>
      <c r="J175" s="87"/>
      <c r="K175" s="87"/>
      <c r="L175" s="87"/>
      <c r="M175" s="102">
        <v>20</v>
      </c>
      <c r="N175" s="28"/>
      <c r="O175" s="94"/>
      <c r="P175" s="94"/>
      <c r="Q175" s="94"/>
      <c r="R175" s="94"/>
    </row>
    <row r="176" spans="1:18" s="119" customFormat="1" ht="16.5" customHeight="1">
      <c r="A176" s="105" t="s">
        <v>219</v>
      </c>
      <c r="B176" s="106" t="s">
        <v>136</v>
      </c>
      <c r="C176" s="106" t="s">
        <v>17</v>
      </c>
      <c r="D176" s="85" t="s">
        <v>62</v>
      </c>
      <c r="E176" s="86" t="s">
        <v>293</v>
      </c>
      <c r="F176" s="85" t="s">
        <v>72</v>
      </c>
      <c r="G176" s="87">
        <f>G177</f>
        <v>15</v>
      </c>
      <c r="H176" s="87" t="e">
        <f>#REF!</f>
        <v>#REF!</v>
      </c>
      <c r="I176" s="87" t="e">
        <f>#REF!</f>
        <v>#REF!</v>
      </c>
      <c r="J176" s="87" t="e">
        <f>#REF!</f>
        <v>#REF!</v>
      </c>
      <c r="K176" s="87" t="e">
        <f>#REF!</f>
        <v>#REF!</v>
      </c>
      <c r="L176" s="87" t="e">
        <f t="shared" si="20"/>
        <v>#REF!</v>
      </c>
      <c r="M176" s="87">
        <f>M177</f>
        <v>24</v>
      </c>
      <c r="N176" s="94" t="e">
        <f>#REF!</f>
        <v>#REF!</v>
      </c>
      <c r="O176" s="94" t="e">
        <f>#REF!</f>
        <v>#REF!</v>
      </c>
      <c r="P176" s="94" t="e">
        <f>#REF!</f>
        <v>#REF!</v>
      </c>
      <c r="Q176" s="94" t="e">
        <f>#REF!</f>
        <v>#REF!</v>
      </c>
      <c r="R176" s="94" t="e">
        <f t="shared" si="21"/>
        <v>#REF!</v>
      </c>
    </row>
    <row r="177" spans="1:18" ht="28.5" customHeight="1">
      <c r="A177" s="96" t="s">
        <v>238</v>
      </c>
      <c r="B177" s="97" t="s">
        <v>136</v>
      </c>
      <c r="C177" s="97" t="s">
        <v>17</v>
      </c>
      <c r="D177" s="97" t="s">
        <v>62</v>
      </c>
      <c r="E177" s="90" t="s">
        <v>293</v>
      </c>
      <c r="F177" s="97" t="s">
        <v>259</v>
      </c>
      <c r="G177" s="102">
        <f>G186</f>
        <v>15</v>
      </c>
      <c r="H177" s="102"/>
      <c r="I177" s="87"/>
      <c r="J177" s="87"/>
      <c r="K177" s="87"/>
      <c r="L177" s="87">
        <f t="shared" ref="L177:L185" si="22">G177+J177+K177</f>
        <v>15</v>
      </c>
      <c r="M177" s="102">
        <f>M186</f>
        <v>24</v>
      </c>
      <c r="N177" s="28"/>
      <c r="O177" s="24"/>
      <c r="P177" s="24"/>
      <c r="Q177" s="24"/>
      <c r="R177" s="24">
        <f t="shared" ref="R177:R185" si="23">M177+P177+Q177</f>
        <v>24</v>
      </c>
    </row>
    <row r="178" spans="1:18" ht="15.75" hidden="1">
      <c r="A178" s="105" t="s">
        <v>93</v>
      </c>
      <c r="B178" s="106"/>
      <c r="C178" s="97" t="s">
        <v>17</v>
      </c>
      <c r="D178" s="99" t="s">
        <v>17</v>
      </c>
      <c r="E178" s="90" t="s">
        <v>254</v>
      </c>
      <c r="F178" s="99"/>
      <c r="G178" s="102">
        <f>G179</f>
        <v>0</v>
      </c>
      <c r="H178" s="102">
        <f>H179</f>
        <v>0</v>
      </c>
      <c r="I178" s="87">
        <f>G178+H178</f>
        <v>0</v>
      </c>
      <c r="J178" s="87"/>
      <c r="K178" s="87"/>
      <c r="L178" s="87">
        <f t="shared" si="22"/>
        <v>0</v>
      </c>
      <c r="M178" s="102">
        <f>M179</f>
        <v>0</v>
      </c>
      <c r="N178" s="28">
        <f>N179</f>
        <v>0</v>
      </c>
      <c r="O178" s="24">
        <f>M178+N178</f>
        <v>0</v>
      </c>
      <c r="P178" s="24"/>
      <c r="Q178" s="24"/>
      <c r="R178" s="24">
        <f t="shared" si="23"/>
        <v>0</v>
      </c>
    </row>
    <row r="179" spans="1:18" ht="15.75" hidden="1">
      <c r="A179" s="96" t="s">
        <v>94</v>
      </c>
      <c r="B179" s="97"/>
      <c r="C179" s="97" t="s">
        <v>17</v>
      </c>
      <c r="D179" s="99" t="s">
        <v>17</v>
      </c>
      <c r="E179" s="90" t="s">
        <v>254</v>
      </c>
      <c r="F179" s="99"/>
      <c r="G179" s="102">
        <f>G180</f>
        <v>0</v>
      </c>
      <c r="H179" s="102">
        <f>H180</f>
        <v>0</v>
      </c>
      <c r="I179" s="87">
        <f>G179+H179</f>
        <v>0</v>
      </c>
      <c r="J179" s="87"/>
      <c r="K179" s="87"/>
      <c r="L179" s="87">
        <f t="shared" si="22"/>
        <v>0</v>
      </c>
      <c r="M179" s="102">
        <f>M180</f>
        <v>0</v>
      </c>
      <c r="N179" s="28">
        <f>N180</f>
        <v>0</v>
      </c>
      <c r="O179" s="24">
        <f>M179+N179</f>
        <v>0</v>
      </c>
      <c r="P179" s="24"/>
      <c r="Q179" s="24"/>
      <c r="R179" s="24">
        <f t="shared" si="23"/>
        <v>0</v>
      </c>
    </row>
    <row r="180" spans="1:18" ht="37.5" hidden="1" customHeight="1">
      <c r="A180" s="98" t="s">
        <v>95</v>
      </c>
      <c r="B180" s="99"/>
      <c r="C180" s="97" t="s">
        <v>17</v>
      </c>
      <c r="D180" s="99" t="s">
        <v>17</v>
      </c>
      <c r="E180" s="90" t="s">
        <v>254</v>
      </c>
      <c r="F180" s="99" t="s">
        <v>96</v>
      </c>
      <c r="G180" s="102"/>
      <c r="H180" s="102"/>
      <c r="I180" s="87">
        <f>G180+H180</f>
        <v>0</v>
      </c>
      <c r="J180" s="87"/>
      <c r="K180" s="87"/>
      <c r="L180" s="87">
        <f t="shared" si="22"/>
        <v>0</v>
      </c>
      <c r="M180" s="102"/>
      <c r="N180" s="28"/>
      <c r="O180" s="24">
        <f>M180+N180</f>
        <v>0</v>
      </c>
      <c r="P180" s="24"/>
      <c r="Q180" s="24"/>
      <c r="R180" s="24">
        <f t="shared" si="23"/>
        <v>0</v>
      </c>
    </row>
    <row r="181" spans="1:18" ht="45.75" hidden="1" customHeight="1">
      <c r="A181" s="96"/>
      <c r="B181" s="97"/>
      <c r="C181" s="97" t="s">
        <v>17</v>
      </c>
      <c r="D181" s="99" t="s">
        <v>60</v>
      </c>
      <c r="E181" s="90" t="s">
        <v>254</v>
      </c>
      <c r="F181" s="99" t="s">
        <v>72</v>
      </c>
      <c r="G181" s="102" t="e">
        <f>G182</f>
        <v>#REF!</v>
      </c>
      <c r="H181" s="102" t="e">
        <f>H182</f>
        <v>#REF!</v>
      </c>
      <c r="I181" s="102" t="e">
        <f>I182</f>
        <v>#REF!</v>
      </c>
      <c r="J181" s="102">
        <f>J182</f>
        <v>0</v>
      </c>
      <c r="K181" s="102" t="e">
        <f>K182</f>
        <v>#REF!</v>
      </c>
      <c r="L181" s="87" t="e">
        <f t="shared" si="22"/>
        <v>#REF!</v>
      </c>
      <c r="M181" s="102" t="e">
        <f>M182</f>
        <v>#REF!</v>
      </c>
      <c r="N181" s="28" t="e">
        <f>N182</f>
        <v>#REF!</v>
      </c>
      <c r="O181" s="28" t="e">
        <f>O182</f>
        <v>#REF!</v>
      </c>
      <c r="P181" s="28">
        <f>P182</f>
        <v>0</v>
      </c>
      <c r="Q181" s="28" t="e">
        <f>Q182</f>
        <v>#REF!</v>
      </c>
      <c r="R181" s="24" t="e">
        <f t="shared" si="23"/>
        <v>#REF!</v>
      </c>
    </row>
    <row r="182" spans="1:18" ht="45.75" hidden="1">
      <c r="A182" s="96" t="s">
        <v>113</v>
      </c>
      <c r="B182" s="97"/>
      <c r="C182" s="97" t="s">
        <v>17</v>
      </c>
      <c r="D182" s="99" t="s">
        <v>16</v>
      </c>
      <c r="E182" s="90" t="s">
        <v>254</v>
      </c>
      <c r="F182" s="99" t="s">
        <v>72</v>
      </c>
      <c r="G182" s="102" t="e">
        <f>#REF!</f>
        <v>#REF!</v>
      </c>
      <c r="H182" s="102" t="e">
        <f>#REF!</f>
        <v>#REF!</v>
      </c>
      <c r="I182" s="102" t="e">
        <f>#REF!</f>
        <v>#REF!</v>
      </c>
      <c r="J182" s="102"/>
      <c r="K182" s="102" t="e">
        <f>#REF!</f>
        <v>#REF!</v>
      </c>
      <c r="L182" s="87" t="e">
        <f t="shared" si="22"/>
        <v>#REF!</v>
      </c>
      <c r="M182" s="102" t="e">
        <f>#REF!</f>
        <v>#REF!</v>
      </c>
      <c r="N182" s="28" t="e">
        <f>#REF!</f>
        <v>#REF!</v>
      </c>
      <c r="O182" s="28" t="e">
        <f>#REF!</f>
        <v>#REF!</v>
      </c>
      <c r="P182" s="28"/>
      <c r="Q182" s="28" t="e">
        <f>#REF!</f>
        <v>#REF!</v>
      </c>
      <c r="R182" s="24" t="e">
        <f t="shared" si="23"/>
        <v>#REF!</v>
      </c>
    </row>
    <row r="183" spans="1:18" s="7" customFormat="1" ht="27" hidden="1" customHeight="1">
      <c r="A183" s="96" t="s">
        <v>83</v>
      </c>
      <c r="B183" s="97"/>
      <c r="C183" s="97" t="s">
        <v>17</v>
      </c>
      <c r="D183" s="99" t="s">
        <v>18</v>
      </c>
      <c r="E183" s="90" t="s">
        <v>254</v>
      </c>
      <c r="F183" s="99"/>
      <c r="G183" s="102">
        <f>G184</f>
        <v>0</v>
      </c>
      <c r="H183" s="102">
        <f>H184</f>
        <v>0</v>
      </c>
      <c r="I183" s="87">
        <f>G183+H183</f>
        <v>0</v>
      </c>
      <c r="J183" s="87"/>
      <c r="K183" s="87"/>
      <c r="L183" s="87">
        <f t="shared" si="22"/>
        <v>0</v>
      </c>
      <c r="M183" s="102">
        <f>M184</f>
        <v>0</v>
      </c>
      <c r="N183" s="29">
        <f>N184</f>
        <v>0</v>
      </c>
      <c r="O183" s="24">
        <f>M183+N183</f>
        <v>0</v>
      </c>
      <c r="P183" s="24"/>
      <c r="Q183" s="24"/>
      <c r="R183" s="24">
        <f t="shared" si="23"/>
        <v>0</v>
      </c>
    </row>
    <row r="184" spans="1:18" ht="30.75" hidden="1">
      <c r="A184" s="98" t="s">
        <v>84</v>
      </c>
      <c r="B184" s="99"/>
      <c r="C184" s="97" t="s">
        <v>17</v>
      </c>
      <c r="D184" s="99" t="s">
        <v>18</v>
      </c>
      <c r="E184" s="90" t="s">
        <v>254</v>
      </c>
      <c r="F184" s="99" t="s">
        <v>85</v>
      </c>
      <c r="G184" s="102"/>
      <c r="H184" s="102"/>
      <c r="I184" s="87">
        <f>G184+H184</f>
        <v>0</v>
      </c>
      <c r="J184" s="87"/>
      <c r="K184" s="87"/>
      <c r="L184" s="87">
        <f t="shared" si="22"/>
        <v>0</v>
      </c>
      <c r="M184" s="102"/>
      <c r="N184" s="28"/>
      <c r="O184" s="24">
        <f>M184+N184</f>
        <v>0</v>
      </c>
      <c r="P184" s="24"/>
      <c r="Q184" s="24"/>
      <c r="R184" s="24">
        <f t="shared" si="23"/>
        <v>0</v>
      </c>
    </row>
    <row r="185" spans="1:18" ht="15.75" hidden="1">
      <c r="A185" s="98"/>
      <c r="B185" s="99"/>
      <c r="C185" s="97" t="s">
        <v>17</v>
      </c>
      <c r="D185" s="99"/>
      <c r="E185" s="90" t="s">
        <v>254</v>
      </c>
      <c r="F185" s="99"/>
      <c r="G185" s="102"/>
      <c r="H185" s="102"/>
      <c r="I185" s="87">
        <f>G185+H185</f>
        <v>0</v>
      </c>
      <c r="J185" s="87"/>
      <c r="K185" s="87"/>
      <c r="L185" s="87">
        <f t="shared" si="22"/>
        <v>0</v>
      </c>
      <c r="M185" s="102"/>
      <c r="N185" s="28"/>
      <c r="O185" s="24">
        <f>M185+N185</f>
        <v>0</v>
      </c>
      <c r="P185" s="24"/>
      <c r="Q185" s="24"/>
      <c r="R185" s="24">
        <f t="shared" si="23"/>
        <v>0</v>
      </c>
    </row>
    <row r="186" spans="1:18" s="104" customFormat="1" ht="30.75">
      <c r="A186" s="96" t="s">
        <v>272</v>
      </c>
      <c r="B186" s="97" t="s">
        <v>136</v>
      </c>
      <c r="C186" s="97" t="s">
        <v>17</v>
      </c>
      <c r="D186" s="97" t="s">
        <v>62</v>
      </c>
      <c r="E186" s="90" t="s">
        <v>293</v>
      </c>
      <c r="F186" s="97" t="s">
        <v>260</v>
      </c>
      <c r="G186" s="102">
        <f>G187</f>
        <v>15</v>
      </c>
      <c r="H186" s="102"/>
      <c r="I186" s="87"/>
      <c r="J186" s="87"/>
      <c r="K186" s="87"/>
      <c r="L186" s="87"/>
      <c r="M186" s="102">
        <f>M187</f>
        <v>24</v>
      </c>
      <c r="N186" s="28"/>
      <c r="O186" s="94"/>
      <c r="P186" s="94"/>
      <c r="Q186" s="94"/>
      <c r="R186" s="94"/>
    </row>
    <row r="187" spans="1:18" s="104" customFormat="1" ht="30.75">
      <c r="A187" s="96" t="s">
        <v>273</v>
      </c>
      <c r="B187" s="97" t="s">
        <v>136</v>
      </c>
      <c r="C187" s="97" t="s">
        <v>17</v>
      </c>
      <c r="D187" s="97" t="s">
        <v>62</v>
      </c>
      <c r="E187" s="90" t="s">
        <v>293</v>
      </c>
      <c r="F187" s="97" t="s">
        <v>274</v>
      </c>
      <c r="G187" s="102">
        <v>15</v>
      </c>
      <c r="H187" s="102"/>
      <c r="I187" s="87"/>
      <c r="J187" s="87"/>
      <c r="K187" s="87"/>
      <c r="L187" s="87"/>
      <c r="M187" s="102">
        <v>24</v>
      </c>
      <c r="N187" s="28"/>
      <c r="O187" s="94"/>
      <c r="P187" s="94"/>
      <c r="Q187" s="94"/>
      <c r="R187" s="94"/>
    </row>
    <row r="188" spans="1:18" s="119" customFormat="1" ht="34.5" customHeight="1">
      <c r="A188" s="105" t="s">
        <v>220</v>
      </c>
      <c r="B188" s="106" t="s">
        <v>136</v>
      </c>
      <c r="C188" s="106" t="s">
        <v>17</v>
      </c>
      <c r="D188" s="85" t="s">
        <v>62</v>
      </c>
      <c r="E188" s="86" t="s">
        <v>294</v>
      </c>
      <c r="F188" s="85" t="s">
        <v>72</v>
      </c>
      <c r="G188" s="87">
        <f>G189</f>
        <v>10</v>
      </c>
      <c r="H188" s="87" t="e">
        <f>#REF!</f>
        <v>#REF!</v>
      </c>
      <c r="I188" s="87" t="e">
        <f>#REF!</f>
        <v>#REF!</v>
      </c>
      <c r="J188" s="87" t="e">
        <f>#REF!</f>
        <v>#REF!</v>
      </c>
      <c r="K188" s="87" t="e">
        <f>#REF!</f>
        <v>#REF!</v>
      </c>
      <c r="L188" s="87" t="e">
        <f t="shared" si="20"/>
        <v>#REF!</v>
      </c>
      <c r="M188" s="87">
        <f>M189</f>
        <v>20</v>
      </c>
      <c r="N188" s="94" t="e">
        <f>#REF!</f>
        <v>#REF!</v>
      </c>
      <c r="O188" s="94" t="e">
        <f>#REF!</f>
        <v>#REF!</v>
      </c>
      <c r="P188" s="94" t="e">
        <f>#REF!</f>
        <v>#REF!</v>
      </c>
      <c r="Q188" s="94" t="e">
        <f>#REF!</f>
        <v>#REF!</v>
      </c>
      <c r="R188" s="94" t="e">
        <f t="shared" si="21"/>
        <v>#REF!</v>
      </c>
    </row>
    <row r="189" spans="1:18" ht="28.5" customHeight="1">
      <c r="A189" s="96" t="s">
        <v>238</v>
      </c>
      <c r="B189" s="97" t="s">
        <v>136</v>
      </c>
      <c r="C189" s="97" t="s">
        <v>17</v>
      </c>
      <c r="D189" s="97" t="s">
        <v>62</v>
      </c>
      <c r="E189" s="90" t="s">
        <v>294</v>
      </c>
      <c r="F189" s="97" t="s">
        <v>259</v>
      </c>
      <c r="G189" s="102">
        <f>G198</f>
        <v>10</v>
      </c>
      <c r="H189" s="102"/>
      <c r="I189" s="87"/>
      <c r="J189" s="87"/>
      <c r="K189" s="87"/>
      <c r="L189" s="87">
        <f t="shared" si="20"/>
        <v>10</v>
      </c>
      <c r="M189" s="102">
        <f>M198</f>
        <v>20</v>
      </c>
      <c r="N189" s="28"/>
      <c r="O189" s="24"/>
      <c r="P189" s="24"/>
      <c r="Q189" s="24"/>
      <c r="R189" s="24">
        <f t="shared" si="21"/>
        <v>20</v>
      </c>
    </row>
    <row r="190" spans="1:18" ht="15.75" hidden="1">
      <c r="A190" s="105" t="s">
        <v>93</v>
      </c>
      <c r="B190" s="106"/>
      <c r="C190" s="97" t="s">
        <v>17</v>
      </c>
      <c r="D190" s="99" t="s">
        <v>17</v>
      </c>
      <c r="E190" s="90" t="s">
        <v>255</v>
      </c>
      <c r="F190" s="99"/>
      <c r="G190" s="102">
        <f>G191</f>
        <v>0</v>
      </c>
      <c r="H190" s="102">
        <f>H191</f>
        <v>0</v>
      </c>
      <c r="I190" s="87">
        <f>G190+H190</f>
        <v>0</v>
      </c>
      <c r="J190" s="87"/>
      <c r="K190" s="87"/>
      <c r="L190" s="87">
        <f t="shared" si="20"/>
        <v>0</v>
      </c>
      <c r="M190" s="102">
        <f>M191</f>
        <v>0</v>
      </c>
      <c r="N190" s="28">
        <f>N191</f>
        <v>0</v>
      </c>
      <c r="O190" s="24">
        <f>M190+N190</f>
        <v>0</v>
      </c>
      <c r="P190" s="24"/>
      <c r="Q190" s="24"/>
      <c r="R190" s="24">
        <f t="shared" si="21"/>
        <v>0</v>
      </c>
    </row>
    <row r="191" spans="1:18" ht="15.75" hidden="1">
      <c r="A191" s="96" t="s">
        <v>94</v>
      </c>
      <c r="B191" s="97"/>
      <c r="C191" s="97" t="s">
        <v>17</v>
      </c>
      <c r="D191" s="99" t="s">
        <v>17</v>
      </c>
      <c r="E191" s="90" t="s">
        <v>255</v>
      </c>
      <c r="F191" s="99"/>
      <c r="G191" s="102">
        <f>G192</f>
        <v>0</v>
      </c>
      <c r="H191" s="102">
        <f>H192</f>
        <v>0</v>
      </c>
      <c r="I191" s="87">
        <f>G191+H191</f>
        <v>0</v>
      </c>
      <c r="J191" s="87"/>
      <c r="K191" s="87"/>
      <c r="L191" s="87">
        <f t="shared" si="20"/>
        <v>0</v>
      </c>
      <c r="M191" s="102">
        <f>M192</f>
        <v>0</v>
      </c>
      <c r="N191" s="28">
        <f>N192</f>
        <v>0</v>
      </c>
      <c r="O191" s="24">
        <f>M191+N191</f>
        <v>0</v>
      </c>
      <c r="P191" s="24"/>
      <c r="Q191" s="24"/>
      <c r="R191" s="24">
        <f t="shared" si="21"/>
        <v>0</v>
      </c>
    </row>
    <row r="192" spans="1:18" ht="37.5" hidden="1" customHeight="1">
      <c r="A192" s="98" t="s">
        <v>95</v>
      </c>
      <c r="B192" s="99"/>
      <c r="C192" s="97" t="s">
        <v>17</v>
      </c>
      <c r="D192" s="99" t="s">
        <v>17</v>
      </c>
      <c r="E192" s="90" t="s">
        <v>255</v>
      </c>
      <c r="F192" s="99" t="s">
        <v>96</v>
      </c>
      <c r="G192" s="102"/>
      <c r="H192" s="102"/>
      <c r="I192" s="87">
        <f>G192+H192</f>
        <v>0</v>
      </c>
      <c r="J192" s="87"/>
      <c r="K192" s="87"/>
      <c r="L192" s="87">
        <f t="shared" si="20"/>
        <v>0</v>
      </c>
      <c r="M192" s="102"/>
      <c r="N192" s="28"/>
      <c r="O192" s="24">
        <f>M192+N192</f>
        <v>0</v>
      </c>
      <c r="P192" s="24"/>
      <c r="Q192" s="24"/>
      <c r="R192" s="24">
        <f t="shared" si="21"/>
        <v>0</v>
      </c>
    </row>
    <row r="193" spans="1:18" ht="45.75" hidden="1" customHeight="1">
      <c r="A193" s="96"/>
      <c r="B193" s="97"/>
      <c r="C193" s="97" t="s">
        <v>17</v>
      </c>
      <c r="D193" s="99" t="s">
        <v>60</v>
      </c>
      <c r="E193" s="90" t="s">
        <v>255</v>
      </c>
      <c r="F193" s="99" t="s">
        <v>72</v>
      </c>
      <c r="G193" s="102" t="e">
        <f>G194</f>
        <v>#REF!</v>
      </c>
      <c r="H193" s="102" t="e">
        <f>H194</f>
        <v>#REF!</v>
      </c>
      <c r="I193" s="102" t="e">
        <f>I194</f>
        <v>#REF!</v>
      </c>
      <c r="J193" s="102">
        <f>J194</f>
        <v>0</v>
      </c>
      <c r="K193" s="102" t="e">
        <f>K194</f>
        <v>#REF!</v>
      </c>
      <c r="L193" s="87" t="e">
        <f t="shared" si="20"/>
        <v>#REF!</v>
      </c>
      <c r="M193" s="102" t="e">
        <f>M194</f>
        <v>#REF!</v>
      </c>
      <c r="N193" s="28" t="e">
        <f>N194</f>
        <v>#REF!</v>
      </c>
      <c r="O193" s="28" t="e">
        <f>O194</f>
        <v>#REF!</v>
      </c>
      <c r="P193" s="28">
        <f>P194</f>
        <v>0</v>
      </c>
      <c r="Q193" s="28" t="e">
        <f>Q194</f>
        <v>#REF!</v>
      </c>
      <c r="R193" s="24" t="e">
        <f t="shared" si="21"/>
        <v>#REF!</v>
      </c>
    </row>
    <row r="194" spans="1:18" ht="45.75" hidden="1">
      <c r="A194" s="96" t="s">
        <v>113</v>
      </c>
      <c r="B194" s="97"/>
      <c r="C194" s="97" t="s">
        <v>17</v>
      </c>
      <c r="D194" s="99" t="s">
        <v>16</v>
      </c>
      <c r="E194" s="90" t="s">
        <v>255</v>
      </c>
      <c r="F194" s="99" t="s">
        <v>72</v>
      </c>
      <c r="G194" s="102" t="e">
        <f>#REF!</f>
        <v>#REF!</v>
      </c>
      <c r="H194" s="102" t="e">
        <f>#REF!</f>
        <v>#REF!</v>
      </c>
      <c r="I194" s="102" t="e">
        <f>#REF!</f>
        <v>#REF!</v>
      </c>
      <c r="J194" s="102"/>
      <c r="K194" s="102" t="e">
        <f>#REF!</f>
        <v>#REF!</v>
      </c>
      <c r="L194" s="87" t="e">
        <f t="shared" si="20"/>
        <v>#REF!</v>
      </c>
      <c r="M194" s="102" t="e">
        <f>#REF!</f>
        <v>#REF!</v>
      </c>
      <c r="N194" s="28" t="e">
        <f>#REF!</f>
        <v>#REF!</v>
      </c>
      <c r="O194" s="28" t="e">
        <f>#REF!</f>
        <v>#REF!</v>
      </c>
      <c r="P194" s="28"/>
      <c r="Q194" s="28" t="e">
        <f>#REF!</f>
        <v>#REF!</v>
      </c>
      <c r="R194" s="24" t="e">
        <f t="shared" si="21"/>
        <v>#REF!</v>
      </c>
    </row>
    <row r="195" spans="1:18" s="7" customFormat="1" ht="27" hidden="1" customHeight="1">
      <c r="A195" s="96" t="s">
        <v>83</v>
      </c>
      <c r="B195" s="97"/>
      <c r="C195" s="97" t="s">
        <v>17</v>
      </c>
      <c r="D195" s="99" t="s">
        <v>18</v>
      </c>
      <c r="E195" s="90" t="s">
        <v>255</v>
      </c>
      <c r="F195" s="99"/>
      <c r="G195" s="102">
        <f>G196</f>
        <v>0</v>
      </c>
      <c r="H195" s="102">
        <f>H196</f>
        <v>0</v>
      </c>
      <c r="I195" s="87">
        <f>G195+H195</f>
        <v>0</v>
      </c>
      <c r="J195" s="87"/>
      <c r="K195" s="87"/>
      <c r="L195" s="87">
        <f t="shared" si="20"/>
        <v>0</v>
      </c>
      <c r="M195" s="102">
        <f>M196</f>
        <v>0</v>
      </c>
      <c r="N195" s="29">
        <f>N196</f>
        <v>0</v>
      </c>
      <c r="O195" s="24">
        <f>M195+N195</f>
        <v>0</v>
      </c>
      <c r="P195" s="24"/>
      <c r="Q195" s="24"/>
      <c r="R195" s="24">
        <f t="shared" si="21"/>
        <v>0</v>
      </c>
    </row>
    <row r="196" spans="1:18" ht="30.75" hidden="1">
      <c r="A196" s="98" t="s">
        <v>84</v>
      </c>
      <c r="B196" s="99"/>
      <c r="C196" s="97" t="s">
        <v>17</v>
      </c>
      <c r="D196" s="99" t="s">
        <v>18</v>
      </c>
      <c r="E196" s="90" t="s">
        <v>255</v>
      </c>
      <c r="F196" s="99" t="s">
        <v>85</v>
      </c>
      <c r="G196" s="102"/>
      <c r="H196" s="102"/>
      <c r="I196" s="87">
        <f>G196+H196</f>
        <v>0</v>
      </c>
      <c r="J196" s="87"/>
      <c r="K196" s="87"/>
      <c r="L196" s="87">
        <f t="shared" si="20"/>
        <v>0</v>
      </c>
      <c r="M196" s="102"/>
      <c r="N196" s="28"/>
      <c r="O196" s="24">
        <f>M196+N196</f>
        <v>0</v>
      </c>
      <c r="P196" s="24"/>
      <c r="Q196" s="24"/>
      <c r="R196" s="24">
        <f t="shared" si="21"/>
        <v>0</v>
      </c>
    </row>
    <row r="197" spans="1:18" ht="15.75" hidden="1">
      <c r="A197" s="98"/>
      <c r="B197" s="99"/>
      <c r="C197" s="97" t="s">
        <v>17</v>
      </c>
      <c r="D197" s="99"/>
      <c r="E197" s="90" t="s">
        <v>255</v>
      </c>
      <c r="F197" s="99"/>
      <c r="G197" s="102"/>
      <c r="H197" s="102"/>
      <c r="I197" s="87">
        <f>G197+H197</f>
        <v>0</v>
      </c>
      <c r="J197" s="87"/>
      <c r="K197" s="87"/>
      <c r="L197" s="87">
        <f t="shared" si="20"/>
        <v>0</v>
      </c>
      <c r="M197" s="102"/>
      <c r="N197" s="28"/>
      <c r="O197" s="24">
        <f>M197+N197</f>
        <v>0</v>
      </c>
      <c r="P197" s="24"/>
      <c r="Q197" s="24"/>
      <c r="R197" s="24">
        <f t="shared" si="21"/>
        <v>0</v>
      </c>
    </row>
    <row r="198" spans="1:18" s="104" customFormat="1" ht="30.75">
      <c r="A198" s="96" t="s">
        <v>272</v>
      </c>
      <c r="B198" s="97" t="s">
        <v>136</v>
      </c>
      <c r="C198" s="97" t="s">
        <v>17</v>
      </c>
      <c r="D198" s="97" t="s">
        <v>62</v>
      </c>
      <c r="E198" s="90" t="s">
        <v>294</v>
      </c>
      <c r="F198" s="97" t="s">
        <v>260</v>
      </c>
      <c r="G198" s="102">
        <f>G230</f>
        <v>10</v>
      </c>
      <c r="H198" s="102"/>
      <c r="I198" s="87"/>
      <c r="J198" s="87"/>
      <c r="K198" s="87"/>
      <c r="L198" s="87"/>
      <c r="M198" s="102">
        <f>M230</f>
        <v>20</v>
      </c>
      <c r="N198" s="28"/>
      <c r="O198" s="94"/>
      <c r="P198" s="94"/>
      <c r="Q198" s="94"/>
      <c r="R198" s="94"/>
    </row>
    <row r="199" spans="1:18" ht="15.75" hidden="1">
      <c r="A199" s="105" t="s">
        <v>32</v>
      </c>
      <c r="B199" s="106"/>
      <c r="C199" s="106" t="s">
        <v>18</v>
      </c>
      <c r="D199" s="106" t="s">
        <v>51</v>
      </c>
      <c r="E199" s="106" t="s">
        <v>112</v>
      </c>
      <c r="F199" s="106" t="s">
        <v>72</v>
      </c>
      <c r="G199" s="87">
        <f>G200+G204+G217+G224</f>
        <v>0</v>
      </c>
      <c r="H199" s="87">
        <f>H200+H204+H217+H224</f>
        <v>0</v>
      </c>
      <c r="I199" s="87">
        <f>I200+I204+I217+I224</f>
        <v>0</v>
      </c>
      <c r="J199" s="87"/>
      <c r="K199" s="87">
        <f>K200+K204+K217+K224</f>
        <v>0</v>
      </c>
      <c r="L199" s="87">
        <f t="shared" si="20"/>
        <v>0</v>
      </c>
      <c r="M199" s="87">
        <f>M200+M204+M217+M224</f>
        <v>0</v>
      </c>
      <c r="N199" s="36">
        <f>N200+N204+N217+N224</f>
        <v>0</v>
      </c>
      <c r="O199" s="36">
        <f>O200+O204+O217+O224</f>
        <v>0</v>
      </c>
      <c r="P199" s="36"/>
      <c r="Q199" s="36">
        <f>Q200+Q204+Q217+Q224</f>
        <v>0</v>
      </c>
      <c r="R199" s="24">
        <f t="shared" si="21"/>
        <v>0</v>
      </c>
    </row>
    <row r="200" spans="1:18" s="9" customFormat="1" ht="15.75" hidden="1">
      <c r="A200" s="96" t="s">
        <v>52</v>
      </c>
      <c r="B200" s="97"/>
      <c r="C200" s="97" t="s">
        <v>18</v>
      </c>
      <c r="D200" s="97" t="s">
        <v>11</v>
      </c>
      <c r="E200" s="97" t="s">
        <v>112</v>
      </c>
      <c r="F200" s="97" t="s">
        <v>72</v>
      </c>
      <c r="G200" s="91">
        <f t="shared" ref="G200:I201" si="24">G201</f>
        <v>0</v>
      </c>
      <c r="H200" s="91">
        <f t="shared" si="24"/>
        <v>0</v>
      </c>
      <c r="I200" s="91">
        <f t="shared" si="24"/>
        <v>0</v>
      </c>
      <c r="J200" s="91"/>
      <c r="K200" s="91">
        <f>K201</f>
        <v>0</v>
      </c>
      <c r="L200" s="87">
        <f t="shared" si="20"/>
        <v>0</v>
      </c>
      <c r="M200" s="91">
        <f t="shared" ref="M200:O201" si="25">M201</f>
        <v>0</v>
      </c>
      <c r="N200" s="37">
        <f t="shared" si="25"/>
        <v>0</v>
      </c>
      <c r="O200" s="37">
        <f t="shared" si="25"/>
        <v>0</v>
      </c>
      <c r="P200" s="37"/>
      <c r="Q200" s="37">
        <f>Q201</f>
        <v>0</v>
      </c>
      <c r="R200" s="24">
        <f t="shared" si="21"/>
        <v>0</v>
      </c>
    </row>
    <row r="201" spans="1:18" s="9" customFormat="1" ht="15.75" hidden="1">
      <c r="A201" s="96" t="s">
        <v>88</v>
      </c>
      <c r="B201" s="97"/>
      <c r="C201" s="97" t="s">
        <v>18</v>
      </c>
      <c r="D201" s="97" t="s">
        <v>11</v>
      </c>
      <c r="E201" s="97" t="s">
        <v>53</v>
      </c>
      <c r="F201" s="97" t="s">
        <v>72</v>
      </c>
      <c r="G201" s="91">
        <f t="shared" si="24"/>
        <v>0</v>
      </c>
      <c r="H201" s="91">
        <f t="shared" si="24"/>
        <v>0</v>
      </c>
      <c r="I201" s="91">
        <f t="shared" si="24"/>
        <v>0</v>
      </c>
      <c r="J201" s="91"/>
      <c r="K201" s="91">
        <f>K202</f>
        <v>0</v>
      </c>
      <c r="L201" s="87">
        <f t="shared" si="20"/>
        <v>0</v>
      </c>
      <c r="M201" s="91">
        <f t="shared" si="25"/>
        <v>0</v>
      </c>
      <c r="N201" s="37">
        <f t="shared" si="25"/>
        <v>0</v>
      </c>
      <c r="O201" s="37">
        <f t="shared" si="25"/>
        <v>0</v>
      </c>
      <c r="P201" s="37"/>
      <c r="Q201" s="37">
        <f>Q202</f>
        <v>0</v>
      </c>
      <c r="R201" s="24">
        <f t="shared" si="21"/>
        <v>0</v>
      </c>
    </row>
    <row r="202" spans="1:18" s="6" customFormat="1" ht="15.75" hidden="1">
      <c r="A202" s="98" t="s">
        <v>19</v>
      </c>
      <c r="B202" s="99"/>
      <c r="C202" s="99" t="s">
        <v>18</v>
      </c>
      <c r="D202" s="99" t="s">
        <v>11</v>
      </c>
      <c r="E202" s="99" t="s">
        <v>134</v>
      </c>
      <c r="F202" s="99" t="s">
        <v>72</v>
      </c>
      <c r="G202" s="88">
        <f>G203</f>
        <v>0</v>
      </c>
      <c r="H202" s="88"/>
      <c r="I202" s="87">
        <f>G202+H202</f>
        <v>0</v>
      </c>
      <c r="J202" s="87"/>
      <c r="K202" s="87"/>
      <c r="L202" s="87">
        <f t="shared" si="20"/>
        <v>0</v>
      </c>
      <c r="M202" s="88">
        <f>M203</f>
        <v>0</v>
      </c>
      <c r="N202" s="38"/>
      <c r="O202" s="24">
        <f>M202+N202</f>
        <v>0</v>
      </c>
      <c r="P202" s="24"/>
      <c r="Q202" s="24"/>
      <c r="R202" s="24">
        <f t="shared" si="21"/>
        <v>0</v>
      </c>
    </row>
    <row r="203" spans="1:18" s="6" customFormat="1" ht="15.75" hidden="1">
      <c r="A203" s="98" t="s">
        <v>135</v>
      </c>
      <c r="B203" s="99"/>
      <c r="C203" s="99" t="s">
        <v>18</v>
      </c>
      <c r="D203" s="99" t="s">
        <v>11</v>
      </c>
      <c r="E203" s="99" t="s">
        <v>134</v>
      </c>
      <c r="F203" s="99" t="s">
        <v>136</v>
      </c>
      <c r="G203" s="88"/>
      <c r="H203" s="88"/>
      <c r="I203" s="87"/>
      <c r="J203" s="87"/>
      <c r="K203" s="87"/>
      <c r="L203" s="87">
        <f t="shared" si="20"/>
        <v>0</v>
      </c>
      <c r="M203" s="88"/>
      <c r="N203" s="38"/>
      <c r="O203" s="24"/>
      <c r="P203" s="24"/>
      <c r="Q203" s="24"/>
      <c r="R203" s="24">
        <f t="shared" si="21"/>
        <v>0</v>
      </c>
    </row>
    <row r="204" spans="1:18" ht="15.75" hidden="1">
      <c r="A204" s="96" t="s">
        <v>33</v>
      </c>
      <c r="B204" s="97"/>
      <c r="C204" s="97" t="s">
        <v>18</v>
      </c>
      <c r="D204" s="97" t="s">
        <v>21</v>
      </c>
      <c r="E204" s="97" t="s">
        <v>112</v>
      </c>
      <c r="F204" s="97" t="s">
        <v>72</v>
      </c>
      <c r="G204" s="91">
        <f>G205+G208+G214+G212</f>
        <v>0</v>
      </c>
      <c r="H204" s="91">
        <f>H205+H208+H214+H212</f>
        <v>0</v>
      </c>
      <c r="I204" s="91">
        <f>I205+I208+I214+I212</f>
        <v>0</v>
      </c>
      <c r="J204" s="91">
        <f>J205+J208+J214+J212</f>
        <v>0</v>
      </c>
      <c r="K204" s="91">
        <f>K205+K208+K214+K212</f>
        <v>0</v>
      </c>
      <c r="L204" s="87">
        <f t="shared" si="20"/>
        <v>0</v>
      </c>
      <c r="M204" s="91">
        <f>M205+M208+M214+M212</f>
        <v>0</v>
      </c>
      <c r="N204" s="33">
        <f>N205+N208+N214+N212</f>
        <v>0</v>
      </c>
      <c r="O204" s="33">
        <f>O205+O208+O214+O212</f>
        <v>0</v>
      </c>
      <c r="P204" s="33">
        <f>P205+P208+P214+P212</f>
        <v>0</v>
      </c>
      <c r="Q204" s="33">
        <f>Q205+Q208+Q214+Q212</f>
        <v>0</v>
      </c>
      <c r="R204" s="24">
        <f t="shared" si="21"/>
        <v>0</v>
      </c>
    </row>
    <row r="205" spans="1:18" ht="15.75" hidden="1">
      <c r="A205" s="96" t="s">
        <v>34</v>
      </c>
      <c r="B205" s="97"/>
      <c r="C205" s="97" t="s">
        <v>18</v>
      </c>
      <c r="D205" s="97" t="s">
        <v>21</v>
      </c>
      <c r="E205" s="97" t="s">
        <v>137</v>
      </c>
      <c r="F205" s="97" t="s">
        <v>72</v>
      </c>
      <c r="G205" s="91">
        <f>G206</f>
        <v>0</v>
      </c>
      <c r="H205" s="91">
        <f>H206</f>
        <v>0</v>
      </c>
      <c r="I205" s="91">
        <f>I206</f>
        <v>0</v>
      </c>
      <c r="J205" s="91"/>
      <c r="K205" s="91">
        <f>K206</f>
        <v>0</v>
      </c>
      <c r="L205" s="87">
        <f t="shared" si="20"/>
        <v>0</v>
      </c>
      <c r="M205" s="91">
        <f>M206</f>
        <v>0</v>
      </c>
      <c r="N205" s="33">
        <f>N206</f>
        <v>0</v>
      </c>
      <c r="O205" s="33">
        <f>O206</f>
        <v>0</v>
      </c>
      <c r="P205" s="33"/>
      <c r="Q205" s="33">
        <f>Q206</f>
        <v>0</v>
      </c>
      <c r="R205" s="24">
        <f t="shared" si="21"/>
        <v>0</v>
      </c>
    </row>
    <row r="206" spans="1:18" ht="15.75" hidden="1">
      <c r="A206" s="98" t="s">
        <v>19</v>
      </c>
      <c r="B206" s="99"/>
      <c r="C206" s="99" t="s">
        <v>18</v>
      </c>
      <c r="D206" s="99" t="s">
        <v>21</v>
      </c>
      <c r="E206" s="99" t="s">
        <v>138</v>
      </c>
      <c r="F206" s="99" t="s">
        <v>72</v>
      </c>
      <c r="G206" s="91">
        <f>G207</f>
        <v>0</v>
      </c>
      <c r="H206" s="91"/>
      <c r="I206" s="87">
        <f>G206+H206</f>
        <v>0</v>
      </c>
      <c r="J206" s="87"/>
      <c r="K206" s="87"/>
      <c r="L206" s="87">
        <f t="shared" si="20"/>
        <v>0</v>
      </c>
      <c r="M206" s="91">
        <f>M207</f>
        <v>0</v>
      </c>
      <c r="N206" s="33"/>
      <c r="O206" s="24">
        <f>M206+N206</f>
        <v>0</v>
      </c>
      <c r="P206" s="24"/>
      <c r="Q206" s="24"/>
      <c r="R206" s="24">
        <f t="shared" si="21"/>
        <v>0</v>
      </c>
    </row>
    <row r="207" spans="1:18" ht="15.75" hidden="1">
      <c r="A207" s="98" t="s">
        <v>135</v>
      </c>
      <c r="B207" s="99"/>
      <c r="C207" s="99" t="s">
        <v>18</v>
      </c>
      <c r="D207" s="99" t="s">
        <v>21</v>
      </c>
      <c r="E207" s="99" t="s">
        <v>138</v>
      </c>
      <c r="F207" s="99" t="s">
        <v>136</v>
      </c>
      <c r="G207" s="91"/>
      <c r="H207" s="91"/>
      <c r="I207" s="87"/>
      <c r="J207" s="87"/>
      <c r="K207" s="87"/>
      <c r="L207" s="87">
        <f t="shared" si="20"/>
        <v>0</v>
      </c>
      <c r="M207" s="91"/>
      <c r="N207" s="33"/>
      <c r="O207" s="24"/>
      <c r="P207" s="24"/>
      <c r="Q207" s="24"/>
      <c r="R207" s="24">
        <f t="shared" si="21"/>
        <v>0</v>
      </c>
    </row>
    <row r="208" spans="1:18" ht="15.75" hidden="1">
      <c r="A208" s="96" t="s">
        <v>35</v>
      </c>
      <c r="B208" s="97"/>
      <c r="C208" s="97" t="s">
        <v>18</v>
      </c>
      <c r="D208" s="97" t="s">
        <v>21</v>
      </c>
      <c r="E208" s="97">
        <v>4230000</v>
      </c>
      <c r="F208" s="97" t="s">
        <v>72</v>
      </c>
      <c r="G208" s="91">
        <f t="shared" ref="G208:I209" si="26">G209</f>
        <v>0</v>
      </c>
      <c r="H208" s="91">
        <f t="shared" si="26"/>
        <v>0</v>
      </c>
      <c r="I208" s="91">
        <f t="shared" si="26"/>
        <v>0</v>
      </c>
      <c r="J208" s="91"/>
      <c r="K208" s="91">
        <f>K209</f>
        <v>0</v>
      </c>
      <c r="L208" s="87">
        <f t="shared" si="20"/>
        <v>0</v>
      </c>
      <c r="M208" s="91">
        <f t="shared" ref="M208:O209" si="27">M209</f>
        <v>0</v>
      </c>
      <c r="N208" s="33">
        <f t="shared" si="27"/>
        <v>0</v>
      </c>
      <c r="O208" s="33">
        <f t="shared" si="27"/>
        <v>0</v>
      </c>
      <c r="P208" s="33"/>
      <c r="Q208" s="33">
        <f>Q209</f>
        <v>0</v>
      </c>
      <c r="R208" s="24">
        <f t="shared" si="21"/>
        <v>0</v>
      </c>
    </row>
    <row r="209" spans="1:18" ht="15.75" hidden="1">
      <c r="A209" s="98" t="s">
        <v>19</v>
      </c>
      <c r="B209" s="99"/>
      <c r="C209" s="99" t="s">
        <v>18</v>
      </c>
      <c r="D209" s="99" t="s">
        <v>21</v>
      </c>
      <c r="E209" s="99" t="s">
        <v>139</v>
      </c>
      <c r="F209" s="99" t="s">
        <v>72</v>
      </c>
      <c r="G209" s="91">
        <f t="shared" si="26"/>
        <v>0</v>
      </c>
      <c r="H209" s="91">
        <f t="shared" si="26"/>
        <v>0</v>
      </c>
      <c r="I209" s="91">
        <f t="shared" si="26"/>
        <v>0</v>
      </c>
      <c r="J209" s="91">
        <f>J210</f>
        <v>0</v>
      </c>
      <c r="K209" s="91">
        <f>K210</f>
        <v>0</v>
      </c>
      <c r="L209" s="87">
        <f t="shared" si="20"/>
        <v>0</v>
      </c>
      <c r="M209" s="91">
        <f t="shared" si="27"/>
        <v>0</v>
      </c>
      <c r="N209" s="33">
        <f t="shared" si="27"/>
        <v>0</v>
      </c>
      <c r="O209" s="33">
        <f t="shared" si="27"/>
        <v>0</v>
      </c>
      <c r="P209" s="33">
        <f>P210</f>
        <v>0</v>
      </c>
      <c r="Q209" s="33">
        <f>Q210</f>
        <v>0</v>
      </c>
      <c r="R209" s="24">
        <f t="shared" si="21"/>
        <v>0</v>
      </c>
    </row>
    <row r="210" spans="1:18" ht="13.5" hidden="1" customHeight="1">
      <c r="A210" s="98" t="s">
        <v>135</v>
      </c>
      <c r="B210" s="99"/>
      <c r="C210" s="99" t="s">
        <v>18</v>
      </c>
      <c r="D210" s="99" t="s">
        <v>21</v>
      </c>
      <c r="E210" s="99" t="s">
        <v>139</v>
      </c>
      <c r="F210" s="99" t="s">
        <v>136</v>
      </c>
      <c r="G210" s="91"/>
      <c r="H210" s="91"/>
      <c r="I210" s="87">
        <f>G210+H210</f>
        <v>0</v>
      </c>
      <c r="J210" s="87"/>
      <c r="K210" s="87"/>
      <c r="L210" s="87">
        <f t="shared" si="20"/>
        <v>0</v>
      </c>
      <c r="M210" s="91"/>
      <c r="N210" s="33"/>
      <c r="O210" s="24">
        <f>M210+N210</f>
        <v>0</v>
      </c>
      <c r="P210" s="24"/>
      <c r="Q210" s="24"/>
      <c r="R210" s="24">
        <f t="shared" si="21"/>
        <v>0</v>
      </c>
    </row>
    <row r="211" spans="1:18" ht="15.75" hidden="1">
      <c r="A211" s="98"/>
      <c r="B211" s="99"/>
      <c r="C211" s="99"/>
      <c r="D211" s="99"/>
      <c r="E211" s="99"/>
      <c r="F211" s="99"/>
      <c r="G211" s="91"/>
      <c r="H211" s="91"/>
      <c r="I211" s="87"/>
      <c r="J211" s="87"/>
      <c r="K211" s="87"/>
      <c r="L211" s="87">
        <f t="shared" si="20"/>
        <v>0</v>
      </c>
      <c r="M211" s="91"/>
      <c r="N211" s="33"/>
      <c r="O211" s="24"/>
      <c r="P211" s="24"/>
      <c r="Q211" s="24"/>
      <c r="R211" s="24">
        <f t="shared" si="21"/>
        <v>0</v>
      </c>
    </row>
    <row r="212" spans="1:18" ht="15.75" hidden="1">
      <c r="A212" s="98"/>
      <c r="B212" s="99"/>
      <c r="C212" s="99"/>
      <c r="D212" s="99"/>
      <c r="E212" s="99"/>
      <c r="F212" s="99"/>
      <c r="G212" s="91"/>
      <c r="H212" s="91"/>
      <c r="I212" s="91"/>
      <c r="J212" s="91"/>
      <c r="K212" s="91"/>
      <c r="L212" s="87">
        <f t="shared" si="20"/>
        <v>0</v>
      </c>
      <c r="M212" s="91"/>
      <c r="N212" s="33"/>
      <c r="O212" s="33"/>
      <c r="P212" s="33"/>
      <c r="Q212" s="33"/>
      <c r="R212" s="24">
        <f t="shared" si="21"/>
        <v>0</v>
      </c>
    </row>
    <row r="213" spans="1:18" ht="15.75" hidden="1">
      <c r="A213" s="98"/>
      <c r="B213" s="99"/>
      <c r="C213" s="99"/>
      <c r="D213" s="99"/>
      <c r="E213" s="99"/>
      <c r="F213" s="99"/>
      <c r="G213" s="91"/>
      <c r="H213" s="91"/>
      <c r="I213" s="87"/>
      <c r="J213" s="87"/>
      <c r="K213" s="87"/>
      <c r="L213" s="87">
        <f t="shared" si="20"/>
        <v>0</v>
      </c>
      <c r="M213" s="91"/>
      <c r="N213" s="33"/>
      <c r="O213" s="24"/>
      <c r="P213" s="24"/>
      <c r="Q213" s="24"/>
      <c r="R213" s="24">
        <f t="shared" si="21"/>
        <v>0</v>
      </c>
    </row>
    <row r="214" spans="1:18" s="9" customFormat="1" ht="21" hidden="1" customHeight="1">
      <c r="A214" s="96" t="s">
        <v>102</v>
      </c>
      <c r="B214" s="97"/>
      <c r="C214" s="97" t="s">
        <v>18</v>
      </c>
      <c r="D214" s="97" t="s">
        <v>21</v>
      </c>
      <c r="E214" s="97" t="s">
        <v>140</v>
      </c>
      <c r="F214" s="97" t="s">
        <v>72</v>
      </c>
      <c r="G214" s="91">
        <f>G215</f>
        <v>0</v>
      </c>
      <c r="H214" s="91"/>
      <c r="I214" s="87"/>
      <c r="J214" s="87"/>
      <c r="K214" s="87"/>
      <c r="L214" s="87">
        <f t="shared" ref="L214:L246" si="28">G214+J214+K214</f>
        <v>0</v>
      </c>
      <c r="M214" s="91">
        <f>M215</f>
        <v>0</v>
      </c>
      <c r="N214" s="27"/>
      <c r="O214" s="24"/>
      <c r="P214" s="24"/>
      <c r="Q214" s="24"/>
      <c r="R214" s="24">
        <f t="shared" ref="R214:R246" si="29">M214+P214+Q214</f>
        <v>0</v>
      </c>
    </row>
    <row r="215" spans="1:18" ht="15.75" hidden="1">
      <c r="A215" s="98" t="s">
        <v>105</v>
      </c>
      <c r="B215" s="99"/>
      <c r="C215" s="99" t="s">
        <v>18</v>
      </c>
      <c r="D215" s="99" t="s">
        <v>21</v>
      </c>
      <c r="E215" s="99" t="s">
        <v>141</v>
      </c>
      <c r="F215" s="99" t="s">
        <v>72</v>
      </c>
      <c r="G215" s="91">
        <f>G216</f>
        <v>0</v>
      </c>
      <c r="H215" s="91"/>
      <c r="I215" s="87"/>
      <c r="J215" s="87"/>
      <c r="K215" s="87"/>
      <c r="L215" s="87">
        <f t="shared" si="28"/>
        <v>0</v>
      </c>
      <c r="M215" s="91">
        <f>M216</f>
        <v>0</v>
      </c>
      <c r="N215" s="33"/>
      <c r="O215" s="24"/>
      <c r="P215" s="24"/>
      <c r="Q215" s="24"/>
      <c r="R215" s="24">
        <f t="shared" si="29"/>
        <v>0</v>
      </c>
    </row>
    <row r="216" spans="1:18" ht="15.75" hidden="1">
      <c r="A216" s="98" t="s">
        <v>135</v>
      </c>
      <c r="B216" s="99"/>
      <c r="C216" s="99" t="s">
        <v>18</v>
      </c>
      <c r="D216" s="99" t="s">
        <v>21</v>
      </c>
      <c r="E216" s="99" t="s">
        <v>141</v>
      </c>
      <c r="F216" s="99" t="s">
        <v>136</v>
      </c>
      <c r="G216" s="91"/>
      <c r="H216" s="91"/>
      <c r="I216" s="87"/>
      <c r="J216" s="87"/>
      <c r="K216" s="87"/>
      <c r="L216" s="87">
        <f t="shared" si="28"/>
        <v>0</v>
      </c>
      <c r="M216" s="91"/>
      <c r="N216" s="33"/>
      <c r="O216" s="24"/>
      <c r="P216" s="24"/>
      <c r="Q216" s="24"/>
      <c r="R216" s="24">
        <f t="shared" si="29"/>
        <v>0</v>
      </c>
    </row>
    <row r="217" spans="1:18" ht="14.25" hidden="1" customHeight="1">
      <c r="A217" s="96" t="s">
        <v>36</v>
      </c>
      <c r="B217" s="97"/>
      <c r="C217" s="97" t="s">
        <v>18</v>
      </c>
      <c r="D217" s="97" t="s">
        <v>18</v>
      </c>
      <c r="E217" s="97" t="s">
        <v>112</v>
      </c>
      <c r="F217" s="97" t="s">
        <v>72</v>
      </c>
      <c r="G217" s="91">
        <f>G218+G221</f>
        <v>0</v>
      </c>
      <c r="H217" s="91">
        <f>H218+H221</f>
        <v>0</v>
      </c>
      <c r="I217" s="87">
        <f>G217+H217</f>
        <v>0</v>
      </c>
      <c r="J217" s="87"/>
      <c r="K217" s="87"/>
      <c r="L217" s="87">
        <f t="shared" si="28"/>
        <v>0</v>
      </c>
      <c r="M217" s="91">
        <f>M218+M221</f>
        <v>0</v>
      </c>
      <c r="N217" s="33">
        <f>N218+N221</f>
        <v>0</v>
      </c>
      <c r="O217" s="24">
        <f>M217+N217</f>
        <v>0</v>
      </c>
      <c r="P217" s="24"/>
      <c r="Q217" s="24"/>
      <c r="R217" s="24">
        <f t="shared" si="29"/>
        <v>0</v>
      </c>
    </row>
    <row r="218" spans="1:18" ht="26.25" hidden="1" customHeight="1">
      <c r="A218" s="96" t="s">
        <v>54</v>
      </c>
      <c r="B218" s="97"/>
      <c r="C218" s="97" t="s">
        <v>18</v>
      </c>
      <c r="D218" s="97" t="s">
        <v>18</v>
      </c>
      <c r="E218" s="97" t="s">
        <v>142</v>
      </c>
      <c r="F218" s="97" t="s">
        <v>72</v>
      </c>
      <c r="G218" s="91">
        <f>G219</f>
        <v>0</v>
      </c>
      <c r="H218" s="91">
        <f>H219</f>
        <v>0</v>
      </c>
      <c r="I218" s="87">
        <f>G218+H218</f>
        <v>0</v>
      </c>
      <c r="J218" s="87"/>
      <c r="K218" s="87"/>
      <c r="L218" s="87">
        <f t="shared" si="28"/>
        <v>0</v>
      </c>
      <c r="M218" s="91">
        <f>M219</f>
        <v>0</v>
      </c>
      <c r="N218" s="33">
        <f>N219</f>
        <v>0</v>
      </c>
      <c r="O218" s="24">
        <f>M218+N218</f>
        <v>0</v>
      </c>
      <c r="P218" s="24"/>
      <c r="Q218" s="24"/>
      <c r="R218" s="24">
        <f t="shared" si="29"/>
        <v>0</v>
      </c>
    </row>
    <row r="219" spans="1:18" s="9" customFormat="1" ht="18.600000000000001" hidden="1" customHeight="1">
      <c r="A219" s="96" t="s">
        <v>211</v>
      </c>
      <c r="B219" s="97"/>
      <c r="C219" s="97" t="s">
        <v>18</v>
      </c>
      <c r="D219" s="97" t="s">
        <v>18</v>
      </c>
      <c r="E219" s="97" t="s">
        <v>143</v>
      </c>
      <c r="F219" s="97" t="s">
        <v>72</v>
      </c>
      <c r="G219" s="91">
        <f>G220</f>
        <v>0</v>
      </c>
      <c r="H219" s="91"/>
      <c r="I219" s="87">
        <f>G219+H219</f>
        <v>0</v>
      </c>
      <c r="J219" s="87"/>
      <c r="K219" s="87"/>
      <c r="L219" s="87">
        <f t="shared" si="28"/>
        <v>0</v>
      </c>
      <c r="M219" s="91">
        <f>M220</f>
        <v>0</v>
      </c>
      <c r="N219" s="27"/>
      <c r="O219" s="24">
        <f>M219+N219</f>
        <v>0</v>
      </c>
      <c r="P219" s="24"/>
      <c r="Q219" s="24"/>
      <c r="R219" s="24">
        <f t="shared" si="29"/>
        <v>0</v>
      </c>
    </row>
    <row r="220" spans="1:18" s="6" customFormat="1" ht="23.25" hidden="1" customHeight="1">
      <c r="A220" s="98" t="s">
        <v>118</v>
      </c>
      <c r="B220" s="99"/>
      <c r="C220" s="99" t="s">
        <v>18</v>
      </c>
      <c r="D220" s="99" t="s">
        <v>18</v>
      </c>
      <c r="E220" s="99" t="s">
        <v>143</v>
      </c>
      <c r="F220" s="99" t="s">
        <v>120</v>
      </c>
      <c r="G220" s="88"/>
      <c r="H220" s="88"/>
      <c r="I220" s="141"/>
      <c r="J220" s="141"/>
      <c r="K220" s="141"/>
      <c r="L220" s="87">
        <f t="shared" si="28"/>
        <v>0</v>
      </c>
      <c r="M220" s="88"/>
      <c r="N220" s="26"/>
      <c r="O220" s="25"/>
      <c r="P220" s="25"/>
      <c r="Q220" s="25"/>
      <c r="R220" s="24">
        <f t="shared" si="29"/>
        <v>0</v>
      </c>
    </row>
    <row r="221" spans="1:18" ht="15.75" hidden="1">
      <c r="A221" s="96" t="s">
        <v>144</v>
      </c>
      <c r="B221" s="97"/>
      <c r="C221" s="97" t="s">
        <v>18</v>
      </c>
      <c r="D221" s="97" t="s">
        <v>18</v>
      </c>
      <c r="E221" s="97" t="s">
        <v>145</v>
      </c>
      <c r="F221" s="97" t="s">
        <v>72</v>
      </c>
      <c r="G221" s="91">
        <f>G222</f>
        <v>0</v>
      </c>
      <c r="H221" s="91"/>
      <c r="I221" s="87">
        <f>G221+H221</f>
        <v>0</v>
      </c>
      <c r="J221" s="87"/>
      <c r="K221" s="87"/>
      <c r="L221" s="87">
        <f t="shared" si="28"/>
        <v>0</v>
      </c>
      <c r="M221" s="91">
        <f>M222</f>
        <v>0</v>
      </c>
      <c r="N221" s="33"/>
      <c r="O221" s="24">
        <f>M221+N221</f>
        <v>0</v>
      </c>
      <c r="P221" s="24"/>
      <c r="Q221" s="24"/>
      <c r="R221" s="24">
        <f t="shared" si="29"/>
        <v>0</v>
      </c>
    </row>
    <row r="222" spans="1:18" ht="15.75" hidden="1">
      <c r="A222" s="98" t="s">
        <v>146</v>
      </c>
      <c r="B222" s="99"/>
      <c r="C222" s="99" t="s">
        <v>18</v>
      </c>
      <c r="D222" s="99" t="s">
        <v>18</v>
      </c>
      <c r="E222" s="99" t="s">
        <v>147</v>
      </c>
      <c r="F222" s="99" t="s">
        <v>72</v>
      </c>
      <c r="G222" s="91">
        <f>G223</f>
        <v>0</v>
      </c>
      <c r="H222" s="91"/>
      <c r="I222" s="87">
        <f>G222+H222</f>
        <v>0</v>
      </c>
      <c r="J222" s="87"/>
      <c r="K222" s="87"/>
      <c r="L222" s="87">
        <f t="shared" si="28"/>
        <v>0</v>
      </c>
      <c r="M222" s="91">
        <f>M223</f>
        <v>0</v>
      </c>
      <c r="N222" s="33"/>
      <c r="O222" s="24">
        <f>M222+N222</f>
        <v>0</v>
      </c>
      <c r="P222" s="24"/>
      <c r="Q222" s="24"/>
      <c r="R222" s="24">
        <f t="shared" si="29"/>
        <v>0</v>
      </c>
    </row>
    <row r="223" spans="1:18" ht="15.75" hidden="1">
      <c r="A223" s="98" t="s">
        <v>118</v>
      </c>
      <c r="B223" s="99"/>
      <c r="C223" s="99" t="s">
        <v>18</v>
      </c>
      <c r="D223" s="99" t="s">
        <v>18</v>
      </c>
      <c r="E223" s="99" t="s">
        <v>147</v>
      </c>
      <c r="F223" s="99" t="s">
        <v>120</v>
      </c>
      <c r="G223" s="91"/>
      <c r="H223" s="91"/>
      <c r="I223" s="87"/>
      <c r="J223" s="87"/>
      <c r="K223" s="87"/>
      <c r="L223" s="87">
        <f t="shared" si="28"/>
        <v>0</v>
      </c>
      <c r="M223" s="91"/>
      <c r="N223" s="33"/>
      <c r="O223" s="24"/>
      <c r="P223" s="24"/>
      <c r="Q223" s="24"/>
      <c r="R223" s="24">
        <f t="shared" si="29"/>
        <v>0</v>
      </c>
    </row>
    <row r="224" spans="1:18" s="7" customFormat="1" ht="15.75" hidden="1">
      <c r="A224" s="96" t="s">
        <v>89</v>
      </c>
      <c r="B224" s="97"/>
      <c r="C224" s="97" t="s">
        <v>18</v>
      </c>
      <c r="D224" s="97" t="s">
        <v>22</v>
      </c>
      <c r="E224" s="97" t="s">
        <v>112</v>
      </c>
      <c r="F224" s="97" t="s">
        <v>150</v>
      </c>
      <c r="G224" s="91">
        <f>G227+G225</f>
        <v>0</v>
      </c>
      <c r="H224" s="91">
        <f>H227+H225</f>
        <v>0</v>
      </c>
      <c r="I224" s="91">
        <f>I227+I225</f>
        <v>0</v>
      </c>
      <c r="J224" s="91"/>
      <c r="K224" s="91">
        <f>K227+K225</f>
        <v>0</v>
      </c>
      <c r="L224" s="87">
        <f t="shared" si="28"/>
        <v>0</v>
      </c>
      <c r="M224" s="91">
        <f>M227+M225</f>
        <v>0</v>
      </c>
      <c r="N224" s="39">
        <f>N227+N225</f>
        <v>0</v>
      </c>
      <c r="O224" s="39">
        <f>O227+O225</f>
        <v>0</v>
      </c>
      <c r="P224" s="39"/>
      <c r="Q224" s="39">
        <f>Q227+Q225</f>
        <v>0</v>
      </c>
      <c r="R224" s="24">
        <f t="shared" si="29"/>
        <v>0</v>
      </c>
    </row>
    <row r="225" spans="1:18" s="7" customFormat="1" ht="30.75" hidden="1">
      <c r="A225" s="96" t="s">
        <v>148</v>
      </c>
      <c r="B225" s="97"/>
      <c r="C225" s="97" t="s">
        <v>18</v>
      </c>
      <c r="D225" s="97" t="s">
        <v>22</v>
      </c>
      <c r="E225" s="97" t="s">
        <v>149</v>
      </c>
      <c r="F225" s="97" t="s">
        <v>72</v>
      </c>
      <c r="G225" s="91">
        <f>G226</f>
        <v>0</v>
      </c>
      <c r="H225" s="91">
        <f>H226</f>
        <v>0</v>
      </c>
      <c r="I225" s="91">
        <f>I226</f>
        <v>0</v>
      </c>
      <c r="J225" s="91"/>
      <c r="K225" s="91">
        <f>K226</f>
        <v>0</v>
      </c>
      <c r="L225" s="87">
        <f t="shared" si="28"/>
        <v>0</v>
      </c>
      <c r="M225" s="91">
        <f>M226</f>
        <v>0</v>
      </c>
      <c r="N225" s="39">
        <f>N226</f>
        <v>0</v>
      </c>
      <c r="O225" s="39">
        <f>O226</f>
        <v>0</v>
      </c>
      <c r="P225" s="39"/>
      <c r="Q225" s="39">
        <f>Q226</f>
        <v>0</v>
      </c>
      <c r="R225" s="24">
        <f t="shared" si="29"/>
        <v>0</v>
      </c>
    </row>
    <row r="226" spans="1:18" s="7" customFormat="1" ht="15.75" hidden="1">
      <c r="A226" s="96" t="s">
        <v>19</v>
      </c>
      <c r="B226" s="97"/>
      <c r="C226" s="97" t="s">
        <v>18</v>
      </c>
      <c r="D226" s="97" t="s">
        <v>22</v>
      </c>
      <c r="E226" s="97" t="s">
        <v>151</v>
      </c>
      <c r="F226" s="97" t="s">
        <v>72</v>
      </c>
      <c r="G226" s="91">
        <f>G229</f>
        <v>0</v>
      </c>
      <c r="H226" s="91"/>
      <c r="I226" s="87">
        <f>G226+H226</f>
        <v>0</v>
      </c>
      <c r="J226" s="87"/>
      <c r="K226" s="87"/>
      <c r="L226" s="87">
        <f t="shared" si="28"/>
        <v>0</v>
      </c>
      <c r="M226" s="91">
        <f>M229</f>
        <v>0</v>
      </c>
      <c r="N226" s="39"/>
      <c r="O226" s="24">
        <f>M226+N226</f>
        <v>0</v>
      </c>
      <c r="P226" s="24"/>
      <c r="Q226" s="24"/>
      <c r="R226" s="24">
        <f t="shared" si="29"/>
        <v>0</v>
      </c>
    </row>
    <row r="227" spans="1:18" ht="60.75" hidden="1">
      <c r="A227" s="96" t="s">
        <v>77</v>
      </c>
      <c r="B227" s="97"/>
      <c r="C227" s="99" t="s">
        <v>18</v>
      </c>
      <c r="D227" s="99" t="s">
        <v>22</v>
      </c>
      <c r="E227" s="99" t="s">
        <v>55</v>
      </c>
      <c r="F227" s="99"/>
      <c r="G227" s="91">
        <f>G228</f>
        <v>0</v>
      </c>
      <c r="H227" s="91">
        <f>H228</f>
        <v>0</v>
      </c>
      <c r="I227" s="87">
        <f>G227+H227</f>
        <v>0</v>
      </c>
      <c r="J227" s="87"/>
      <c r="K227" s="87"/>
      <c r="L227" s="87">
        <f t="shared" si="28"/>
        <v>0</v>
      </c>
      <c r="M227" s="91">
        <f>M228</f>
        <v>0</v>
      </c>
      <c r="N227" s="33">
        <f>N228</f>
        <v>0</v>
      </c>
      <c r="O227" s="24">
        <f>M227+N227</f>
        <v>0</v>
      </c>
      <c r="P227" s="24"/>
      <c r="Q227" s="24"/>
      <c r="R227" s="24">
        <f t="shared" si="29"/>
        <v>0</v>
      </c>
    </row>
    <row r="228" spans="1:18" ht="15.75" hidden="1">
      <c r="A228" s="98" t="s">
        <v>19</v>
      </c>
      <c r="B228" s="99"/>
      <c r="C228" s="99" t="s">
        <v>18</v>
      </c>
      <c r="D228" s="99" t="s">
        <v>22</v>
      </c>
      <c r="E228" s="99" t="s">
        <v>55</v>
      </c>
      <c r="F228" s="99" t="s">
        <v>20</v>
      </c>
      <c r="G228" s="91"/>
      <c r="H228" s="91"/>
      <c r="I228" s="87">
        <f>G228+H228</f>
        <v>0</v>
      </c>
      <c r="J228" s="87"/>
      <c r="K228" s="87"/>
      <c r="L228" s="87">
        <f t="shared" si="28"/>
        <v>0</v>
      </c>
      <c r="M228" s="91"/>
      <c r="N228" s="33"/>
      <c r="O228" s="24">
        <f>M228+N228</f>
        <v>0</v>
      </c>
      <c r="P228" s="24"/>
      <c r="Q228" s="24"/>
      <c r="R228" s="24">
        <f t="shared" si="29"/>
        <v>0</v>
      </c>
    </row>
    <row r="229" spans="1:18" ht="15.75" hidden="1">
      <c r="A229" s="98" t="s">
        <v>135</v>
      </c>
      <c r="B229" s="99"/>
      <c r="C229" s="99" t="s">
        <v>18</v>
      </c>
      <c r="D229" s="99" t="s">
        <v>22</v>
      </c>
      <c r="E229" s="99" t="s">
        <v>151</v>
      </c>
      <c r="F229" s="99" t="s">
        <v>136</v>
      </c>
      <c r="G229" s="91"/>
      <c r="H229" s="91"/>
      <c r="I229" s="87"/>
      <c r="J229" s="87"/>
      <c r="K229" s="87"/>
      <c r="L229" s="87">
        <f t="shared" si="28"/>
        <v>0</v>
      </c>
      <c r="M229" s="91"/>
      <c r="N229" s="33"/>
      <c r="O229" s="24"/>
      <c r="P229" s="24"/>
      <c r="Q229" s="24"/>
      <c r="R229" s="24">
        <f t="shared" si="29"/>
        <v>0</v>
      </c>
    </row>
    <row r="230" spans="1:18" s="104" customFormat="1" ht="30.75">
      <c r="A230" s="96" t="s">
        <v>273</v>
      </c>
      <c r="B230" s="97" t="s">
        <v>136</v>
      </c>
      <c r="C230" s="97" t="s">
        <v>17</v>
      </c>
      <c r="D230" s="97" t="s">
        <v>62</v>
      </c>
      <c r="E230" s="90" t="s">
        <v>294</v>
      </c>
      <c r="F230" s="97" t="s">
        <v>274</v>
      </c>
      <c r="G230" s="102">
        <v>10</v>
      </c>
      <c r="H230" s="102"/>
      <c r="I230" s="87"/>
      <c r="J230" s="87"/>
      <c r="K230" s="87"/>
      <c r="L230" s="87"/>
      <c r="M230" s="102">
        <v>20</v>
      </c>
      <c r="N230" s="28"/>
      <c r="O230" s="94"/>
      <c r="P230" s="94"/>
      <c r="Q230" s="94"/>
      <c r="R230" s="94"/>
    </row>
    <row r="231" spans="1:18" ht="39" customHeight="1">
      <c r="A231" s="143" t="s">
        <v>268</v>
      </c>
      <c r="B231" s="154" t="s">
        <v>136</v>
      </c>
      <c r="C231" s="97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47"/>
      <c r="O231" s="47"/>
      <c r="P231" s="47"/>
      <c r="Q231" s="47"/>
      <c r="R231" s="47"/>
    </row>
    <row r="232" spans="1:18" s="2" customFormat="1" ht="15.75">
      <c r="A232" s="105" t="s">
        <v>243</v>
      </c>
      <c r="B232" s="106" t="s">
        <v>136</v>
      </c>
      <c r="C232" s="106" t="s">
        <v>25</v>
      </c>
      <c r="D232" s="106" t="s">
        <v>51</v>
      </c>
      <c r="E232" s="106" t="s">
        <v>112</v>
      </c>
      <c r="F232" s="106" t="s">
        <v>72</v>
      </c>
      <c r="G232" s="87">
        <f>G233+G242+G248+G245</f>
        <v>1270.9000000000001</v>
      </c>
      <c r="H232" s="87" t="e">
        <f>H233+H242+H248+H245</f>
        <v>#REF!</v>
      </c>
      <c r="I232" s="87" t="e">
        <f>I233+I242+I248+I245</f>
        <v>#REF!</v>
      </c>
      <c r="J232" s="87"/>
      <c r="K232" s="87" t="e">
        <f>K233+K242+K248+K245</f>
        <v>#REF!</v>
      </c>
      <c r="L232" s="87" t="e">
        <f t="shared" si="28"/>
        <v>#REF!</v>
      </c>
      <c r="M232" s="87">
        <f>M233+M242+M248+M245</f>
        <v>1353.1</v>
      </c>
      <c r="N232" s="36" t="e">
        <f>N233+N242+N248+N245</f>
        <v>#REF!</v>
      </c>
      <c r="O232" s="36" t="e">
        <f>O233+O242+O248+O245</f>
        <v>#REF!</v>
      </c>
      <c r="P232" s="36"/>
      <c r="Q232" s="36" t="e">
        <f>Q233+Q242+Q248+Q245</f>
        <v>#REF!</v>
      </c>
      <c r="R232" s="24" t="e">
        <f t="shared" si="29"/>
        <v>#REF!</v>
      </c>
    </row>
    <row r="233" spans="1:18" s="2" customFormat="1" ht="15.75">
      <c r="A233" s="105" t="s">
        <v>38</v>
      </c>
      <c r="B233" s="106" t="s">
        <v>136</v>
      </c>
      <c r="C233" s="106" t="s">
        <v>25</v>
      </c>
      <c r="D233" s="106" t="s">
        <v>11</v>
      </c>
      <c r="E233" s="106" t="s">
        <v>112</v>
      </c>
      <c r="F233" s="106" t="s">
        <v>72</v>
      </c>
      <c r="G233" s="87">
        <f>G234</f>
        <v>1270.9000000000001</v>
      </c>
      <c r="H233" s="87" t="e">
        <f>#REF!+#REF!+H241</f>
        <v>#REF!</v>
      </c>
      <c r="I233" s="87" t="e">
        <f>#REF!+#REF!+I241</f>
        <v>#REF!</v>
      </c>
      <c r="J233" s="87"/>
      <c r="K233" s="87" t="e">
        <f>#REF!+#REF!+K241</f>
        <v>#REF!</v>
      </c>
      <c r="L233" s="87" t="e">
        <f t="shared" si="28"/>
        <v>#REF!</v>
      </c>
      <c r="M233" s="87">
        <f>M234</f>
        <v>1353.1</v>
      </c>
      <c r="N233" s="24" t="e">
        <f>#REF!+#REF!+N241</f>
        <v>#REF!</v>
      </c>
      <c r="O233" s="24" t="e">
        <f>#REF!+#REF!+O241</f>
        <v>#REF!</v>
      </c>
      <c r="P233" s="24"/>
      <c r="Q233" s="24" t="e">
        <f>#REF!+#REF!+Q241</f>
        <v>#REF!</v>
      </c>
      <c r="R233" s="24" t="e">
        <f t="shared" si="29"/>
        <v>#REF!</v>
      </c>
    </row>
    <row r="234" spans="1:18" s="95" customFormat="1" ht="18.75" customHeight="1">
      <c r="A234" s="105" t="s">
        <v>234</v>
      </c>
      <c r="B234" s="106" t="s">
        <v>136</v>
      </c>
      <c r="C234" s="106" t="s">
        <v>25</v>
      </c>
      <c r="D234" s="106" t="s">
        <v>11</v>
      </c>
      <c r="E234" s="86" t="s">
        <v>283</v>
      </c>
      <c r="F234" s="85" t="s">
        <v>72</v>
      </c>
      <c r="G234" s="87">
        <f>G235</f>
        <v>1270.9000000000001</v>
      </c>
      <c r="H234" s="87"/>
      <c r="I234" s="87"/>
      <c r="J234" s="87"/>
      <c r="K234" s="87"/>
      <c r="L234" s="87"/>
      <c r="M234" s="87">
        <f>M235</f>
        <v>1353.1</v>
      </c>
      <c r="N234" s="94"/>
      <c r="O234" s="94"/>
      <c r="P234" s="94"/>
      <c r="Q234" s="94"/>
      <c r="R234" s="94"/>
    </row>
    <row r="235" spans="1:18" s="95" customFormat="1" ht="31.5">
      <c r="A235" s="105" t="s">
        <v>244</v>
      </c>
      <c r="B235" s="106" t="s">
        <v>136</v>
      </c>
      <c r="C235" s="106" t="s">
        <v>25</v>
      </c>
      <c r="D235" s="106" t="s">
        <v>11</v>
      </c>
      <c r="E235" s="86" t="s">
        <v>295</v>
      </c>
      <c r="F235" s="106" t="s">
        <v>72</v>
      </c>
      <c r="G235" s="87">
        <f>G238</f>
        <v>1270.9000000000001</v>
      </c>
      <c r="H235" s="87"/>
      <c r="I235" s="87">
        <f>G235+H235</f>
        <v>1270.9000000000001</v>
      </c>
      <c r="J235" s="87"/>
      <c r="K235" s="87"/>
      <c r="L235" s="87">
        <f t="shared" si="28"/>
        <v>1270.9000000000001</v>
      </c>
      <c r="M235" s="87">
        <f>M238</f>
        <v>1353.1</v>
      </c>
      <c r="N235" s="94"/>
      <c r="O235" s="94">
        <f>M235+N235</f>
        <v>1353.1</v>
      </c>
      <c r="P235" s="94"/>
      <c r="Q235" s="94"/>
      <c r="R235" s="94">
        <f t="shared" si="29"/>
        <v>1353.1</v>
      </c>
    </row>
    <row r="236" spans="1:18" s="104" customFormat="1" ht="30.75">
      <c r="A236" s="96" t="s">
        <v>246</v>
      </c>
      <c r="B236" s="97" t="s">
        <v>136</v>
      </c>
      <c r="C236" s="97" t="s">
        <v>25</v>
      </c>
      <c r="D236" s="97" t="s">
        <v>11</v>
      </c>
      <c r="E236" s="90" t="s">
        <v>295</v>
      </c>
      <c r="F236" s="97" t="s">
        <v>263</v>
      </c>
      <c r="G236" s="91">
        <f>G237</f>
        <v>1270.9000000000001</v>
      </c>
      <c r="H236" s="91"/>
      <c r="I236" s="87"/>
      <c r="J236" s="87"/>
      <c r="K236" s="87"/>
      <c r="L236" s="87"/>
      <c r="M236" s="91">
        <f>M237</f>
        <v>1353.1</v>
      </c>
      <c r="N236" s="120"/>
      <c r="O236" s="94"/>
      <c r="P236" s="94"/>
      <c r="Q236" s="94"/>
      <c r="R236" s="94"/>
    </row>
    <row r="237" spans="1:18" s="104" customFormat="1" ht="15.75">
      <c r="A237" s="96" t="s">
        <v>269</v>
      </c>
      <c r="B237" s="97" t="s">
        <v>136</v>
      </c>
      <c r="C237" s="97" t="s">
        <v>25</v>
      </c>
      <c r="D237" s="97" t="s">
        <v>11</v>
      </c>
      <c r="E237" s="90" t="s">
        <v>295</v>
      </c>
      <c r="F237" s="97" t="s">
        <v>264</v>
      </c>
      <c r="G237" s="91">
        <f>G238</f>
        <v>1270.9000000000001</v>
      </c>
      <c r="H237" s="91"/>
      <c r="I237" s="87"/>
      <c r="J237" s="87"/>
      <c r="K237" s="87"/>
      <c r="L237" s="87"/>
      <c r="M237" s="91">
        <f>M238</f>
        <v>1353.1</v>
      </c>
      <c r="N237" s="120"/>
      <c r="O237" s="94"/>
      <c r="P237" s="94"/>
      <c r="Q237" s="94"/>
      <c r="R237" s="94"/>
    </row>
    <row r="238" spans="1:18" s="104" customFormat="1" ht="47.25" customHeight="1">
      <c r="A238" s="96" t="s">
        <v>270</v>
      </c>
      <c r="B238" s="97" t="s">
        <v>136</v>
      </c>
      <c r="C238" s="97" t="s">
        <v>25</v>
      </c>
      <c r="D238" s="97" t="s">
        <v>11</v>
      </c>
      <c r="E238" s="90" t="s">
        <v>295</v>
      </c>
      <c r="F238" s="97" t="s">
        <v>233</v>
      </c>
      <c r="G238" s="91">
        <v>1270.9000000000001</v>
      </c>
      <c r="H238" s="91"/>
      <c r="I238" s="87"/>
      <c r="J238" s="87"/>
      <c r="K238" s="87"/>
      <c r="L238" s="87">
        <f t="shared" si="28"/>
        <v>1270.9000000000001</v>
      </c>
      <c r="M238" s="91">
        <v>1353.1</v>
      </c>
      <c r="N238" s="120"/>
      <c r="O238" s="94"/>
      <c r="P238" s="94"/>
      <c r="Q238" s="94"/>
      <c r="R238" s="94">
        <f t="shared" si="29"/>
        <v>1353.1</v>
      </c>
    </row>
    <row r="239" spans="1:18" s="7" customFormat="1" ht="31.5" hidden="1" customHeight="1">
      <c r="A239" s="96" t="s">
        <v>205</v>
      </c>
      <c r="B239" s="97"/>
      <c r="C239" s="97" t="s">
        <v>25</v>
      </c>
      <c r="D239" s="97" t="s">
        <v>11</v>
      </c>
      <c r="E239" s="97" t="s">
        <v>206</v>
      </c>
      <c r="F239" s="97" t="s">
        <v>72</v>
      </c>
      <c r="G239" s="91">
        <f>G240</f>
        <v>0</v>
      </c>
      <c r="H239" s="91"/>
      <c r="I239" s="87"/>
      <c r="J239" s="87"/>
      <c r="K239" s="87"/>
      <c r="L239" s="87">
        <f t="shared" si="28"/>
        <v>0</v>
      </c>
      <c r="M239" s="91">
        <f>M240</f>
        <v>0</v>
      </c>
      <c r="N239" s="39"/>
      <c r="O239" s="34"/>
      <c r="P239" s="34"/>
      <c r="Q239" s="34"/>
      <c r="R239" s="24">
        <f t="shared" si="29"/>
        <v>0</v>
      </c>
    </row>
    <row r="240" spans="1:18" s="9" customFormat="1" ht="30.75" hidden="1" customHeight="1">
      <c r="A240" s="96" t="s">
        <v>207</v>
      </c>
      <c r="B240" s="97"/>
      <c r="C240" s="97" t="s">
        <v>25</v>
      </c>
      <c r="D240" s="97" t="s">
        <v>11</v>
      </c>
      <c r="E240" s="97" t="s">
        <v>208</v>
      </c>
      <c r="F240" s="97" t="s">
        <v>72</v>
      </c>
      <c r="G240" s="91">
        <f>G241</f>
        <v>0</v>
      </c>
      <c r="H240" s="91"/>
      <c r="I240" s="87"/>
      <c r="J240" s="87"/>
      <c r="K240" s="87"/>
      <c r="L240" s="87">
        <f t="shared" si="28"/>
        <v>0</v>
      </c>
      <c r="M240" s="91">
        <f>M241</f>
        <v>0</v>
      </c>
      <c r="N240" s="27"/>
      <c r="O240" s="24"/>
      <c r="P240" s="24"/>
      <c r="Q240" s="24"/>
      <c r="R240" s="24">
        <f t="shared" si="29"/>
        <v>0</v>
      </c>
    </row>
    <row r="241" spans="1:18" ht="16.5" hidden="1" customHeight="1">
      <c r="A241" s="96" t="s">
        <v>135</v>
      </c>
      <c r="B241" s="97"/>
      <c r="C241" s="97" t="s">
        <v>25</v>
      </c>
      <c r="D241" s="97" t="s">
        <v>11</v>
      </c>
      <c r="E241" s="97" t="s">
        <v>208</v>
      </c>
      <c r="F241" s="97" t="s">
        <v>136</v>
      </c>
      <c r="G241" s="91"/>
      <c r="H241" s="91"/>
      <c r="I241" s="87"/>
      <c r="J241" s="87"/>
      <c r="K241" s="87"/>
      <c r="L241" s="87">
        <f t="shared" si="28"/>
        <v>0</v>
      </c>
      <c r="M241" s="91"/>
      <c r="N241" s="33"/>
      <c r="O241" s="24"/>
      <c r="P241" s="24"/>
      <c r="Q241" s="24"/>
      <c r="R241" s="24">
        <f t="shared" si="29"/>
        <v>0</v>
      </c>
    </row>
    <row r="242" spans="1:18" ht="15.75" hidden="1">
      <c r="A242" s="98" t="s">
        <v>78</v>
      </c>
      <c r="B242" s="99"/>
      <c r="C242" s="99" t="s">
        <v>25</v>
      </c>
      <c r="D242" s="99" t="s">
        <v>16</v>
      </c>
      <c r="E242" s="99" t="s">
        <v>112</v>
      </c>
      <c r="F242" s="99" t="s">
        <v>72</v>
      </c>
      <c r="G242" s="91">
        <f>G243</f>
        <v>0</v>
      </c>
      <c r="H242" s="91"/>
      <c r="I242" s="87">
        <f>G242+H242</f>
        <v>0</v>
      </c>
      <c r="J242" s="87"/>
      <c r="K242" s="87"/>
      <c r="L242" s="87">
        <f t="shared" si="28"/>
        <v>0</v>
      </c>
      <c r="M242" s="91">
        <f>M243</f>
        <v>0</v>
      </c>
      <c r="N242" s="33"/>
      <c r="O242" s="24">
        <f>M242+N242</f>
        <v>0</v>
      </c>
      <c r="P242" s="24"/>
      <c r="Q242" s="24"/>
      <c r="R242" s="24">
        <f t="shared" si="29"/>
        <v>0</v>
      </c>
    </row>
    <row r="243" spans="1:18" ht="30.75" hidden="1">
      <c r="A243" s="98" t="s">
        <v>79</v>
      </c>
      <c r="B243" s="99"/>
      <c r="C243" s="99" t="s">
        <v>25</v>
      </c>
      <c r="D243" s="99" t="s">
        <v>16</v>
      </c>
      <c r="E243" s="99" t="s">
        <v>152</v>
      </c>
      <c r="F243" s="99" t="s">
        <v>72</v>
      </c>
      <c r="G243" s="91">
        <f>G244</f>
        <v>0</v>
      </c>
      <c r="H243" s="91"/>
      <c r="I243" s="87">
        <f>G243+H243</f>
        <v>0</v>
      </c>
      <c r="J243" s="87"/>
      <c r="K243" s="87"/>
      <c r="L243" s="87">
        <f t="shared" si="28"/>
        <v>0</v>
      </c>
      <c r="M243" s="91">
        <f>M244</f>
        <v>0</v>
      </c>
      <c r="N243" s="33"/>
      <c r="O243" s="24">
        <f>M243+N243</f>
        <v>0</v>
      </c>
      <c r="P243" s="24"/>
      <c r="Q243" s="24"/>
      <c r="R243" s="24">
        <f t="shared" si="29"/>
        <v>0</v>
      </c>
    </row>
    <row r="244" spans="1:18" ht="30.75" hidden="1">
      <c r="A244" s="98" t="s">
        <v>80</v>
      </c>
      <c r="B244" s="99"/>
      <c r="C244" s="99" t="s">
        <v>25</v>
      </c>
      <c r="D244" s="99" t="s">
        <v>16</v>
      </c>
      <c r="E244" s="99" t="s">
        <v>153</v>
      </c>
      <c r="F244" s="99" t="s">
        <v>72</v>
      </c>
      <c r="G244" s="91"/>
      <c r="H244" s="91"/>
      <c r="I244" s="87">
        <f>G244+H244</f>
        <v>0</v>
      </c>
      <c r="J244" s="87"/>
      <c r="K244" s="87"/>
      <c r="L244" s="87">
        <f t="shared" si="28"/>
        <v>0</v>
      </c>
      <c r="M244" s="91"/>
      <c r="N244" s="33"/>
      <c r="O244" s="24">
        <f>M244+N244</f>
        <v>0</v>
      </c>
      <c r="P244" s="24"/>
      <c r="Q244" s="24"/>
      <c r="R244" s="24">
        <f t="shared" si="29"/>
        <v>0</v>
      </c>
    </row>
    <row r="245" spans="1:18" ht="15.75" hidden="1">
      <c r="A245" s="105" t="s">
        <v>78</v>
      </c>
      <c r="B245" s="106"/>
      <c r="C245" s="99" t="s">
        <v>25</v>
      </c>
      <c r="D245" s="99" t="s">
        <v>16</v>
      </c>
      <c r="E245" s="99"/>
      <c r="F245" s="99"/>
      <c r="G245" s="91">
        <f t="shared" ref="G245:I246" si="30">G246</f>
        <v>0</v>
      </c>
      <c r="H245" s="91">
        <f t="shared" si="30"/>
        <v>0</v>
      </c>
      <c r="I245" s="91">
        <f t="shared" si="30"/>
        <v>0</v>
      </c>
      <c r="J245" s="91"/>
      <c r="K245" s="91"/>
      <c r="L245" s="87">
        <f t="shared" si="28"/>
        <v>0</v>
      </c>
      <c r="M245" s="91">
        <f t="shared" ref="M245:O246" si="31">M246</f>
        <v>0</v>
      </c>
      <c r="N245" s="33">
        <f t="shared" si="31"/>
        <v>0</v>
      </c>
      <c r="O245" s="33">
        <f t="shared" si="31"/>
        <v>0</v>
      </c>
      <c r="P245" s="33"/>
      <c r="Q245" s="33"/>
      <c r="R245" s="24">
        <f t="shared" si="29"/>
        <v>0</v>
      </c>
    </row>
    <row r="246" spans="1:18" ht="15.75" hidden="1">
      <c r="A246" s="96" t="s">
        <v>78</v>
      </c>
      <c r="B246" s="97"/>
      <c r="C246" s="99" t="s">
        <v>25</v>
      </c>
      <c r="D246" s="99" t="s">
        <v>16</v>
      </c>
      <c r="E246" s="99" t="s">
        <v>98</v>
      </c>
      <c r="F246" s="99"/>
      <c r="G246" s="91">
        <f t="shared" si="30"/>
        <v>0</v>
      </c>
      <c r="H246" s="91">
        <f t="shared" si="30"/>
        <v>0</v>
      </c>
      <c r="I246" s="91">
        <f t="shared" si="30"/>
        <v>0</v>
      </c>
      <c r="J246" s="91"/>
      <c r="K246" s="91"/>
      <c r="L246" s="87">
        <f t="shared" si="28"/>
        <v>0</v>
      </c>
      <c r="M246" s="91">
        <f t="shared" si="31"/>
        <v>0</v>
      </c>
      <c r="N246" s="33">
        <f t="shared" si="31"/>
        <v>0</v>
      </c>
      <c r="O246" s="33">
        <f t="shared" si="31"/>
        <v>0</v>
      </c>
      <c r="P246" s="33"/>
      <c r="Q246" s="33"/>
      <c r="R246" s="24">
        <f t="shared" si="29"/>
        <v>0</v>
      </c>
    </row>
    <row r="247" spans="1:18" ht="30.75" hidden="1">
      <c r="A247" s="98" t="s">
        <v>80</v>
      </c>
      <c r="B247" s="99"/>
      <c r="C247" s="99" t="s">
        <v>25</v>
      </c>
      <c r="D247" s="99" t="s">
        <v>16</v>
      </c>
      <c r="E247" s="99" t="s">
        <v>98</v>
      </c>
      <c r="F247" s="99" t="s">
        <v>81</v>
      </c>
      <c r="G247" s="91"/>
      <c r="H247" s="91"/>
      <c r="I247" s="87">
        <f>G247+H247</f>
        <v>0</v>
      </c>
      <c r="J247" s="87"/>
      <c r="K247" s="87"/>
      <c r="L247" s="87">
        <f>G247+J247+K247</f>
        <v>0</v>
      </c>
      <c r="M247" s="91"/>
      <c r="N247" s="33"/>
      <c r="O247" s="24">
        <f>M247+N247</f>
        <v>0</v>
      </c>
      <c r="P247" s="24"/>
      <c r="Q247" s="24"/>
      <c r="R247" s="24">
        <f>M247+P247+Q247</f>
        <v>0</v>
      </c>
    </row>
    <row r="248" spans="1:18" ht="31.5" hidden="1">
      <c r="A248" s="105" t="s">
        <v>86</v>
      </c>
      <c r="B248" s="106"/>
      <c r="C248" s="99" t="s">
        <v>25</v>
      </c>
      <c r="D248" s="99" t="s">
        <v>60</v>
      </c>
      <c r="E248" s="99" t="s">
        <v>112</v>
      </c>
      <c r="F248" s="99" t="s">
        <v>72</v>
      </c>
      <c r="G248" s="91">
        <f>G249+G252</f>
        <v>0</v>
      </c>
      <c r="H248" s="91">
        <f>H249+H252</f>
        <v>0</v>
      </c>
      <c r="I248" s="91">
        <f>I249+I252</f>
        <v>0</v>
      </c>
      <c r="J248" s="91"/>
      <c r="K248" s="91">
        <f>K249+K252</f>
        <v>0</v>
      </c>
      <c r="L248" s="87">
        <f>G248+J248+K248</f>
        <v>0</v>
      </c>
      <c r="M248" s="91">
        <f>M249+M252</f>
        <v>0</v>
      </c>
      <c r="N248" s="33">
        <f>N249+N252</f>
        <v>0</v>
      </c>
      <c r="O248" s="33">
        <f>O249+O252</f>
        <v>0</v>
      </c>
      <c r="P248" s="33"/>
      <c r="Q248" s="33">
        <f>Q249+Q252</f>
        <v>0</v>
      </c>
      <c r="R248" s="24">
        <f>M248+P248+Q248</f>
        <v>0</v>
      </c>
    </row>
    <row r="249" spans="1:18" ht="45.75" hidden="1">
      <c r="A249" s="96" t="s">
        <v>113</v>
      </c>
      <c r="B249" s="97"/>
      <c r="C249" s="99" t="s">
        <v>25</v>
      </c>
      <c r="D249" s="99" t="s">
        <v>60</v>
      </c>
      <c r="E249" s="99" t="s">
        <v>114</v>
      </c>
      <c r="F249" s="99" t="s">
        <v>72</v>
      </c>
      <c r="G249" s="91">
        <f>G250</f>
        <v>0</v>
      </c>
      <c r="H249" s="91">
        <f>H250</f>
        <v>0</v>
      </c>
      <c r="I249" s="91">
        <f>I250</f>
        <v>0</v>
      </c>
      <c r="J249" s="91"/>
      <c r="K249" s="91">
        <f>K250</f>
        <v>0</v>
      </c>
      <c r="L249" s="87">
        <f>G249+J249+K249</f>
        <v>0</v>
      </c>
      <c r="M249" s="91">
        <f>M250</f>
        <v>0</v>
      </c>
      <c r="N249" s="33">
        <f>N250</f>
        <v>0</v>
      </c>
      <c r="O249" s="33">
        <f>O250</f>
        <v>0</v>
      </c>
      <c r="P249" s="33"/>
      <c r="Q249" s="33">
        <f>Q250</f>
        <v>0</v>
      </c>
      <c r="R249" s="24">
        <f>M249+P249+Q249</f>
        <v>0</v>
      </c>
    </row>
    <row r="250" spans="1:18" ht="15.75" hidden="1">
      <c r="A250" s="98"/>
      <c r="B250" s="99"/>
      <c r="C250" s="99"/>
      <c r="D250" s="99"/>
      <c r="E250" s="99"/>
      <c r="F250" s="99"/>
      <c r="G250" s="91"/>
      <c r="H250" s="91"/>
      <c r="I250" s="87"/>
      <c r="J250" s="87"/>
      <c r="K250" s="87"/>
      <c r="L250" s="87"/>
      <c r="M250" s="91"/>
      <c r="N250" s="33"/>
      <c r="O250" s="24"/>
      <c r="P250" s="24"/>
      <c r="Q250" s="24"/>
      <c r="R250" s="24"/>
    </row>
    <row r="251" spans="1:18" ht="15.75" hidden="1">
      <c r="A251" s="98"/>
      <c r="B251" s="99"/>
      <c r="C251" s="99"/>
      <c r="D251" s="99"/>
      <c r="E251" s="99"/>
      <c r="F251" s="99"/>
      <c r="G251" s="91"/>
      <c r="H251" s="91"/>
      <c r="I251" s="87"/>
      <c r="J251" s="87"/>
      <c r="K251" s="87"/>
      <c r="L251" s="87"/>
      <c r="M251" s="91"/>
      <c r="N251" s="33"/>
      <c r="O251" s="24"/>
      <c r="P251" s="24"/>
      <c r="Q251" s="24"/>
      <c r="R251" s="24"/>
    </row>
    <row r="252" spans="1:18" ht="68.25" hidden="1" customHeight="1">
      <c r="A252" s="98"/>
      <c r="B252" s="99"/>
      <c r="C252" s="99"/>
      <c r="D252" s="99"/>
      <c r="E252" s="99"/>
      <c r="F252" s="99"/>
      <c r="G252" s="91"/>
      <c r="H252" s="91"/>
      <c r="I252" s="87"/>
      <c r="J252" s="87"/>
      <c r="K252" s="87"/>
      <c r="L252" s="87"/>
      <c r="M252" s="91"/>
      <c r="N252" s="33"/>
      <c r="O252" s="24"/>
      <c r="P252" s="24"/>
      <c r="Q252" s="24"/>
      <c r="R252" s="24"/>
    </row>
    <row r="253" spans="1:18" ht="15.75" hidden="1">
      <c r="A253" s="98"/>
      <c r="B253" s="99"/>
      <c r="C253" s="99"/>
      <c r="D253" s="99"/>
      <c r="E253" s="99"/>
      <c r="F253" s="99"/>
      <c r="G253" s="91"/>
      <c r="H253" s="91"/>
      <c r="I253" s="87"/>
      <c r="J253" s="87"/>
      <c r="K253" s="87"/>
      <c r="L253" s="87"/>
      <c r="M253" s="91"/>
      <c r="N253" s="33"/>
      <c r="O253" s="24"/>
      <c r="P253" s="24"/>
      <c r="Q253" s="24"/>
      <c r="R253" s="24"/>
    </row>
    <row r="254" spans="1:18" ht="15.75" hidden="1">
      <c r="A254" s="98"/>
      <c r="B254" s="99"/>
      <c r="C254" s="99"/>
      <c r="D254" s="99"/>
      <c r="E254" s="99"/>
      <c r="F254" s="99"/>
      <c r="G254" s="91"/>
      <c r="H254" s="91"/>
      <c r="I254" s="87"/>
      <c r="J254" s="87"/>
      <c r="K254" s="87"/>
      <c r="L254" s="87"/>
      <c r="M254" s="91"/>
      <c r="N254" s="33"/>
      <c r="O254" s="24"/>
      <c r="P254" s="24"/>
      <c r="Q254" s="24"/>
      <c r="R254" s="24"/>
    </row>
    <row r="255" spans="1:18" ht="15.75" hidden="1">
      <c r="A255" s="98"/>
      <c r="B255" s="99"/>
      <c r="C255" s="99"/>
      <c r="D255" s="99"/>
      <c r="E255" s="99"/>
      <c r="F255" s="99"/>
      <c r="G255" s="91"/>
      <c r="H255" s="91"/>
      <c r="I255" s="87"/>
      <c r="J255" s="87"/>
      <c r="K255" s="87"/>
      <c r="L255" s="87"/>
      <c r="M255" s="91"/>
      <c r="N255" s="33"/>
      <c r="O255" s="24"/>
      <c r="P255" s="24"/>
      <c r="Q255" s="24"/>
      <c r="R255" s="24"/>
    </row>
    <row r="256" spans="1:18" ht="15.75" hidden="1">
      <c r="A256" s="98"/>
      <c r="B256" s="99"/>
      <c r="C256" s="99"/>
      <c r="D256" s="99"/>
      <c r="E256" s="99"/>
      <c r="F256" s="99"/>
      <c r="G256" s="91"/>
      <c r="H256" s="91"/>
      <c r="I256" s="87"/>
      <c r="J256" s="87"/>
      <c r="K256" s="87"/>
      <c r="L256" s="87"/>
      <c r="M256" s="91"/>
      <c r="N256" s="33"/>
      <c r="O256" s="24"/>
      <c r="P256" s="24"/>
      <c r="Q256" s="24"/>
      <c r="R256" s="24"/>
    </row>
    <row r="257" spans="1:18" s="2" customFormat="1" ht="15.75" hidden="1">
      <c r="A257" s="105" t="s">
        <v>154</v>
      </c>
      <c r="B257" s="106"/>
      <c r="C257" s="106" t="s">
        <v>22</v>
      </c>
      <c r="D257" s="106" t="s">
        <v>51</v>
      </c>
      <c r="E257" s="106" t="s">
        <v>112</v>
      </c>
      <c r="F257" s="106" t="s">
        <v>72</v>
      </c>
      <c r="G257" s="87">
        <f>G258+G264+G274+G281+G285</f>
        <v>0</v>
      </c>
      <c r="H257" s="87">
        <f>H258+H294+H297</f>
        <v>0</v>
      </c>
      <c r="I257" s="87">
        <f>I258+I294+I297</f>
        <v>0</v>
      </c>
      <c r="J257" s="87"/>
      <c r="K257" s="87">
        <f>K258+K294+K297+K285</f>
        <v>0</v>
      </c>
      <c r="L257" s="87">
        <f t="shared" ref="L257:L266" si="32">G257+J257+K257</f>
        <v>0</v>
      </c>
      <c r="M257" s="87">
        <f>M258+M264+M274+M281+M285</f>
        <v>0</v>
      </c>
      <c r="N257" s="36">
        <f>N258+N294+N297</f>
        <v>0</v>
      </c>
      <c r="O257" s="36">
        <f>O258+O294+O297</f>
        <v>0</v>
      </c>
      <c r="P257" s="36"/>
      <c r="Q257" s="36">
        <f>Q258+Q294+Q297+Q285</f>
        <v>0</v>
      </c>
      <c r="R257" s="24">
        <f t="shared" ref="R257:R266" si="33">M257+P257+Q257</f>
        <v>0</v>
      </c>
    </row>
    <row r="258" spans="1:18" ht="15.75" hidden="1">
      <c r="A258" s="96" t="s">
        <v>155</v>
      </c>
      <c r="B258" s="97"/>
      <c r="C258" s="97" t="s">
        <v>22</v>
      </c>
      <c r="D258" s="97" t="s">
        <v>11</v>
      </c>
      <c r="E258" s="97" t="s">
        <v>112</v>
      </c>
      <c r="F258" s="97" t="s">
        <v>72</v>
      </c>
      <c r="G258" s="91">
        <f>G261</f>
        <v>0</v>
      </c>
      <c r="H258" s="91">
        <f>H259+H261+H265+H268+H290</f>
        <v>0</v>
      </c>
      <c r="I258" s="91">
        <f>I259+I261+I265+I268+I290</f>
        <v>0</v>
      </c>
      <c r="J258" s="91"/>
      <c r="K258" s="91">
        <f>K259+K261+K265+K268+K290</f>
        <v>0</v>
      </c>
      <c r="L258" s="87">
        <f t="shared" si="32"/>
        <v>0</v>
      </c>
      <c r="M258" s="91">
        <f>M261</f>
        <v>0</v>
      </c>
      <c r="N258" s="33">
        <f>N259+N261+N265+N268+N290</f>
        <v>0</v>
      </c>
      <c r="O258" s="33">
        <f>O259+O261+O265+O268+O290</f>
        <v>0</v>
      </c>
      <c r="P258" s="33"/>
      <c r="Q258" s="33">
        <f>Q259+Q261+Q265+Q268+Q290</f>
        <v>0</v>
      </c>
      <c r="R258" s="24">
        <f t="shared" si="33"/>
        <v>0</v>
      </c>
    </row>
    <row r="259" spans="1:18" ht="45.75" hidden="1">
      <c r="A259" s="96" t="s">
        <v>90</v>
      </c>
      <c r="B259" s="97"/>
      <c r="C259" s="97" t="s">
        <v>22</v>
      </c>
      <c r="D259" s="97" t="s">
        <v>11</v>
      </c>
      <c r="E259" s="97" t="s">
        <v>55</v>
      </c>
      <c r="F259" s="97">
        <v>0</v>
      </c>
      <c r="G259" s="91">
        <f>G260</f>
        <v>0</v>
      </c>
      <c r="H259" s="91">
        <f>H260</f>
        <v>0</v>
      </c>
      <c r="I259" s="87">
        <f>G259+H259</f>
        <v>0</v>
      </c>
      <c r="J259" s="87"/>
      <c r="K259" s="87"/>
      <c r="L259" s="87">
        <f t="shared" si="32"/>
        <v>0</v>
      </c>
      <c r="M259" s="91">
        <f>M260</f>
        <v>0</v>
      </c>
      <c r="N259" s="33">
        <f>N260</f>
        <v>0</v>
      </c>
      <c r="O259" s="24">
        <f>M259+N259</f>
        <v>0</v>
      </c>
      <c r="P259" s="24"/>
      <c r="Q259" s="24"/>
      <c r="R259" s="24">
        <f t="shared" si="33"/>
        <v>0</v>
      </c>
    </row>
    <row r="260" spans="1:18" ht="15.75" hidden="1">
      <c r="A260" s="98" t="s">
        <v>19</v>
      </c>
      <c r="B260" s="99"/>
      <c r="C260" s="99" t="s">
        <v>22</v>
      </c>
      <c r="D260" s="99" t="s">
        <v>11</v>
      </c>
      <c r="E260" s="99" t="s">
        <v>55</v>
      </c>
      <c r="F260" s="99">
        <v>327</v>
      </c>
      <c r="G260" s="91"/>
      <c r="H260" s="91"/>
      <c r="I260" s="87">
        <f>G260+H260</f>
        <v>0</v>
      </c>
      <c r="J260" s="87"/>
      <c r="K260" s="87"/>
      <c r="L260" s="87">
        <f t="shared" si="32"/>
        <v>0</v>
      </c>
      <c r="M260" s="91"/>
      <c r="N260" s="33"/>
      <c r="O260" s="24">
        <f>M260+N260</f>
        <v>0</v>
      </c>
      <c r="P260" s="24"/>
      <c r="Q260" s="24"/>
      <c r="R260" s="24">
        <f t="shared" si="33"/>
        <v>0</v>
      </c>
    </row>
    <row r="261" spans="1:18" ht="15.75" hidden="1">
      <c r="A261" s="96" t="s">
        <v>39</v>
      </c>
      <c r="B261" s="97"/>
      <c r="C261" s="97" t="s">
        <v>22</v>
      </c>
      <c r="D261" s="97" t="s">
        <v>11</v>
      </c>
      <c r="E261" s="97" t="s">
        <v>156</v>
      </c>
      <c r="F261" s="97" t="s">
        <v>72</v>
      </c>
      <c r="G261" s="91">
        <f t="shared" ref="G261:I262" si="34">G262</f>
        <v>0</v>
      </c>
      <c r="H261" s="91">
        <f t="shared" si="34"/>
        <v>0</v>
      </c>
      <c r="I261" s="91">
        <f t="shared" si="34"/>
        <v>0</v>
      </c>
      <c r="J261" s="91"/>
      <c r="K261" s="91">
        <f>K262</f>
        <v>0</v>
      </c>
      <c r="L261" s="87">
        <f t="shared" si="32"/>
        <v>0</v>
      </c>
      <c r="M261" s="91">
        <f t="shared" ref="M261:O262" si="35">M262</f>
        <v>0</v>
      </c>
      <c r="N261" s="33">
        <f t="shared" si="35"/>
        <v>0</v>
      </c>
      <c r="O261" s="33">
        <f t="shared" si="35"/>
        <v>0</v>
      </c>
      <c r="P261" s="33"/>
      <c r="Q261" s="33">
        <f>Q262</f>
        <v>0</v>
      </c>
      <c r="R261" s="24">
        <f t="shared" si="33"/>
        <v>0</v>
      </c>
    </row>
    <row r="262" spans="1:18" ht="15.75" hidden="1">
      <c r="A262" s="98" t="s">
        <v>19</v>
      </c>
      <c r="B262" s="99"/>
      <c r="C262" s="99" t="s">
        <v>22</v>
      </c>
      <c r="D262" s="99" t="s">
        <v>11</v>
      </c>
      <c r="E262" s="99" t="s">
        <v>157</v>
      </c>
      <c r="F262" s="99" t="s">
        <v>72</v>
      </c>
      <c r="G262" s="91">
        <f t="shared" si="34"/>
        <v>0</v>
      </c>
      <c r="H262" s="91">
        <f t="shared" si="34"/>
        <v>0</v>
      </c>
      <c r="I262" s="91">
        <f t="shared" si="34"/>
        <v>0</v>
      </c>
      <c r="J262" s="91"/>
      <c r="K262" s="91">
        <f>K263</f>
        <v>0</v>
      </c>
      <c r="L262" s="87">
        <f t="shared" si="32"/>
        <v>0</v>
      </c>
      <c r="M262" s="91">
        <f t="shared" si="35"/>
        <v>0</v>
      </c>
      <c r="N262" s="33">
        <f t="shared" si="35"/>
        <v>0</v>
      </c>
      <c r="O262" s="33">
        <f t="shared" si="35"/>
        <v>0</v>
      </c>
      <c r="P262" s="33"/>
      <c r="Q262" s="33">
        <f>Q263</f>
        <v>0</v>
      </c>
      <c r="R262" s="24">
        <f t="shared" si="33"/>
        <v>0</v>
      </c>
    </row>
    <row r="263" spans="1:18" ht="15.75" hidden="1">
      <c r="A263" s="98" t="s">
        <v>135</v>
      </c>
      <c r="B263" s="99"/>
      <c r="C263" s="99" t="s">
        <v>158</v>
      </c>
      <c r="D263" s="99" t="s">
        <v>11</v>
      </c>
      <c r="E263" s="99" t="s">
        <v>157</v>
      </c>
      <c r="F263" s="99" t="s">
        <v>136</v>
      </c>
      <c r="G263" s="91"/>
      <c r="H263" s="91"/>
      <c r="I263" s="87"/>
      <c r="J263" s="87"/>
      <c r="K263" s="87"/>
      <c r="L263" s="87">
        <f t="shared" si="32"/>
        <v>0</v>
      </c>
      <c r="M263" s="91"/>
      <c r="N263" s="33"/>
      <c r="O263" s="24"/>
      <c r="P263" s="24"/>
      <c r="Q263" s="24"/>
      <c r="R263" s="24">
        <f t="shared" si="33"/>
        <v>0</v>
      </c>
    </row>
    <row r="264" spans="1:18" s="7" customFormat="1" ht="15.75" hidden="1">
      <c r="A264" s="96" t="s">
        <v>159</v>
      </c>
      <c r="B264" s="97"/>
      <c r="C264" s="97" t="s">
        <v>22</v>
      </c>
      <c r="D264" s="97" t="s">
        <v>21</v>
      </c>
      <c r="E264" s="97" t="s">
        <v>112</v>
      </c>
      <c r="F264" s="97" t="s">
        <v>72</v>
      </c>
      <c r="G264" s="91">
        <f>G265+G268+G271</f>
        <v>0</v>
      </c>
      <c r="H264" s="91"/>
      <c r="I264" s="87"/>
      <c r="J264" s="87"/>
      <c r="K264" s="87"/>
      <c r="L264" s="87">
        <f t="shared" si="32"/>
        <v>0</v>
      </c>
      <c r="M264" s="91">
        <f>M265+M268+M271</f>
        <v>0</v>
      </c>
      <c r="N264" s="39"/>
      <c r="O264" s="34"/>
      <c r="P264" s="34"/>
      <c r="Q264" s="34"/>
      <c r="R264" s="24">
        <f t="shared" si="33"/>
        <v>0</v>
      </c>
    </row>
    <row r="265" spans="1:18" ht="29.25" hidden="1" customHeight="1">
      <c r="A265" s="96" t="s">
        <v>39</v>
      </c>
      <c r="B265" s="97"/>
      <c r="C265" s="97" t="s">
        <v>22</v>
      </c>
      <c r="D265" s="97" t="s">
        <v>21</v>
      </c>
      <c r="E265" s="97" t="s">
        <v>156</v>
      </c>
      <c r="F265" s="97" t="s">
        <v>72</v>
      </c>
      <c r="G265" s="91">
        <f>G266</f>
        <v>0</v>
      </c>
      <c r="H265" s="91">
        <f>H266</f>
        <v>0</v>
      </c>
      <c r="I265" s="87">
        <f>G265+H265</f>
        <v>0</v>
      </c>
      <c r="J265" s="87"/>
      <c r="K265" s="87"/>
      <c r="L265" s="87">
        <f t="shared" si="32"/>
        <v>0</v>
      </c>
      <c r="M265" s="91">
        <f>M266</f>
        <v>0</v>
      </c>
      <c r="N265" s="33">
        <f>N266</f>
        <v>0</v>
      </c>
      <c r="O265" s="24">
        <f>M265+N265</f>
        <v>0</v>
      </c>
      <c r="P265" s="24"/>
      <c r="Q265" s="24"/>
      <c r="R265" s="24">
        <f t="shared" si="33"/>
        <v>0</v>
      </c>
    </row>
    <row r="266" spans="1:18" ht="15.75" hidden="1">
      <c r="A266" s="98" t="s">
        <v>19</v>
      </c>
      <c r="B266" s="99"/>
      <c r="C266" s="99" t="s">
        <v>22</v>
      </c>
      <c r="D266" s="99" t="s">
        <v>21</v>
      </c>
      <c r="E266" s="99" t="s">
        <v>157</v>
      </c>
      <c r="F266" s="99" t="s">
        <v>72</v>
      </c>
      <c r="G266" s="91">
        <f>G267</f>
        <v>0</v>
      </c>
      <c r="H266" s="91"/>
      <c r="I266" s="87">
        <f>G266+H266</f>
        <v>0</v>
      </c>
      <c r="J266" s="87"/>
      <c r="K266" s="87"/>
      <c r="L266" s="87">
        <f t="shared" si="32"/>
        <v>0</v>
      </c>
      <c r="M266" s="91">
        <f>M267</f>
        <v>0</v>
      </c>
      <c r="N266" s="33"/>
      <c r="O266" s="24">
        <f>M266+N266</f>
        <v>0</v>
      </c>
      <c r="P266" s="24"/>
      <c r="Q266" s="24"/>
      <c r="R266" s="24">
        <f t="shared" si="33"/>
        <v>0</v>
      </c>
    </row>
    <row r="267" spans="1:18" ht="15.75" hidden="1">
      <c r="A267" s="98" t="s">
        <v>135</v>
      </c>
      <c r="B267" s="99"/>
      <c r="C267" s="99" t="s">
        <v>22</v>
      </c>
      <c r="D267" s="99" t="s">
        <v>21</v>
      </c>
      <c r="E267" s="99" t="s">
        <v>157</v>
      </c>
      <c r="F267" s="99" t="s">
        <v>136</v>
      </c>
      <c r="G267" s="91"/>
      <c r="H267" s="91"/>
      <c r="I267" s="87"/>
      <c r="J267" s="87"/>
      <c r="K267" s="87"/>
      <c r="L267" s="87"/>
      <c r="M267" s="91"/>
      <c r="N267" s="33"/>
      <c r="O267" s="24"/>
      <c r="P267" s="24"/>
      <c r="Q267" s="24"/>
      <c r="R267" s="24"/>
    </row>
    <row r="268" spans="1:18" ht="15.75" hidden="1">
      <c r="A268" s="96"/>
      <c r="B268" s="97"/>
      <c r="C268" s="97"/>
      <c r="D268" s="97"/>
      <c r="E268" s="97"/>
      <c r="F268" s="97"/>
      <c r="G268" s="91"/>
      <c r="H268" s="91"/>
      <c r="I268" s="87"/>
      <c r="J268" s="87"/>
      <c r="K268" s="87"/>
      <c r="L268" s="87"/>
      <c r="M268" s="91"/>
      <c r="N268" s="33"/>
      <c r="O268" s="24"/>
      <c r="P268" s="24"/>
      <c r="Q268" s="24"/>
      <c r="R268" s="24"/>
    </row>
    <row r="269" spans="1:18" ht="15.75" hidden="1">
      <c r="A269" s="96"/>
      <c r="B269" s="97"/>
      <c r="C269" s="97"/>
      <c r="D269" s="97"/>
      <c r="E269" s="97"/>
      <c r="F269" s="97"/>
      <c r="G269" s="91"/>
      <c r="H269" s="91"/>
      <c r="I269" s="87"/>
      <c r="J269" s="87"/>
      <c r="K269" s="87"/>
      <c r="L269" s="87"/>
      <c r="M269" s="91"/>
      <c r="N269" s="33"/>
      <c r="O269" s="24"/>
      <c r="P269" s="24"/>
      <c r="Q269" s="24"/>
      <c r="R269" s="24"/>
    </row>
    <row r="270" spans="1:18" ht="15.75" hidden="1">
      <c r="A270" s="96"/>
      <c r="B270" s="97"/>
      <c r="C270" s="97"/>
      <c r="D270" s="97"/>
      <c r="E270" s="97"/>
      <c r="F270" s="97"/>
      <c r="G270" s="91"/>
      <c r="H270" s="91"/>
      <c r="I270" s="87"/>
      <c r="J270" s="87"/>
      <c r="K270" s="87"/>
      <c r="L270" s="87"/>
      <c r="M270" s="91"/>
      <c r="N270" s="33"/>
      <c r="O270" s="24"/>
      <c r="P270" s="24"/>
      <c r="Q270" s="24"/>
      <c r="R270" s="24"/>
    </row>
    <row r="271" spans="1:18" s="6" customFormat="1" ht="15.75" hidden="1">
      <c r="A271" s="98" t="s">
        <v>102</v>
      </c>
      <c r="B271" s="99"/>
      <c r="C271" s="99" t="s">
        <v>22</v>
      </c>
      <c r="D271" s="99" t="s">
        <v>21</v>
      </c>
      <c r="E271" s="99" t="s">
        <v>140</v>
      </c>
      <c r="F271" s="99" t="s">
        <v>72</v>
      </c>
      <c r="G271" s="88">
        <f>G272</f>
        <v>0</v>
      </c>
      <c r="H271" s="88"/>
      <c r="I271" s="141"/>
      <c r="J271" s="141"/>
      <c r="K271" s="141"/>
      <c r="L271" s="87">
        <f t="shared" ref="L271:L284" si="36">G271+J271+K271</f>
        <v>0</v>
      </c>
      <c r="M271" s="88">
        <f>M272</f>
        <v>0</v>
      </c>
      <c r="N271" s="26"/>
      <c r="O271" s="25"/>
      <c r="P271" s="25"/>
      <c r="Q271" s="25"/>
      <c r="R271" s="24">
        <f t="shared" ref="R271:R284" si="37">M271+P271+Q271</f>
        <v>0</v>
      </c>
    </row>
    <row r="272" spans="1:18" s="9" customFormat="1" ht="30.75" hidden="1">
      <c r="A272" s="96" t="s">
        <v>103</v>
      </c>
      <c r="B272" s="97"/>
      <c r="C272" s="97" t="s">
        <v>22</v>
      </c>
      <c r="D272" s="97" t="s">
        <v>21</v>
      </c>
      <c r="E272" s="97" t="s">
        <v>160</v>
      </c>
      <c r="F272" s="97" t="s">
        <v>72</v>
      </c>
      <c r="G272" s="91">
        <f>G273</f>
        <v>0</v>
      </c>
      <c r="H272" s="91"/>
      <c r="I272" s="87"/>
      <c r="J272" s="87"/>
      <c r="K272" s="87"/>
      <c r="L272" s="87">
        <f t="shared" si="36"/>
        <v>0</v>
      </c>
      <c r="M272" s="91">
        <f>M273</f>
        <v>0</v>
      </c>
      <c r="N272" s="27"/>
      <c r="O272" s="24"/>
      <c r="P272" s="24"/>
      <c r="Q272" s="24"/>
      <c r="R272" s="24">
        <f t="shared" si="37"/>
        <v>0</v>
      </c>
    </row>
    <row r="273" spans="1:18" ht="15.75" hidden="1">
      <c r="A273" s="96" t="s">
        <v>135</v>
      </c>
      <c r="B273" s="97"/>
      <c r="C273" s="97" t="s">
        <v>158</v>
      </c>
      <c r="D273" s="97" t="s">
        <v>21</v>
      </c>
      <c r="E273" s="97" t="s">
        <v>160</v>
      </c>
      <c r="F273" s="97" t="s">
        <v>136</v>
      </c>
      <c r="G273" s="91"/>
      <c r="H273" s="91"/>
      <c r="I273" s="87"/>
      <c r="J273" s="87"/>
      <c r="K273" s="87"/>
      <c r="L273" s="87">
        <f t="shared" si="36"/>
        <v>0</v>
      </c>
      <c r="M273" s="91"/>
      <c r="N273" s="33"/>
      <c r="O273" s="24"/>
      <c r="P273" s="24"/>
      <c r="Q273" s="24"/>
      <c r="R273" s="24">
        <f t="shared" si="37"/>
        <v>0</v>
      </c>
    </row>
    <row r="274" spans="1:18" s="6" customFormat="1" ht="15.75" hidden="1">
      <c r="A274" s="98" t="s">
        <v>161</v>
      </c>
      <c r="B274" s="99"/>
      <c r="C274" s="99" t="s">
        <v>22</v>
      </c>
      <c r="D274" s="99" t="s">
        <v>16</v>
      </c>
      <c r="E274" s="99" t="s">
        <v>112</v>
      </c>
      <c r="F274" s="99" t="s">
        <v>72</v>
      </c>
      <c r="G274" s="88">
        <f>G275+G278</f>
        <v>0</v>
      </c>
      <c r="H274" s="88"/>
      <c r="I274" s="141"/>
      <c r="J274" s="141"/>
      <c r="K274" s="141"/>
      <c r="L274" s="87">
        <f t="shared" si="36"/>
        <v>0</v>
      </c>
      <c r="M274" s="88">
        <f>M275+M278</f>
        <v>0</v>
      </c>
      <c r="N274" s="26"/>
      <c r="O274" s="25"/>
      <c r="P274" s="25"/>
      <c r="Q274" s="25"/>
      <c r="R274" s="24">
        <f t="shared" si="37"/>
        <v>0</v>
      </c>
    </row>
    <row r="275" spans="1:18" ht="15.75" hidden="1">
      <c r="A275" s="96" t="s">
        <v>39</v>
      </c>
      <c r="B275" s="97"/>
      <c r="C275" s="97" t="s">
        <v>22</v>
      </c>
      <c r="D275" s="97" t="s">
        <v>16</v>
      </c>
      <c r="E275" s="97" t="s">
        <v>156</v>
      </c>
      <c r="F275" s="97" t="s">
        <v>72</v>
      </c>
      <c r="G275" s="91">
        <f>G276</f>
        <v>0</v>
      </c>
      <c r="H275" s="91"/>
      <c r="I275" s="87"/>
      <c r="J275" s="87"/>
      <c r="K275" s="87"/>
      <c r="L275" s="87">
        <f t="shared" si="36"/>
        <v>0</v>
      </c>
      <c r="M275" s="91">
        <f>M276</f>
        <v>0</v>
      </c>
      <c r="N275" s="33"/>
      <c r="O275" s="24"/>
      <c r="P275" s="24"/>
      <c r="Q275" s="24"/>
      <c r="R275" s="24">
        <f t="shared" si="37"/>
        <v>0</v>
      </c>
    </row>
    <row r="276" spans="1:18" ht="15.75" hidden="1">
      <c r="A276" s="96" t="s">
        <v>19</v>
      </c>
      <c r="B276" s="97"/>
      <c r="C276" s="97" t="s">
        <v>22</v>
      </c>
      <c r="D276" s="97" t="s">
        <v>16</v>
      </c>
      <c r="E276" s="97" t="s">
        <v>157</v>
      </c>
      <c r="F276" s="97" t="s">
        <v>72</v>
      </c>
      <c r="G276" s="91">
        <f>G277</f>
        <v>0</v>
      </c>
      <c r="H276" s="91"/>
      <c r="I276" s="87"/>
      <c r="J276" s="87"/>
      <c r="K276" s="87"/>
      <c r="L276" s="87">
        <f t="shared" si="36"/>
        <v>0</v>
      </c>
      <c r="M276" s="91">
        <f>M277</f>
        <v>0</v>
      </c>
      <c r="N276" s="33"/>
      <c r="O276" s="24"/>
      <c r="P276" s="24"/>
      <c r="Q276" s="24"/>
      <c r="R276" s="24">
        <f t="shared" si="37"/>
        <v>0</v>
      </c>
    </row>
    <row r="277" spans="1:18" ht="15.75" hidden="1">
      <c r="A277" s="96" t="s">
        <v>135</v>
      </c>
      <c r="B277" s="97"/>
      <c r="C277" s="97" t="s">
        <v>22</v>
      </c>
      <c r="D277" s="97" t="s">
        <v>16</v>
      </c>
      <c r="E277" s="97" t="s">
        <v>157</v>
      </c>
      <c r="F277" s="97" t="s">
        <v>136</v>
      </c>
      <c r="G277" s="91"/>
      <c r="H277" s="91"/>
      <c r="I277" s="87"/>
      <c r="J277" s="87"/>
      <c r="K277" s="87"/>
      <c r="L277" s="87">
        <f t="shared" si="36"/>
        <v>0</v>
      </c>
      <c r="M277" s="91"/>
      <c r="N277" s="33"/>
      <c r="O277" s="24"/>
      <c r="P277" s="24"/>
      <c r="Q277" s="24"/>
      <c r="R277" s="24">
        <f t="shared" si="37"/>
        <v>0</v>
      </c>
    </row>
    <row r="278" spans="1:18" ht="15.75" hidden="1">
      <c r="A278" s="96" t="s">
        <v>102</v>
      </c>
      <c r="B278" s="97"/>
      <c r="C278" s="97" t="s">
        <v>22</v>
      </c>
      <c r="D278" s="97" t="s">
        <v>16</v>
      </c>
      <c r="E278" s="97" t="s">
        <v>140</v>
      </c>
      <c r="F278" s="97" t="s">
        <v>72</v>
      </c>
      <c r="G278" s="91">
        <f>G279</f>
        <v>0</v>
      </c>
      <c r="H278" s="91"/>
      <c r="I278" s="87"/>
      <c r="J278" s="87"/>
      <c r="K278" s="87"/>
      <c r="L278" s="87">
        <f t="shared" si="36"/>
        <v>0</v>
      </c>
      <c r="M278" s="91">
        <f>M279</f>
        <v>0</v>
      </c>
      <c r="N278" s="33"/>
      <c r="O278" s="24"/>
      <c r="P278" s="24"/>
      <c r="Q278" s="24"/>
      <c r="R278" s="24">
        <f t="shared" si="37"/>
        <v>0</v>
      </c>
    </row>
    <row r="279" spans="1:18" ht="45.75" hidden="1">
      <c r="A279" s="98" t="s">
        <v>103</v>
      </c>
      <c r="B279" s="99"/>
      <c r="C279" s="97" t="s">
        <v>22</v>
      </c>
      <c r="D279" s="97" t="s">
        <v>16</v>
      </c>
      <c r="E279" s="97" t="s">
        <v>160</v>
      </c>
      <c r="F279" s="97" t="s">
        <v>72</v>
      </c>
      <c r="G279" s="91">
        <f>G280</f>
        <v>0</v>
      </c>
      <c r="H279" s="91"/>
      <c r="I279" s="87"/>
      <c r="J279" s="87"/>
      <c r="K279" s="87"/>
      <c r="L279" s="87">
        <f t="shared" si="36"/>
        <v>0</v>
      </c>
      <c r="M279" s="91">
        <f>M280</f>
        <v>0</v>
      </c>
      <c r="N279" s="33"/>
      <c r="O279" s="24"/>
      <c r="P279" s="24"/>
      <c r="Q279" s="24"/>
      <c r="R279" s="24">
        <f t="shared" si="37"/>
        <v>0</v>
      </c>
    </row>
    <row r="280" spans="1:18" ht="15.75" hidden="1">
      <c r="A280" s="96" t="s">
        <v>135</v>
      </c>
      <c r="B280" s="97"/>
      <c r="C280" s="97" t="s">
        <v>158</v>
      </c>
      <c r="D280" s="97" t="s">
        <v>16</v>
      </c>
      <c r="E280" s="97" t="s">
        <v>160</v>
      </c>
      <c r="F280" s="97" t="s">
        <v>136</v>
      </c>
      <c r="G280" s="91"/>
      <c r="H280" s="91"/>
      <c r="I280" s="87"/>
      <c r="J280" s="87"/>
      <c r="K280" s="87"/>
      <c r="L280" s="87">
        <f t="shared" si="36"/>
        <v>0</v>
      </c>
      <c r="M280" s="91"/>
      <c r="N280" s="33"/>
      <c r="O280" s="24"/>
      <c r="P280" s="24"/>
      <c r="Q280" s="24"/>
      <c r="R280" s="24">
        <f t="shared" si="37"/>
        <v>0</v>
      </c>
    </row>
    <row r="281" spans="1:18" ht="15.75" hidden="1">
      <c r="A281" s="96" t="s">
        <v>162</v>
      </c>
      <c r="B281" s="97"/>
      <c r="C281" s="97" t="s">
        <v>22</v>
      </c>
      <c r="D281" s="97" t="s">
        <v>25</v>
      </c>
      <c r="E281" s="97" t="s">
        <v>112</v>
      </c>
      <c r="F281" s="97" t="s">
        <v>72</v>
      </c>
      <c r="G281" s="91">
        <f>G282</f>
        <v>0</v>
      </c>
      <c r="H281" s="91"/>
      <c r="I281" s="87"/>
      <c r="J281" s="87"/>
      <c r="K281" s="87"/>
      <c r="L281" s="87">
        <f t="shared" si="36"/>
        <v>0</v>
      </c>
      <c r="M281" s="91">
        <f>M282</f>
        <v>0</v>
      </c>
      <c r="N281" s="33"/>
      <c r="O281" s="24"/>
      <c r="P281" s="24"/>
      <c r="Q281" s="24"/>
      <c r="R281" s="24">
        <f t="shared" si="37"/>
        <v>0</v>
      </c>
    </row>
    <row r="282" spans="1:18" ht="15.75" hidden="1">
      <c r="A282" s="96" t="s">
        <v>163</v>
      </c>
      <c r="B282" s="97"/>
      <c r="C282" s="97" t="s">
        <v>22</v>
      </c>
      <c r="D282" s="97" t="s">
        <v>25</v>
      </c>
      <c r="E282" s="97" t="s">
        <v>165</v>
      </c>
      <c r="F282" s="97" t="s">
        <v>72</v>
      </c>
      <c r="G282" s="91">
        <f>G283</f>
        <v>0</v>
      </c>
      <c r="H282" s="91"/>
      <c r="I282" s="87"/>
      <c r="J282" s="87"/>
      <c r="K282" s="87"/>
      <c r="L282" s="87">
        <f t="shared" si="36"/>
        <v>0</v>
      </c>
      <c r="M282" s="91">
        <f>M283</f>
        <v>0</v>
      </c>
      <c r="N282" s="33"/>
      <c r="O282" s="24"/>
      <c r="P282" s="24"/>
      <c r="Q282" s="24"/>
      <c r="R282" s="24">
        <f t="shared" si="37"/>
        <v>0</v>
      </c>
    </row>
    <row r="283" spans="1:18" ht="30.75" hidden="1">
      <c r="A283" s="96" t="s">
        <v>164</v>
      </c>
      <c r="B283" s="97"/>
      <c r="C283" s="97" t="s">
        <v>22</v>
      </c>
      <c r="D283" s="97" t="s">
        <v>25</v>
      </c>
      <c r="E283" s="97" t="s">
        <v>166</v>
      </c>
      <c r="F283" s="97" t="s">
        <v>72</v>
      </c>
      <c r="G283" s="91">
        <f>G284</f>
        <v>0</v>
      </c>
      <c r="H283" s="91"/>
      <c r="I283" s="87"/>
      <c r="J283" s="87"/>
      <c r="K283" s="87"/>
      <c r="L283" s="87">
        <f t="shared" si="36"/>
        <v>0</v>
      </c>
      <c r="M283" s="91">
        <f>M284</f>
        <v>0</v>
      </c>
      <c r="N283" s="33"/>
      <c r="O283" s="24"/>
      <c r="P283" s="24"/>
      <c r="Q283" s="24"/>
      <c r="R283" s="24">
        <f t="shared" si="37"/>
        <v>0</v>
      </c>
    </row>
    <row r="284" spans="1:18" ht="15.75" hidden="1">
      <c r="A284" s="96" t="s">
        <v>118</v>
      </c>
      <c r="B284" s="97"/>
      <c r="C284" s="97" t="s">
        <v>22</v>
      </c>
      <c r="D284" s="97" t="s">
        <v>25</v>
      </c>
      <c r="E284" s="97" t="s">
        <v>166</v>
      </c>
      <c r="F284" s="97" t="s">
        <v>120</v>
      </c>
      <c r="G284" s="91"/>
      <c r="H284" s="91"/>
      <c r="I284" s="87"/>
      <c r="J284" s="87"/>
      <c r="K284" s="87"/>
      <c r="L284" s="87">
        <f t="shared" si="36"/>
        <v>0</v>
      </c>
      <c r="M284" s="91"/>
      <c r="N284" s="33"/>
      <c r="O284" s="24"/>
      <c r="P284" s="24"/>
      <c r="Q284" s="24"/>
      <c r="R284" s="24">
        <f t="shared" si="37"/>
        <v>0</v>
      </c>
    </row>
    <row r="285" spans="1:18" ht="25.5" hidden="1" customHeight="1">
      <c r="A285" s="96"/>
      <c r="B285" s="97"/>
      <c r="C285" s="97"/>
      <c r="D285" s="97"/>
      <c r="E285" s="97"/>
      <c r="F285" s="97"/>
      <c r="G285" s="91"/>
      <c r="H285" s="91"/>
      <c r="I285" s="91"/>
      <c r="J285" s="91"/>
      <c r="K285" s="91"/>
      <c r="L285" s="87"/>
      <c r="M285" s="91"/>
      <c r="N285" s="33"/>
      <c r="O285" s="33"/>
      <c r="P285" s="33"/>
      <c r="Q285" s="33"/>
      <c r="R285" s="24"/>
    </row>
    <row r="286" spans="1:18" ht="15.75" hidden="1">
      <c r="A286" s="96"/>
      <c r="B286" s="97"/>
      <c r="C286" s="97"/>
      <c r="D286" s="97"/>
      <c r="E286" s="97"/>
      <c r="F286" s="97"/>
      <c r="G286" s="91"/>
      <c r="H286" s="91"/>
      <c r="I286" s="91"/>
      <c r="J286" s="91"/>
      <c r="K286" s="91"/>
      <c r="L286" s="87"/>
      <c r="M286" s="91"/>
      <c r="N286" s="33"/>
      <c r="O286" s="33"/>
      <c r="P286" s="33"/>
      <c r="Q286" s="33"/>
      <c r="R286" s="24"/>
    </row>
    <row r="287" spans="1:18" ht="15.75" hidden="1">
      <c r="A287" s="96"/>
      <c r="B287" s="97"/>
      <c r="C287" s="97"/>
      <c r="D287" s="97"/>
      <c r="E287" s="97"/>
      <c r="F287" s="97"/>
      <c r="G287" s="91"/>
      <c r="H287" s="91"/>
      <c r="I287" s="87"/>
      <c r="J287" s="87"/>
      <c r="K287" s="87"/>
      <c r="L287" s="87"/>
      <c r="M287" s="91"/>
      <c r="N287" s="33"/>
      <c r="O287" s="24"/>
      <c r="P287" s="24"/>
      <c r="Q287" s="24"/>
      <c r="R287" s="24"/>
    </row>
    <row r="288" spans="1:18" ht="15.75" hidden="1">
      <c r="A288" s="96"/>
      <c r="B288" s="97"/>
      <c r="C288" s="97"/>
      <c r="D288" s="97"/>
      <c r="E288" s="97"/>
      <c r="F288" s="97"/>
      <c r="G288" s="91"/>
      <c r="H288" s="91"/>
      <c r="I288" s="87"/>
      <c r="J288" s="87"/>
      <c r="K288" s="87"/>
      <c r="L288" s="87"/>
      <c r="M288" s="91"/>
      <c r="N288" s="33"/>
      <c r="O288" s="24"/>
      <c r="P288" s="24"/>
      <c r="Q288" s="24"/>
      <c r="R288" s="24"/>
    </row>
    <row r="289" spans="1:18" ht="15.75" hidden="1">
      <c r="A289" s="98"/>
      <c r="B289" s="99"/>
      <c r="C289" s="99"/>
      <c r="D289" s="99"/>
      <c r="E289" s="99"/>
      <c r="F289" s="99"/>
      <c r="G289" s="91"/>
      <c r="H289" s="91"/>
      <c r="I289" s="87"/>
      <c r="J289" s="87"/>
      <c r="K289" s="87"/>
      <c r="L289" s="87">
        <f t="shared" ref="L289:L308" si="38">G289+J289+K289</f>
        <v>0</v>
      </c>
      <c r="M289" s="91"/>
      <c r="N289" s="33"/>
      <c r="O289" s="24"/>
      <c r="P289" s="24"/>
      <c r="Q289" s="24"/>
      <c r="R289" s="24">
        <f t="shared" ref="R289:R308" si="39">M289+P289+Q289</f>
        <v>0</v>
      </c>
    </row>
    <row r="290" spans="1:18" s="9" customFormat="1" ht="24" hidden="1" customHeight="1">
      <c r="A290" s="96"/>
      <c r="B290" s="97"/>
      <c r="C290" s="97"/>
      <c r="D290" s="97"/>
      <c r="E290" s="97"/>
      <c r="F290" s="97"/>
      <c r="G290" s="91"/>
      <c r="H290" s="91"/>
      <c r="I290" s="91"/>
      <c r="J290" s="91"/>
      <c r="K290" s="91"/>
      <c r="L290" s="87">
        <f t="shared" si="38"/>
        <v>0</v>
      </c>
      <c r="M290" s="91"/>
      <c r="N290" s="27"/>
      <c r="O290" s="27"/>
      <c r="P290" s="27"/>
      <c r="Q290" s="27"/>
      <c r="R290" s="24">
        <f t="shared" si="39"/>
        <v>0</v>
      </c>
    </row>
    <row r="291" spans="1:18" ht="15.75" hidden="1">
      <c r="A291" s="98"/>
      <c r="B291" s="99"/>
      <c r="C291" s="99"/>
      <c r="D291" s="99"/>
      <c r="E291" s="99"/>
      <c r="F291" s="99"/>
      <c r="G291" s="91"/>
      <c r="H291" s="91"/>
      <c r="I291" s="87"/>
      <c r="J291" s="87"/>
      <c r="K291" s="87"/>
      <c r="L291" s="87">
        <f t="shared" si="38"/>
        <v>0</v>
      </c>
      <c r="M291" s="91"/>
      <c r="N291" s="33"/>
      <c r="O291" s="24"/>
      <c r="P291" s="24"/>
      <c r="Q291" s="24"/>
      <c r="R291" s="24">
        <f t="shared" si="39"/>
        <v>0</v>
      </c>
    </row>
    <row r="292" spans="1:18" ht="15.75" hidden="1">
      <c r="A292" s="98"/>
      <c r="B292" s="99"/>
      <c r="C292" s="99"/>
      <c r="D292" s="99"/>
      <c r="E292" s="99"/>
      <c r="F292" s="99"/>
      <c r="G292" s="91"/>
      <c r="H292" s="91"/>
      <c r="I292" s="87"/>
      <c r="J292" s="87"/>
      <c r="K292" s="87"/>
      <c r="L292" s="87">
        <f t="shared" si="38"/>
        <v>0</v>
      </c>
      <c r="M292" s="91"/>
      <c r="N292" s="33"/>
      <c r="O292" s="24"/>
      <c r="P292" s="24"/>
      <c r="Q292" s="24"/>
      <c r="R292" s="24">
        <f t="shared" si="39"/>
        <v>0</v>
      </c>
    </row>
    <row r="293" spans="1:18" ht="15.75" hidden="1">
      <c r="A293" s="98"/>
      <c r="B293" s="99"/>
      <c r="C293" s="99"/>
      <c r="D293" s="99"/>
      <c r="E293" s="99"/>
      <c r="F293" s="99"/>
      <c r="G293" s="91"/>
      <c r="H293" s="91"/>
      <c r="I293" s="87">
        <f>G293+H293</f>
        <v>0</v>
      </c>
      <c r="J293" s="87"/>
      <c r="K293" s="87"/>
      <c r="L293" s="87">
        <f t="shared" si="38"/>
        <v>0</v>
      </c>
      <c r="M293" s="91"/>
      <c r="N293" s="33"/>
      <c r="O293" s="24">
        <f>M293+N293</f>
        <v>0</v>
      </c>
      <c r="P293" s="24"/>
      <c r="Q293" s="24"/>
      <c r="R293" s="24">
        <f t="shared" si="39"/>
        <v>0</v>
      </c>
    </row>
    <row r="294" spans="1:18" ht="15.75" hidden="1">
      <c r="A294" s="96" t="s">
        <v>41</v>
      </c>
      <c r="B294" s="97"/>
      <c r="C294" s="97" t="s">
        <v>22</v>
      </c>
      <c r="D294" s="97" t="s">
        <v>21</v>
      </c>
      <c r="E294" s="97">
        <v>0</v>
      </c>
      <c r="F294" s="97">
        <v>0</v>
      </c>
      <c r="G294" s="91">
        <f>G295</f>
        <v>0</v>
      </c>
      <c r="H294" s="91">
        <f>H295</f>
        <v>0</v>
      </c>
      <c r="I294" s="87">
        <f>G294+H294</f>
        <v>0</v>
      </c>
      <c r="J294" s="87"/>
      <c r="K294" s="87"/>
      <c r="L294" s="87">
        <f t="shared" si="38"/>
        <v>0</v>
      </c>
      <c r="M294" s="91">
        <f>M295</f>
        <v>0</v>
      </c>
      <c r="N294" s="33">
        <f>N295</f>
        <v>0</v>
      </c>
      <c r="O294" s="24">
        <f>M294+N294</f>
        <v>0</v>
      </c>
      <c r="P294" s="24"/>
      <c r="Q294" s="24"/>
      <c r="R294" s="24">
        <f t="shared" si="39"/>
        <v>0</v>
      </c>
    </row>
    <row r="295" spans="1:18" ht="30.75" hidden="1">
      <c r="A295" s="96" t="s">
        <v>42</v>
      </c>
      <c r="B295" s="97"/>
      <c r="C295" s="97" t="s">
        <v>22</v>
      </c>
      <c r="D295" s="97" t="s">
        <v>21</v>
      </c>
      <c r="E295" s="97" t="s">
        <v>43</v>
      </c>
      <c r="F295" s="78">
        <v>0</v>
      </c>
      <c r="G295" s="91">
        <f>G296</f>
        <v>0</v>
      </c>
      <c r="H295" s="91">
        <f>H296</f>
        <v>0</v>
      </c>
      <c r="I295" s="87">
        <f>G295+H295</f>
        <v>0</v>
      </c>
      <c r="J295" s="87"/>
      <c r="K295" s="87"/>
      <c r="L295" s="87">
        <f t="shared" si="38"/>
        <v>0</v>
      </c>
      <c r="M295" s="91">
        <f>M296</f>
        <v>0</v>
      </c>
      <c r="N295" s="33">
        <f>N296</f>
        <v>0</v>
      </c>
      <c r="O295" s="24">
        <f>M295+N295</f>
        <v>0</v>
      </c>
      <c r="P295" s="24"/>
      <c r="Q295" s="24"/>
      <c r="R295" s="24">
        <f t="shared" si="39"/>
        <v>0</v>
      </c>
    </row>
    <row r="296" spans="1:18" ht="30.75" hidden="1">
      <c r="A296" s="98" t="s">
        <v>37</v>
      </c>
      <c r="B296" s="99"/>
      <c r="C296" s="99" t="s">
        <v>22</v>
      </c>
      <c r="D296" s="99" t="s">
        <v>21</v>
      </c>
      <c r="E296" s="99" t="s">
        <v>43</v>
      </c>
      <c r="F296" s="99" t="s">
        <v>40</v>
      </c>
      <c r="G296" s="91"/>
      <c r="H296" s="91"/>
      <c r="I296" s="87">
        <f>G296+H296</f>
        <v>0</v>
      </c>
      <c r="J296" s="87"/>
      <c r="K296" s="87"/>
      <c r="L296" s="87">
        <f t="shared" si="38"/>
        <v>0</v>
      </c>
      <c r="M296" s="91"/>
      <c r="N296" s="33"/>
      <c r="O296" s="24">
        <f>M296+N296</f>
        <v>0</v>
      </c>
      <c r="P296" s="24"/>
      <c r="Q296" s="24"/>
      <c r="R296" s="24">
        <f t="shared" si="39"/>
        <v>0</v>
      </c>
    </row>
    <row r="297" spans="1:18" ht="15.75" hidden="1">
      <c r="A297" s="98" t="s">
        <v>100</v>
      </c>
      <c r="B297" s="99"/>
      <c r="C297" s="99" t="s">
        <v>22</v>
      </c>
      <c r="D297" s="99" t="s">
        <v>16</v>
      </c>
      <c r="E297" s="99"/>
      <c r="F297" s="99"/>
      <c r="G297" s="91">
        <f>G300</f>
        <v>0</v>
      </c>
      <c r="H297" s="91">
        <f>H300+H298</f>
        <v>0</v>
      </c>
      <c r="I297" s="87">
        <f>G297+H297</f>
        <v>0</v>
      </c>
      <c r="J297" s="87"/>
      <c r="K297" s="87"/>
      <c r="L297" s="87">
        <f t="shared" si="38"/>
        <v>0</v>
      </c>
      <c r="M297" s="91">
        <f>M300</f>
        <v>0</v>
      </c>
      <c r="N297" s="33">
        <f>N300+N298</f>
        <v>0</v>
      </c>
      <c r="O297" s="24">
        <f>M297+N297</f>
        <v>0</v>
      </c>
      <c r="P297" s="24"/>
      <c r="Q297" s="24"/>
      <c r="R297" s="24">
        <f t="shared" si="39"/>
        <v>0</v>
      </c>
    </row>
    <row r="298" spans="1:18" ht="30.75" hidden="1">
      <c r="A298" s="98" t="s">
        <v>104</v>
      </c>
      <c r="B298" s="99"/>
      <c r="C298" s="99" t="s">
        <v>22</v>
      </c>
      <c r="D298" s="99" t="s">
        <v>16</v>
      </c>
      <c r="E298" s="99" t="s">
        <v>71</v>
      </c>
      <c r="F298" s="99"/>
      <c r="G298" s="91">
        <f>G299</f>
        <v>0</v>
      </c>
      <c r="H298" s="91">
        <f>H299</f>
        <v>0</v>
      </c>
      <c r="I298" s="87">
        <f>I299</f>
        <v>0</v>
      </c>
      <c r="J298" s="87"/>
      <c r="K298" s="87"/>
      <c r="L298" s="87">
        <f t="shared" si="38"/>
        <v>0</v>
      </c>
      <c r="M298" s="91">
        <f>M299</f>
        <v>0</v>
      </c>
      <c r="N298" s="33">
        <f>N299</f>
        <v>0</v>
      </c>
      <c r="O298" s="24">
        <f>O299</f>
        <v>0</v>
      </c>
      <c r="P298" s="24"/>
      <c r="Q298" s="24"/>
      <c r="R298" s="24">
        <f t="shared" si="39"/>
        <v>0</v>
      </c>
    </row>
    <row r="299" spans="1:18" ht="15.75" hidden="1">
      <c r="A299" s="98" t="s">
        <v>74</v>
      </c>
      <c r="B299" s="99"/>
      <c r="C299" s="99" t="s">
        <v>22</v>
      </c>
      <c r="D299" s="99" t="s">
        <v>16</v>
      </c>
      <c r="E299" s="99" t="s">
        <v>71</v>
      </c>
      <c r="F299" s="99" t="s">
        <v>73</v>
      </c>
      <c r="G299" s="91"/>
      <c r="H299" s="91"/>
      <c r="I299" s="87">
        <f>G299+H299</f>
        <v>0</v>
      </c>
      <c r="J299" s="87"/>
      <c r="K299" s="87"/>
      <c r="L299" s="87">
        <f t="shared" si="38"/>
        <v>0</v>
      </c>
      <c r="M299" s="91"/>
      <c r="N299" s="33"/>
      <c r="O299" s="24">
        <f>M299+N299</f>
        <v>0</v>
      </c>
      <c r="P299" s="24"/>
      <c r="Q299" s="24"/>
      <c r="R299" s="24">
        <f t="shared" si="39"/>
        <v>0</v>
      </c>
    </row>
    <row r="300" spans="1:18" ht="63.75" hidden="1" customHeight="1" thickBot="1">
      <c r="A300" s="98" t="s">
        <v>101</v>
      </c>
      <c r="B300" s="99"/>
      <c r="C300" s="99" t="s">
        <v>22</v>
      </c>
      <c r="D300" s="99" t="s">
        <v>16</v>
      </c>
      <c r="E300" s="99" t="s">
        <v>55</v>
      </c>
      <c r="F300" s="99"/>
      <c r="G300" s="91">
        <f>G301</f>
        <v>0</v>
      </c>
      <c r="H300" s="91">
        <f>H301</f>
        <v>0</v>
      </c>
      <c r="I300" s="87">
        <f>G300+H300</f>
        <v>0</v>
      </c>
      <c r="J300" s="87"/>
      <c r="K300" s="87"/>
      <c r="L300" s="87">
        <f t="shared" si="38"/>
        <v>0</v>
      </c>
      <c r="M300" s="91">
        <f>M301</f>
        <v>0</v>
      </c>
      <c r="N300" s="33">
        <f>N301</f>
        <v>0</v>
      </c>
      <c r="O300" s="24">
        <f>M300+N300</f>
        <v>0</v>
      </c>
      <c r="P300" s="24"/>
      <c r="Q300" s="24"/>
      <c r="R300" s="24">
        <f t="shared" si="39"/>
        <v>0</v>
      </c>
    </row>
    <row r="301" spans="1:18" ht="15.75" hidden="1">
      <c r="A301" s="98" t="s">
        <v>19</v>
      </c>
      <c r="B301" s="99"/>
      <c r="C301" s="99" t="s">
        <v>22</v>
      </c>
      <c r="D301" s="99" t="s">
        <v>16</v>
      </c>
      <c r="E301" s="99" t="s">
        <v>55</v>
      </c>
      <c r="F301" s="99" t="s">
        <v>20</v>
      </c>
      <c r="G301" s="91">
        <v>0</v>
      </c>
      <c r="H301" s="91"/>
      <c r="I301" s="87">
        <f>G301+H301</f>
        <v>0</v>
      </c>
      <c r="J301" s="87"/>
      <c r="K301" s="87"/>
      <c r="L301" s="87">
        <f t="shared" si="38"/>
        <v>0</v>
      </c>
      <c r="M301" s="91">
        <v>0</v>
      </c>
      <c r="N301" s="33"/>
      <c r="O301" s="24">
        <f>M301+N301</f>
        <v>0</v>
      </c>
      <c r="P301" s="24"/>
      <c r="Q301" s="24"/>
      <c r="R301" s="24">
        <f t="shared" si="39"/>
        <v>0</v>
      </c>
    </row>
    <row r="302" spans="1:18" ht="15.75" hidden="1">
      <c r="A302" s="96" t="s">
        <v>44</v>
      </c>
      <c r="B302" s="97"/>
      <c r="C302" s="97">
        <v>10</v>
      </c>
      <c r="D302" s="97" t="s">
        <v>21</v>
      </c>
      <c r="E302" s="97" t="s">
        <v>112</v>
      </c>
      <c r="F302" s="97" t="s">
        <v>72</v>
      </c>
      <c r="G302" s="91">
        <f t="shared" ref="G302:I303" si="40">G303</f>
        <v>0</v>
      </c>
      <c r="H302" s="91">
        <f t="shared" si="40"/>
        <v>0</v>
      </c>
      <c r="I302" s="91">
        <f t="shared" si="40"/>
        <v>0</v>
      </c>
      <c r="J302" s="91"/>
      <c r="K302" s="91">
        <f>K303</f>
        <v>0</v>
      </c>
      <c r="L302" s="87">
        <f t="shared" si="38"/>
        <v>0</v>
      </c>
      <c r="M302" s="91">
        <f t="shared" ref="M302:O303" si="41">M303</f>
        <v>0</v>
      </c>
      <c r="N302" s="33">
        <f t="shared" si="41"/>
        <v>0</v>
      </c>
      <c r="O302" s="33">
        <f t="shared" si="41"/>
        <v>0</v>
      </c>
      <c r="P302" s="33"/>
      <c r="Q302" s="33">
        <f>Q303</f>
        <v>0</v>
      </c>
      <c r="R302" s="24">
        <f t="shared" si="39"/>
        <v>0</v>
      </c>
    </row>
    <row r="303" spans="1:18" ht="15.75" hidden="1">
      <c r="A303" s="96" t="s">
        <v>56</v>
      </c>
      <c r="B303" s="97"/>
      <c r="C303" s="97" t="s">
        <v>23</v>
      </c>
      <c r="D303" s="97" t="s">
        <v>21</v>
      </c>
      <c r="E303" s="97" t="s">
        <v>168</v>
      </c>
      <c r="F303" s="97" t="s">
        <v>72</v>
      </c>
      <c r="G303" s="91">
        <f t="shared" si="40"/>
        <v>0</v>
      </c>
      <c r="H303" s="91">
        <f t="shared" si="40"/>
        <v>0</v>
      </c>
      <c r="I303" s="91">
        <f t="shared" si="40"/>
        <v>0</v>
      </c>
      <c r="J303" s="91"/>
      <c r="K303" s="91">
        <f>K304</f>
        <v>0</v>
      </c>
      <c r="L303" s="87">
        <f t="shared" si="38"/>
        <v>0</v>
      </c>
      <c r="M303" s="91">
        <f t="shared" si="41"/>
        <v>0</v>
      </c>
      <c r="N303" s="33">
        <f t="shared" si="41"/>
        <v>0</v>
      </c>
      <c r="O303" s="33">
        <f t="shared" si="41"/>
        <v>0</v>
      </c>
      <c r="P303" s="33"/>
      <c r="Q303" s="33">
        <f>Q304</f>
        <v>0</v>
      </c>
      <c r="R303" s="24">
        <f t="shared" si="39"/>
        <v>0</v>
      </c>
    </row>
    <row r="304" spans="1:18" ht="15.75" hidden="1">
      <c r="A304" s="98" t="s">
        <v>19</v>
      </c>
      <c r="B304" s="99"/>
      <c r="C304" s="99" t="s">
        <v>23</v>
      </c>
      <c r="D304" s="99" t="s">
        <v>21</v>
      </c>
      <c r="E304" s="99" t="s">
        <v>169</v>
      </c>
      <c r="F304" s="99" t="s">
        <v>72</v>
      </c>
      <c r="G304" s="91">
        <f>G307</f>
        <v>0</v>
      </c>
      <c r="H304" s="91">
        <f>H307</f>
        <v>0</v>
      </c>
      <c r="I304" s="91">
        <f>I307</f>
        <v>0</v>
      </c>
      <c r="J304" s="91"/>
      <c r="K304" s="91">
        <f>K307</f>
        <v>0</v>
      </c>
      <c r="L304" s="87">
        <f t="shared" si="38"/>
        <v>0</v>
      </c>
      <c r="M304" s="91">
        <f>M307</f>
        <v>0</v>
      </c>
      <c r="N304" s="33">
        <f>N307</f>
        <v>0</v>
      </c>
      <c r="O304" s="33">
        <f>O307</f>
        <v>0</v>
      </c>
      <c r="P304" s="33"/>
      <c r="Q304" s="33">
        <f>Q307</f>
        <v>0</v>
      </c>
      <c r="R304" s="24">
        <f t="shared" si="39"/>
        <v>0</v>
      </c>
    </row>
    <row r="305" spans="1:18" ht="21.75" hidden="1" customHeight="1" thickBot="1">
      <c r="A305" s="96" t="s">
        <v>45</v>
      </c>
      <c r="B305" s="97"/>
      <c r="C305" s="99" t="s">
        <v>23</v>
      </c>
      <c r="D305" s="99" t="s">
        <v>21</v>
      </c>
      <c r="E305" s="99" t="s">
        <v>46</v>
      </c>
      <c r="F305" s="99">
        <v>0</v>
      </c>
      <c r="G305" s="91"/>
      <c r="H305" s="91"/>
      <c r="I305" s="87">
        <f>G305+H305</f>
        <v>0</v>
      </c>
      <c r="J305" s="87"/>
      <c r="K305" s="87"/>
      <c r="L305" s="87">
        <f t="shared" si="38"/>
        <v>0</v>
      </c>
      <c r="M305" s="91"/>
      <c r="N305" s="33"/>
      <c r="O305" s="24">
        <f>M305+N305</f>
        <v>0</v>
      </c>
      <c r="P305" s="24"/>
      <c r="Q305" s="24"/>
      <c r="R305" s="24">
        <f t="shared" si="39"/>
        <v>0</v>
      </c>
    </row>
    <row r="306" spans="1:18" ht="49.9" hidden="1" customHeight="1" thickBot="1">
      <c r="A306" s="98" t="s">
        <v>47</v>
      </c>
      <c r="B306" s="99"/>
      <c r="C306" s="97" t="s">
        <v>23</v>
      </c>
      <c r="D306" s="97" t="s">
        <v>21</v>
      </c>
      <c r="E306" s="97" t="s">
        <v>46</v>
      </c>
      <c r="F306" s="97" t="s">
        <v>48</v>
      </c>
      <c r="G306" s="91"/>
      <c r="H306" s="91"/>
      <c r="I306" s="87">
        <f>G306+H306</f>
        <v>0</v>
      </c>
      <c r="J306" s="87"/>
      <c r="K306" s="87"/>
      <c r="L306" s="87">
        <f t="shared" si="38"/>
        <v>0</v>
      </c>
      <c r="M306" s="91"/>
      <c r="N306" s="33"/>
      <c r="O306" s="24">
        <f>M306+N306</f>
        <v>0</v>
      </c>
      <c r="P306" s="24"/>
      <c r="Q306" s="24"/>
      <c r="R306" s="24">
        <f t="shared" si="39"/>
        <v>0</v>
      </c>
    </row>
    <row r="307" spans="1:18" ht="19.5" hidden="1" customHeight="1">
      <c r="A307" s="98" t="s">
        <v>135</v>
      </c>
      <c r="B307" s="99"/>
      <c r="C307" s="97" t="s">
        <v>170</v>
      </c>
      <c r="D307" s="97" t="s">
        <v>21</v>
      </c>
      <c r="E307" s="97" t="s">
        <v>171</v>
      </c>
      <c r="F307" s="97" t="s">
        <v>136</v>
      </c>
      <c r="G307" s="91"/>
      <c r="H307" s="91"/>
      <c r="I307" s="87"/>
      <c r="J307" s="87"/>
      <c r="K307" s="87"/>
      <c r="L307" s="87">
        <f t="shared" si="38"/>
        <v>0</v>
      </c>
      <c r="M307" s="91"/>
      <c r="N307" s="33"/>
      <c r="O307" s="24"/>
      <c r="P307" s="24"/>
      <c r="Q307" s="24"/>
      <c r="R307" s="24">
        <f t="shared" si="39"/>
        <v>0</v>
      </c>
    </row>
    <row r="308" spans="1:18" ht="17.25" hidden="1" customHeight="1">
      <c r="A308" s="105" t="s">
        <v>99</v>
      </c>
      <c r="B308" s="106"/>
      <c r="C308" s="97" t="s">
        <v>23</v>
      </c>
      <c r="D308" s="97" t="s">
        <v>62</v>
      </c>
      <c r="E308" s="97" t="s">
        <v>112</v>
      </c>
      <c r="F308" s="97" t="s">
        <v>72</v>
      </c>
      <c r="G308" s="91">
        <f>G315</f>
        <v>0</v>
      </c>
      <c r="H308" s="91">
        <f>H310+H313+H315+H317+H319</f>
        <v>0</v>
      </c>
      <c r="I308" s="91">
        <f>I310+I313+I315+I317+I319</f>
        <v>0</v>
      </c>
      <c r="J308" s="91"/>
      <c r="K308" s="91">
        <f>K310+K313+K315+K317+K319</f>
        <v>0</v>
      </c>
      <c r="L308" s="87">
        <f t="shared" si="38"/>
        <v>0</v>
      </c>
      <c r="M308" s="91">
        <f>M315</f>
        <v>0</v>
      </c>
      <c r="N308" s="33">
        <f>N310+N313+N315+N317+N319</f>
        <v>0</v>
      </c>
      <c r="O308" s="33">
        <f>O310+O313+O315+O317+O319</f>
        <v>0</v>
      </c>
      <c r="P308" s="33"/>
      <c r="Q308" s="33">
        <f>Q310+Q313+Q315+Q317+Q319</f>
        <v>0</v>
      </c>
      <c r="R308" s="24">
        <f t="shared" si="39"/>
        <v>0</v>
      </c>
    </row>
    <row r="309" spans="1:18" ht="17.25" hidden="1" customHeight="1">
      <c r="A309" s="105"/>
      <c r="B309" s="106"/>
      <c r="C309" s="97"/>
      <c r="D309" s="97"/>
      <c r="E309" s="97"/>
      <c r="F309" s="97"/>
      <c r="G309" s="91"/>
      <c r="H309" s="91"/>
      <c r="I309" s="91"/>
      <c r="J309" s="91"/>
      <c r="K309" s="91"/>
      <c r="L309" s="87"/>
      <c r="M309" s="91"/>
      <c r="N309" s="33"/>
      <c r="O309" s="33"/>
      <c r="P309" s="33"/>
      <c r="Q309" s="33"/>
      <c r="R309" s="24"/>
    </row>
    <row r="310" spans="1:18" ht="29.25" hidden="1" customHeight="1">
      <c r="A310" s="105"/>
      <c r="B310" s="106"/>
      <c r="C310" s="97"/>
      <c r="D310" s="97"/>
      <c r="E310" s="97"/>
      <c r="F310" s="97"/>
      <c r="G310" s="91"/>
      <c r="H310" s="91"/>
      <c r="I310" s="91"/>
      <c r="J310" s="91"/>
      <c r="K310" s="91"/>
      <c r="L310" s="87"/>
      <c r="M310" s="91"/>
      <c r="N310" s="33"/>
      <c r="O310" s="33"/>
      <c r="P310" s="33"/>
      <c r="Q310" s="33"/>
      <c r="R310" s="24"/>
    </row>
    <row r="311" spans="1:18" ht="19.5" hidden="1" customHeight="1">
      <c r="A311" s="105"/>
      <c r="B311" s="106"/>
      <c r="C311" s="97"/>
      <c r="D311" s="97"/>
      <c r="E311" s="97"/>
      <c r="F311" s="97"/>
      <c r="G311" s="91"/>
      <c r="H311" s="91"/>
      <c r="I311" s="91"/>
      <c r="J311" s="91"/>
      <c r="K311" s="91"/>
      <c r="L311" s="87"/>
      <c r="M311" s="91"/>
      <c r="N311" s="33"/>
      <c r="O311" s="33"/>
      <c r="P311" s="33"/>
      <c r="Q311" s="33"/>
      <c r="R311" s="24"/>
    </row>
    <row r="312" spans="1:18" ht="17.25" hidden="1" customHeight="1">
      <c r="A312" s="98"/>
      <c r="B312" s="99"/>
      <c r="C312" s="97"/>
      <c r="D312" s="97"/>
      <c r="E312" s="97"/>
      <c r="F312" s="97"/>
      <c r="G312" s="91"/>
      <c r="H312" s="91"/>
      <c r="I312" s="87"/>
      <c r="J312" s="87"/>
      <c r="K312" s="87"/>
      <c r="L312" s="87"/>
      <c r="M312" s="91"/>
      <c r="N312" s="33"/>
      <c r="O312" s="24"/>
      <c r="P312" s="24"/>
      <c r="Q312" s="24"/>
      <c r="R312" s="24"/>
    </row>
    <row r="313" spans="1:18" ht="16.5" hidden="1" customHeight="1">
      <c r="A313" s="96"/>
      <c r="B313" s="97"/>
      <c r="C313" s="97"/>
      <c r="D313" s="97"/>
      <c r="E313" s="97"/>
      <c r="F313" s="97"/>
      <c r="G313" s="91"/>
      <c r="H313" s="91"/>
      <c r="I313" s="87"/>
      <c r="J313" s="87"/>
      <c r="K313" s="87"/>
      <c r="L313" s="87"/>
      <c r="M313" s="91"/>
      <c r="N313" s="33"/>
      <c r="O313" s="24"/>
      <c r="P313" s="24"/>
      <c r="Q313" s="24"/>
      <c r="R313" s="24"/>
    </row>
    <row r="314" spans="1:18" ht="15.75" hidden="1" customHeight="1">
      <c r="A314" s="98"/>
      <c r="B314" s="99"/>
      <c r="C314" s="97"/>
      <c r="D314" s="97"/>
      <c r="E314" s="97"/>
      <c r="F314" s="97"/>
      <c r="G314" s="91"/>
      <c r="H314" s="91"/>
      <c r="I314" s="87"/>
      <c r="J314" s="87"/>
      <c r="K314" s="87"/>
      <c r="L314" s="87"/>
      <c r="M314" s="91"/>
      <c r="N314" s="33"/>
      <c r="O314" s="24"/>
      <c r="P314" s="24"/>
      <c r="Q314" s="24"/>
      <c r="R314" s="24"/>
    </row>
    <row r="315" spans="1:18" s="17" customFormat="1" ht="33.75" hidden="1" customHeight="1">
      <c r="A315" s="96" t="s">
        <v>212</v>
      </c>
      <c r="B315" s="97"/>
      <c r="C315" s="97" t="s">
        <v>23</v>
      </c>
      <c r="D315" s="97" t="s">
        <v>62</v>
      </c>
      <c r="E315" s="97" t="s">
        <v>107</v>
      </c>
      <c r="F315" s="97" t="s">
        <v>72</v>
      </c>
      <c r="G315" s="91">
        <f>G316</f>
        <v>0</v>
      </c>
      <c r="H315" s="91">
        <f>H316</f>
        <v>0</v>
      </c>
      <c r="I315" s="91">
        <f>I316</f>
        <v>0</v>
      </c>
      <c r="J315" s="91"/>
      <c r="K315" s="91">
        <f>K316</f>
        <v>0</v>
      </c>
      <c r="L315" s="87">
        <f t="shared" ref="L315:L353" si="42">G315+J315+K315</f>
        <v>0</v>
      </c>
      <c r="M315" s="91">
        <f>M316</f>
        <v>0</v>
      </c>
      <c r="N315" s="35">
        <f>N316</f>
        <v>0</v>
      </c>
      <c r="O315" s="35">
        <f>O316</f>
        <v>0</v>
      </c>
      <c r="P315" s="35"/>
      <c r="Q315" s="35">
        <f>Q316</f>
        <v>0</v>
      </c>
      <c r="R315" s="24">
        <f t="shared" ref="R315:R353" si="43">M315+P315+Q315</f>
        <v>0</v>
      </c>
    </row>
    <row r="316" spans="1:18" s="18" customFormat="1" ht="19.5" hidden="1" customHeight="1">
      <c r="A316" s="98" t="s">
        <v>108</v>
      </c>
      <c r="B316" s="99"/>
      <c r="C316" s="99" t="s">
        <v>23</v>
      </c>
      <c r="D316" s="99" t="s">
        <v>62</v>
      </c>
      <c r="E316" s="99" t="s">
        <v>174</v>
      </c>
      <c r="F316" s="99" t="s">
        <v>72</v>
      </c>
      <c r="G316" s="88">
        <f>G317</f>
        <v>0</v>
      </c>
      <c r="H316" s="88"/>
      <c r="I316" s="141"/>
      <c r="J316" s="141"/>
      <c r="K316" s="141"/>
      <c r="L316" s="87">
        <f t="shared" si="42"/>
        <v>0</v>
      </c>
      <c r="M316" s="88">
        <f>M317</f>
        <v>0</v>
      </c>
      <c r="N316" s="40"/>
      <c r="O316" s="41"/>
      <c r="P316" s="41"/>
      <c r="Q316" s="41"/>
      <c r="R316" s="24">
        <f t="shared" si="43"/>
        <v>0</v>
      </c>
    </row>
    <row r="317" spans="1:18" s="7" customFormat="1" ht="19.5" hidden="1" customHeight="1">
      <c r="A317" s="96" t="s">
        <v>167</v>
      </c>
      <c r="B317" s="97"/>
      <c r="C317" s="97" t="s">
        <v>23</v>
      </c>
      <c r="D317" s="97" t="s">
        <v>62</v>
      </c>
      <c r="E317" s="97" t="s">
        <v>174</v>
      </c>
      <c r="F317" s="97" t="s">
        <v>15</v>
      </c>
      <c r="G317" s="91"/>
      <c r="H317" s="91">
        <f>H318</f>
        <v>0</v>
      </c>
      <c r="I317" s="91">
        <f>I318</f>
        <v>0</v>
      </c>
      <c r="J317" s="91"/>
      <c r="K317" s="91">
        <f>K318</f>
        <v>0</v>
      </c>
      <c r="L317" s="87">
        <f t="shared" si="42"/>
        <v>0</v>
      </c>
      <c r="M317" s="91"/>
      <c r="N317" s="39">
        <f>N318</f>
        <v>0</v>
      </c>
      <c r="O317" s="39">
        <f>O318</f>
        <v>0</v>
      </c>
      <c r="P317" s="39"/>
      <c r="Q317" s="39">
        <f>Q318</f>
        <v>0</v>
      </c>
      <c r="R317" s="24">
        <f t="shared" si="43"/>
        <v>0</v>
      </c>
    </row>
    <row r="318" spans="1:18" ht="29.25" hidden="1" customHeight="1">
      <c r="A318" s="98"/>
      <c r="B318" s="99"/>
      <c r="C318" s="97"/>
      <c r="D318" s="97"/>
      <c r="E318" s="97"/>
      <c r="F318" s="97"/>
      <c r="G318" s="91"/>
      <c r="H318" s="91"/>
      <c r="I318" s="87"/>
      <c r="J318" s="87"/>
      <c r="K318" s="87"/>
      <c r="L318" s="87">
        <f t="shared" si="42"/>
        <v>0</v>
      </c>
      <c r="M318" s="91"/>
      <c r="N318" s="33"/>
      <c r="O318" s="24"/>
      <c r="P318" s="24"/>
      <c r="Q318" s="24"/>
      <c r="R318" s="24">
        <f t="shared" si="43"/>
        <v>0</v>
      </c>
    </row>
    <row r="319" spans="1:18" ht="66" hidden="1" customHeight="1">
      <c r="A319" s="98"/>
      <c r="B319" s="99"/>
      <c r="C319" s="97"/>
      <c r="D319" s="97"/>
      <c r="E319" s="97"/>
      <c r="F319" s="97"/>
      <c r="G319" s="91"/>
      <c r="H319" s="91"/>
      <c r="I319" s="87"/>
      <c r="J319" s="87"/>
      <c r="K319" s="87"/>
      <c r="L319" s="87">
        <f t="shared" si="42"/>
        <v>0</v>
      </c>
      <c r="M319" s="91"/>
      <c r="N319" s="33"/>
      <c r="O319" s="24"/>
      <c r="P319" s="24"/>
      <c r="Q319" s="24"/>
      <c r="R319" s="24">
        <f t="shared" si="43"/>
        <v>0</v>
      </c>
    </row>
    <row r="320" spans="1:18" s="17" customFormat="1" ht="18.75" hidden="1" customHeight="1">
      <c r="A320" s="96" t="s">
        <v>175</v>
      </c>
      <c r="B320" s="97"/>
      <c r="C320" s="97" t="s">
        <v>23</v>
      </c>
      <c r="D320" s="97" t="s">
        <v>16</v>
      </c>
      <c r="E320" s="97" t="s">
        <v>112</v>
      </c>
      <c r="F320" s="97" t="s">
        <v>72</v>
      </c>
      <c r="G320" s="91">
        <f>G321+G324</f>
        <v>0</v>
      </c>
      <c r="H320" s="91">
        <f>H321</f>
        <v>0</v>
      </c>
      <c r="I320" s="91">
        <f>I321</f>
        <v>0</v>
      </c>
      <c r="J320" s="91"/>
      <c r="K320" s="91">
        <f>K321</f>
        <v>0</v>
      </c>
      <c r="L320" s="87">
        <f t="shared" si="42"/>
        <v>0</v>
      </c>
      <c r="M320" s="91">
        <f>M321+M324</f>
        <v>0</v>
      </c>
      <c r="N320" s="35">
        <f>N321</f>
        <v>0</v>
      </c>
      <c r="O320" s="35">
        <f>O321</f>
        <v>0</v>
      </c>
      <c r="P320" s="35"/>
      <c r="Q320" s="35">
        <f>Q321</f>
        <v>0</v>
      </c>
      <c r="R320" s="24">
        <f t="shared" si="43"/>
        <v>0</v>
      </c>
    </row>
    <row r="321" spans="1:18" s="7" customFormat="1" ht="21" hidden="1" customHeight="1">
      <c r="A321" s="131" t="s">
        <v>172</v>
      </c>
      <c r="B321" s="148"/>
      <c r="C321" s="97" t="s">
        <v>23</v>
      </c>
      <c r="D321" s="97" t="s">
        <v>16</v>
      </c>
      <c r="E321" s="97" t="s">
        <v>173</v>
      </c>
      <c r="F321" s="97" t="s">
        <v>72</v>
      </c>
      <c r="G321" s="91">
        <f>G322</f>
        <v>0</v>
      </c>
      <c r="H321" s="91">
        <f>H322</f>
        <v>0</v>
      </c>
      <c r="I321" s="91">
        <f>I322</f>
        <v>0</v>
      </c>
      <c r="J321" s="91"/>
      <c r="K321" s="91">
        <f>K322</f>
        <v>0</v>
      </c>
      <c r="L321" s="87">
        <f t="shared" si="42"/>
        <v>0</v>
      </c>
      <c r="M321" s="91">
        <f>M322</f>
        <v>0</v>
      </c>
      <c r="N321" s="39">
        <f>N322</f>
        <v>0</v>
      </c>
      <c r="O321" s="39">
        <f>O322</f>
        <v>0</v>
      </c>
      <c r="P321" s="39"/>
      <c r="Q321" s="39">
        <f>Q322</f>
        <v>0</v>
      </c>
      <c r="R321" s="24">
        <f t="shared" si="43"/>
        <v>0</v>
      </c>
    </row>
    <row r="322" spans="1:18" s="18" customFormat="1" ht="40.5" hidden="1" customHeight="1">
      <c r="A322" s="133" t="s">
        <v>176</v>
      </c>
      <c r="B322" s="149"/>
      <c r="C322" s="99" t="s">
        <v>23</v>
      </c>
      <c r="D322" s="99" t="s">
        <v>16</v>
      </c>
      <c r="E322" s="99" t="s">
        <v>177</v>
      </c>
      <c r="F322" s="99" t="s">
        <v>72</v>
      </c>
      <c r="G322" s="88">
        <f>G323</f>
        <v>0</v>
      </c>
      <c r="H322" s="88"/>
      <c r="I322" s="87">
        <f>G322+H322</f>
        <v>0</v>
      </c>
      <c r="J322" s="87"/>
      <c r="K322" s="87"/>
      <c r="L322" s="87">
        <f t="shared" si="42"/>
        <v>0</v>
      </c>
      <c r="M322" s="88">
        <f>M323</f>
        <v>0</v>
      </c>
      <c r="N322" s="40"/>
      <c r="O322" s="34">
        <f>M322+N322</f>
        <v>0</v>
      </c>
      <c r="P322" s="34"/>
      <c r="Q322" s="34"/>
      <c r="R322" s="24">
        <f t="shared" si="43"/>
        <v>0</v>
      </c>
    </row>
    <row r="323" spans="1:18" s="6" customFormat="1" ht="18" hidden="1" customHeight="1">
      <c r="A323" s="133" t="s">
        <v>167</v>
      </c>
      <c r="B323" s="149"/>
      <c r="C323" s="99" t="s">
        <v>170</v>
      </c>
      <c r="D323" s="99" t="s">
        <v>16</v>
      </c>
      <c r="E323" s="99" t="s">
        <v>177</v>
      </c>
      <c r="F323" s="99" t="s">
        <v>15</v>
      </c>
      <c r="G323" s="88"/>
      <c r="H323" s="88"/>
      <c r="I323" s="87"/>
      <c r="J323" s="87"/>
      <c r="K323" s="87"/>
      <c r="L323" s="87">
        <f t="shared" si="42"/>
        <v>0</v>
      </c>
      <c r="M323" s="88"/>
      <c r="N323" s="26"/>
      <c r="O323" s="24"/>
      <c r="P323" s="24"/>
      <c r="Q323" s="24"/>
      <c r="R323" s="24">
        <f t="shared" si="43"/>
        <v>0</v>
      </c>
    </row>
    <row r="324" spans="1:18" s="19" customFormat="1" ht="30.75" hidden="1" customHeight="1">
      <c r="A324" s="131" t="s">
        <v>102</v>
      </c>
      <c r="B324" s="148"/>
      <c r="C324" s="99" t="s">
        <v>23</v>
      </c>
      <c r="D324" s="99" t="s">
        <v>16</v>
      </c>
      <c r="E324" s="99" t="s">
        <v>140</v>
      </c>
      <c r="F324" s="99" t="s">
        <v>72</v>
      </c>
      <c r="G324" s="88">
        <f>G325+G327</f>
        <v>0</v>
      </c>
      <c r="H324" s="88">
        <f>H325</f>
        <v>0</v>
      </c>
      <c r="I324" s="88">
        <f>I325</f>
        <v>0</v>
      </c>
      <c r="J324" s="88"/>
      <c r="K324" s="88">
        <f>K325</f>
        <v>0</v>
      </c>
      <c r="L324" s="87">
        <f t="shared" si="42"/>
        <v>0</v>
      </c>
      <c r="M324" s="88">
        <f>M325+M327</f>
        <v>0</v>
      </c>
      <c r="N324" s="42">
        <f>N325</f>
        <v>0</v>
      </c>
      <c r="O324" s="42">
        <f>O325</f>
        <v>0</v>
      </c>
      <c r="P324" s="42"/>
      <c r="Q324" s="42">
        <f>Q325</f>
        <v>0</v>
      </c>
      <c r="R324" s="24">
        <f t="shared" si="43"/>
        <v>0</v>
      </c>
    </row>
    <row r="325" spans="1:18" s="18" customFormat="1" ht="78.75" hidden="1" customHeight="1">
      <c r="A325" s="131" t="s">
        <v>178</v>
      </c>
      <c r="B325" s="148"/>
      <c r="C325" s="97" t="s">
        <v>23</v>
      </c>
      <c r="D325" s="97" t="s">
        <v>16</v>
      </c>
      <c r="E325" s="97" t="s">
        <v>179</v>
      </c>
      <c r="F325" s="97" t="s">
        <v>72</v>
      </c>
      <c r="G325" s="91">
        <f>G326</f>
        <v>0</v>
      </c>
      <c r="H325" s="91">
        <f>H326</f>
        <v>0</v>
      </c>
      <c r="I325" s="91">
        <f>I326</f>
        <v>0</v>
      </c>
      <c r="J325" s="91"/>
      <c r="K325" s="91">
        <f>K326</f>
        <v>0</v>
      </c>
      <c r="L325" s="87">
        <f t="shared" si="42"/>
        <v>0</v>
      </c>
      <c r="M325" s="91">
        <f>M326</f>
        <v>0</v>
      </c>
      <c r="N325" s="39">
        <f>N326</f>
        <v>0</v>
      </c>
      <c r="O325" s="39">
        <f>O326</f>
        <v>0</v>
      </c>
      <c r="P325" s="39"/>
      <c r="Q325" s="39">
        <f>Q326</f>
        <v>0</v>
      </c>
      <c r="R325" s="24">
        <f t="shared" si="43"/>
        <v>0</v>
      </c>
    </row>
    <row r="326" spans="1:18" s="18" customFormat="1" ht="18.75" hidden="1" customHeight="1">
      <c r="A326" s="133" t="s">
        <v>167</v>
      </c>
      <c r="B326" s="149"/>
      <c r="C326" s="99" t="s">
        <v>23</v>
      </c>
      <c r="D326" s="99" t="s">
        <v>16</v>
      </c>
      <c r="E326" s="99" t="s">
        <v>179</v>
      </c>
      <c r="F326" s="99" t="s">
        <v>15</v>
      </c>
      <c r="G326" s="88"/>
      <c r="H326" s="88"/>
      <c r="I326" s="87">
        <f>G326+H326</f>
        <v>0</v>
      </c>
      <c r="J326" s="87"/>
      <c r="K326" s="87"/>
      <c r="L326" s="87">
        <f t="shared" si="42"/>
        <v>0</v>
      </c>
      <c r="M326" s="88"/>
      <c r="N326" s="40"/>
      <c r="O326" s="34">
        <f>M326+N326</f>
        <v>0</v>
      </c>
      <c r="P326" s="34"/>
      <c r="Q326" s="34"/>
      <c r="R326" s="24">
        <f t="shared" si="43"/>
        <v>0</v>
      </c>
    </row>
    <row r="327" spans="1:18" s="17" customFormat="1" ht="48" hidden="1" customHeight="1">
      <c r="A327" s="131" t="s">
        <v>180</v>
      </c>
      <c r="B327" s="148"/>
      <c r="C327" s="97" t="s">
        <v>23</v>
      </c>
      <c r="D327" s="97" t="s">
        <v>16</v>
      </c>
      <c r="E327" s="97" t="s">
        <v>185</v>
      </c>
      <c r="F327" s="97" t="s">
        <v>72</v>
      </c>
      <c r="G327" s="91">
        <f>G328+G333</f>
        <v>0</v>
      </c>
      <c r="H327" s="91"/>
      <c r="I327" s="87"/>
      <c r="J327" s="87"/>
      <c r="K327" s="87"/>
      <c r="L327" s="87">
        <f t="shared" si="42"/>
        <v>0</v>
      </c>
      <c r="M327" s="91">
        <f>M328+M333</f>
        <v>0</v>
      </c>
      <c r="N327" s="35"/>
      <c r="O327" s="43"/>
      <c r="P327" s="43"/>
      <c r="Q327" s="43"/>
      <c r="R327" s="24">
        <f t="shared" si="43"/>
        <v>0</v>
      </c>
    </row>
    <row r="328" spans="1:18" s="7" customFormat="1" ht="18.75" hidden="1" customHeight="1">
      <c r="A328" s="131" t="s">
        <v>181</v>
      </c>
      <c r="B328" s="148"/>
      <c r="C328" s="97" t="s">
        <v>23</v>
      </c>
      <c r="D328" s="97" t="s">
        <v>16</v>
      </c>
      <c r="E328" s="97" t="s">
        <v>186</v>
      </c>
      <c r="F328" s="97" t="s">
        <v>72</v>
      </c>
      <c r="G328" s="91">
        <f>G329+G331</f>
        <v>0</v>
      </c>
      <c r="H328" s="91"/>
      <c r="I328" s="87"/>
      <c r="J328" s="87"/>
      <c r="K328" s="87"/>
      <c r="L328" s="87">
        <f t="shared" si="42"/>
        <v>0</v>
      </c>
      <c r="M328" s="91">
        <f>M329+M331</f>
        <v>0</v>
      </c>
      <c r="N328" s="39"/>
      <c r="O328" s="34"/>
      <c r="P328" s="34"/>
      <c r="Q328" s="34"/>
      <c r="R328" s="24">
        <f t="shared" si="43"/>
        <v>0</v>
      </c>
    </row>
    <row r="329" spans="1:18" s="18" customFormat="1" ht="27" hidden="1" customHeight="1">
      <c r="A329" s="133" t="s">
        <v>182</v>
      </c>
      <c r="B329" s="149"/>
      <c r="C329" s="99" t="s">
        <v>23</v>
      </c>
      <c r="D329" s="99" t="s">
        <v>16</v>
      </c>
      <c r="E329" s="99" t="s">
        <v>187</v>
      </c>
      <c r="F329" s="99" t="s">
        <v>72</v>
      </c>
      <c r="G329" s="88">
        <f>G330</f>
        <v>0</v>
      </c>
      <c r="H329" s="88"/>
      <c r="I329" s="141"/>
      <c r="J329" s="141"/>
      <c r="K329" s="141"/>
      <c r="L329" s="87">
        <f t="shared" si="42"/>
        <v>0</v>
      </c>
      <c r="M329" s="88">
        <f>M330</f>
        <v>0</v>
      </c>
      <c r="N329" s="40"/>
      <c r="O329" s="41"/>
      <c r="P329" s="41"/>
      <c r="Q329" s="41"/>
      <c r="R329" s="24">
        <f t="shared" si="43"/>
        <v>0</v>
      </c>
    </row>
    <row r="330" spans="1:18" s="9" customFormat="1" ht="18.75" hidden="1" customHeight="1">
      <c r="A330" s="131" t="s">
        <v>167</v>
      </c>
      <c r="B330" s="148"/>
      <c r="C330" s="97" t="s">
        <v>23</v>
      </c>
      <c r="D330" s="97" t="s">
        <v>16</v>
      </c>
      <c r="E330" s="97" t="s">
        <v>187</v>
      </c>
      <c r="F330" s="97" t="s">
        <v>15</v>
      </c>
      <c r="G330" s="91"/>
      <c r="H330" s="91"/>
      <c r="I330" s="87"/>
      <c r="J330" s="87"/>
      <c r="K330" s="87"/>
      <c r="L330" s="87">
        <f t="shared" si="42"/>
        <v>0</v>
      </c>
      <c r="M330" s="91"/>
      <c r="N330" s="27"/>
      <c r="O330" s="24"/>
      <c r="P330" s="24"/>
      <c r="Q330" s="24"/>
      <c r="R330" s="24">
        <f t="shared" si="43"/>
        <v>0</v>
      </c>
    </row>
    <row r="331" spans="1:18" s="7" customFormat="1" ht="18.75" hidden="1" customHeight="1">
      <c r="A331" s="131" t="s">
        <v>183</v>
      </c>
      <c r="B331" s="148"/>
      <c r="C331" s="97" t="s">
        <v>23</v>
      </c>
      <c r="D331" s="97" t="s">
        <v>16</v>
      </c>
      <c r="E331" s="97" t="s">
        <v>188</v>
      </c>
      <c r="F331" s="97" t="s">
        <v>72</v>
      </c>
      <c r="G331" s="91">
        <f>G332</f>
        <v>0</v>
      </c>
      <c r="H331" s="91"/>
      <c r="I331" s="87"/>
      <c r="J331" s="87"/>
      <c r="K331" s="87"/>
      <c r="L331" s="87">
        <f t="shared" si="42"/>
        <v>0</v>
      </c>
      <c r="M331" s="91">
        <f>M332</f>
        <v>0</v>
      </c>
      <c r="N331" s="39"/>
      <c r="O331" s="34"/>
      <c r="P331" s="34"/>
      <c r="Q331" s="34"/>
      <c r="R331" s="24">
        <f t="shared" si="43"/>
        <v>0</v>
      </c>
    </row>
    <row r="332" spans="1:18" s="7" customFormat="1" ht="30.75" hidden="1" customHeight="1">
      <c r="A332" s="131" t="s">
        <v>135</v>
      </c>
      <c r="B332" s="148"/>
      <c r="C332" s="97" t="s">
        <v>23</v>
      </c>
      <c r="D332" s="97" t="s">
        <v>16</v>
      </c>
      <c r="E332" s="97" t="s">
        <v>188</v>
      </c>
      <c r="F332" s="97" t="s">
        <v>136</v>
      </c>
      <c r="G332" s="91"/>
      <c r="H332" s="91"/>
      <c r="I332" s="87"/>
      <c r="J332" s="87"/>
      <c r="K332" s="87"/>
      <c r="L332" s="87">
        <f t="shared" si="42"/>
        <v>0</v>
      </c>
      <c r="M332" s="91"/>
      <c r="N332" s="39"/>
      <c r="O332" s="34"/>
      <c r="P332" s="34"/>
      <c r="Q332" s="34"/>
      <c r="R332" s="24">
        <f t="shared" si="43"/>
        <v>0</v>
      </c>
    </row>
    <row r="333" spans="1:18" s="18" customFormat="1" ht="28.5" hidden="1" customHeight="1">
      <c r="A333" s="133" t="s">
        <v>184</v>
      </c>
      <c r="B333" s="149"/>
      <c r="C333" s="99" t="s">
        <v>23</v>
      </c>
      <c r="D333" s="99" t="s">
        <v>16</v>
      </c>
      <c r="E333" s="99" t="s">
        <v>213</v>
      </c>
      <c r="F333" s="99" t="s">
        <v>72</v>
      </c>
      <c r="G333" s="88">
        <f>G334</f>
        <v>0</v>
      </c>
      <c r="H333" s="88"/>
      <c r="I333" s="87"/>
      <c r="J333" s="87"/>
      <c r="K333" s="87"/>
      <c r="L333" s="87">
        <f t="shared" si="42"/>
        <v>0</v>
      </c>
      <c r="M333" s="88">
        <f>M334</f>
        <v>0</v>
      </c>
      <c r="N333" s="40"/>
      <c r="O333" s="34"/>
      <c r="P333" s="34"/>
      <c r="Q333" s="34"/>
      <c r="R333" s="24">
        <f t="shared" si="43"/>
        <v>0</v>
      </c>
    </row>
    <row r="334" spans="1:18" s="7" customFormat="1" ht="18.75" hidden="1" customHeight="1">
      <c r="A334" s="131" t="s">
        <v>167</v>
      </c>
      <c r="B334" s="148"/>
      <c r="C334" s="97" t="s">
        <v>23</v>
      </c>
      <c r="D334" s="97" t="s">
        <v>16</v>
      </c>
      <c r="E334" s="97" t="s">
        <v>213</v>
      </c>
      <c r="F334" s="97" t="s">
        <v>15</v>
      </c>
      <c r="G334" s="91"/>
      <c r="H334" s="91"/>
      <c r="I334" s="87"/>
      <c r="J334" s="87"/>
      <c r="K334" s="87"/>
      <c r="L334" s="87">
        <f t="shared" si="42"/>
        <v>0</v>
      </c>
      <c r="M334" s="91"/>
      <c r="N334" s="39"/>
      <c r="O334" s="34"/>
      <c r="P334" s="34"/>
      <c r="Q334" s="34"/>
      <c r="R334" s="24">
        <f t="shared" si="43"/>
        <v>0</v>
      </c>
    </row>
    <row r="335" spans="1:18" s="17" customFormat="1" ht="35.25" hidden="1" customHeight="1">
      <c r="A335" s="131" t="s">
        <v>189</v>
      </c>
      <c r="B335" s="148"/>
      <c r="C335" s="97" t="s">
        <v>23</v>
      </c>
      <c r="D335" s="97" t="s">
        <v>60</v>
      </c>
      <c r="E335" s="97" t="s">
        <v>112</v>
      </c>
      <c r="F335" s="97" t="s">
        <v>72</v>
      </c>
      <c r="G335" s="91">
        <f t="shared" ref="G335:I337" si="44">G336</f>
        <v>0</v>
      </c>
      <c r="H335" s="91">
        <f t="shared" si="44"/>
        <v>1272</v>
      </c>
      <c r="I335" s="91">
        <f t="shared" si="44"/>
        <v>1272</v>
      </c>
      <c r="J335" s="91"/>
      <c r="K335" s="91">
        <f>K336</f>
        <v>0</v>
      </c>
      <c r="L335" s="87">
        <f t="shared" si="42"/>
        <v>0</v>
      </c>
      <c r="M335" s="91">
        <f t="shared" ref="M335:O337" si="45">M336</f>
        <v>0</v>
      </c>
      <c r="N335" s="35">
        <f t="shared" si="45"/>
        <v>1272</v>
      </c>
      <c r="O335" s="35">
        <f t="shared" si="45"/>
        <v>1272</v>
      </c>
      <c r="P335" s="35"/>
      <c r="Q335" s="35">
        <f>Q336</f>
        <v>0</v>
      </c>
      <c r="R335" s="24">
        <f t="shared" si="43"/>
        <v>0</v>
      </c>
    </row>
    <row r="336" spans="1:18" s="18" customFormat="1" ht="75" hidden="1" customHeight="1">
      <c r="A336" s="133" t="s">
        <v>113</v>
      </c>
      <c r="B336" s="149"/>
      <c r="C336" s="99" t="s">
        <v>170</v>
      </c>
      <c r="D336" s="99" t="s">
        <v>60</v>
      </c>
      <c r="E336" s="99" t="s">
        <v>114</v>
      </c>
      <c r="F336" s="99" t="s">
        <v>72</v>
      </c>
      <c r="G336" s="88">
        <f t="shared" si="44"/>
        <v>0</v>
      </c>
      <c r="H336" s="88">
        <f t="shared" si="44"/>
        <v>1272</v>
      </c>
      <c r="I336" s="88">
        <f t="shared" si="44"/>
        <v>1272</v>
      </c>
      <c r="J336" s="88"/>
      <c r="K336" s="88">
        <f>K337</f>
        <v>0</v>
      </c>
      <c r="L336" s="87">
        <f t="shared" si="42"/>
        <v>0</v>
      </c>
      <c r="M336" s="88">
        <f t="shared" si="45"/>
        <v>0</v>
      </c>
      <c r="N336" s="40">
        <f t="shared" si="45"/>
        <v>1272</v>
      </c>
      <c r="O336" s="40">
        <f t="shared" si="45"/>
        <v>1272</v>
      </c>
      <c r="P336" s="40"/>
      <c r="Q336" s="40">
        <f>Q337</f>
        <v>0</v>
      </c>
      <c r="R336" s="24">
        <f t="shared" si="43"/>
        <v>0</v>
      </c>
    </row>
    <row r="337" spans="1:18" s="7" customFormat="1" ht="18.75" hidden="1" customHeight="1">
      <c r="A337" s="131" t="s">
        <v>14</v>
      </c>
      <c r="B337" s="148"/>
      <c r="C337" s="97" t="s">
        <v>23</v>
      </c>
      <c r="D337" s="97" t="s">
        <v>60</v>
      </c>
      <c r="E337" s="97" t="s">
        <v>117</v>
      </c>
      <c r="F337" s="97" t="s">
        <v>72</v>
      </c>
      <c r="G337" s="91">
        <f t="shared" si="44"/>
        <v>0</v>
      </c>
      <c r="H337" s="91">
        <f t="shared" si="44"/>
        <v>1272</v>
      </c>
      <c r="I337" s="91">
        <f t="shared" si="44"/>
        <v>1272</v>
      </c>
      <c r="J337" s="91"/>
      <c r="K337" s="91">
        <f>K338</f>
        <v>0</v>
      </c>
      <c r="L337" s="87">
        <f t="shared" si="42"/>
        <v>0</v>
      </c>
      <c r="M337" s="91">
        <f t="shared" si="45"/>
        <v>0</v>
      </c>
      <c r="N337" s="39">
        <f t="shared" si="45"/>
        <v>1272</v>
      </c>
      <c r="O337" s="39">
        <f t="shared" si="45"/>
        <v>1272</v>
      </c>
      <c r="P337" s="39"/>
      <c r="Q337" s="39">
        <f>Q338</f>
        <v>0</v>
      </c>
      <c r="R337" s="24">
        <f t="shared" si="43"/>
        <v>0</v>
      </c>
    </row>
    <row r="338" spans="1:18" s="7" customFormat="1" ht="30.75" hidden="1" customHeight="1">
      <c r="A338" s="131" t="s">
        <v>118</v>
      </c>
      <c r="B338" s="148"/>
      <c r="C338" s="97" t="s">
        <v>23</v>
      </c>
      <c r="D338" s="97" t="s">
        <v>60</v>
      </c>
      <c r="E338" s="97" t="s">
        <v>117</v>
      </c>
      <c r="F338" s="97" t="s">
        <v>120</v>
      </c>
      <c r="G338" s="91"/>
      <c r="H338" s="91">
        <v>1272</v>
      </c>
      <c r="I338" s="91">
        <v>1272</v>
      </c>
      <c r="J338" s="91"/>
      <c r="K338" s="91"/>
      <c r="L338" s="87">
        <f t="shared" si="42"/>
        <v>0</v>
      </c>
      <c r="M338" s="91"/>
      <c r="N338" s="39">
        <v>1272</v>
      </c>
      <c r="O338" s="39">
        <v>1272</v>
      </c>
      <c r="P338" s="39"/>
      <c r="Q338" s="39"/>
      <c r="R338" s="24">
        <f t="shared" si="43"/>
        <v>0</v>
      </c>
    </row>
    <row r="339" spans="1:18" s="6" customFormat="1" ht="18.75" hidden="1" customHeight="1">
      <c r="A339" s="133"/>
      <c r="B339" s="149"/>
      <c r="C339" s="99"/>
      <c r="D339" s="99"/>
      <c r="E339" s="99"/>
      <c r="F339" s="99"/>
      <c r="G339" s="88"/>
      <c r="H339" s="88"/>
      <c r="I339" s="87"/>
      <c r="J339" s="87"/>
      <c r="K339" s="87"/>
      <c r="L339" s="87">
        <f t="shared" si="42"/>
        <v>0</v>
      </c>
      <c r="M339" s="88"/>
      <c r="N339" s="26"/>
      <c r="O339" s="24"/>
      <c r="P339" s="24"/>
      <c r="Q339" s="24"/>
      <c r="R339" s="24">
        <f t="shared" si="43"/>
        <v>0</v>
      </c>
    </row>
    <row r="340" spans="1:18" s="6" customFormat="1" ht="18.75" hidden="1" customHeight="1">
      <c r="A340" s="133"/>
      <c r="B340" s="149"/>
      <c r="C340" s="99"/>
      <c r="D340" s="99"/>
      <c r="E340" s="99"/>
      <c r="F340" s="99"/>
      <c r="G340" s="88"/>
      <c r="H340" s="88"/>
      <c r="I340" s="87"/>
      <c r="J340" s="87"/>
      <c r="K340" s="87"/>
      <c r="L340" s="87">
        <f t="shared" si="42"/>
        <v>0</v>
      </c>
      <c r="M340" s="88"/>
      <c r="N340" s="26"/>
      <c r="O340" s="24"/>
      <c r="P340" s="24"/>
      <c r="Q340" s="24"/>
      <c r="R340" s="24">
        <f t="shared" si="43"/>
        <v>0</v>
      </c>
    </row>
    <row r="341" spans="1:18" s="6" customFormat="1" ht="18.75" hidden="1" customHeight="1">
      <c r="A341" s="133"/>
      <c r="B341" s="149"/>
      <c r="C341" s="99"/>
      <c r="D341" s="99"/>
      <c r="E341" s="99"/>
      <c r="F341" s="99"/>
      <c r="G341" s="88"/>
      <c r="H341" s="88"/>
      <c r="I341" s="87"/>
      <c r="J341" s="87"/>
      <c r="K341" s="87"/>
      <c r="L341" s="87">
        <f t="shared" si="42"/>
        <v>0</v>
      </c>
      <c r="M341" s="88"/>
      <c r="N341" s="26"/>
      <c r="O341" s="24"/>
      <c r="P341" s="24"/>
      <c r="Q341" s="24"/>
      <c r="R341" s="24">
        <f t="shared" si="43"/>
        <v>0</v>
      </c>
    </row>
    <row r="342" spans="1:18" s="6" customFormat="1" ht="18.75" hidden="1" customHeight="1">
      <c r="A342" s="133"/>
      <c r="B342" s="149"/>
      <c r="C342" s="99"/>
      <c r="D342" s="99"/>
      <c r="E342" s="99"/>
      <c r="F342" s="99"/>
      <c r="G342" s="88"/>
      <c r="H342" s="88"/>
      <c r="I342" s="87"/>
      <c r="J342" s="87"/>
      <c r="K342" s="87"/>
      <c r="L342" s="87">
        <f t="shared" si="42"/>
        <v>0</v>
      </c>
      <c r="M342" s="88"/>
      <c r="N342" s="26"/>
      <c r="O342" s="24"/>
      <c r="P342" s="24"/>
      <c r="Q342" s="24"/>
      <c r="R342" s="24">
        <f t="shared" si="43"/>
        <v>0</v>
      </c>
    </row>
    <row r="343" spans="1:18" ht="15.75" hidden="1">
      <c r="A343" s="105" t="s">
        <v>49</v>
      </c>
      <c r="B343" s="106"/>
      <c r="C343" s="106">
        <v>11</v>
      </c>
      <c r="D343" s="106" t="s">
        <v>51</v>
      </c>
      <c r="E343" s="106" t="s">
        <v>112</v>
      </c>
      <c r="F343" s="106" t="s">
        <v>72</v>
      </c>
      <c r="G343" s="87" t="e">
        <f>G344+G349</f>
        <v>#REF!</v>
      </c>
      <c r="H343" s="87" t="e">
        <f>H344+H349</f>
        <v>#REF!</v>
      </c>
      <c r="I343" s="87" t="e">
        <f>I344+I349</f>
        <v>#REF!</v>
      </c>
      <c r="J343" s="87"/>
      <c r="K343" s="87" t="e">
        <f>K344+K349</f>
        <v>#REF!</v>
      </c>
      <c r="L343" s="87" t="e">
        <f t="shared" si="42"/>
        <v>#REF!</v>
      </c>
      <c r="M343" s="87" t="e">
        <f>M344+M349</f>
        <v>#REF!</v>
      </c>
      <c r="N343" s="36" t="e">
        <f>N344+N349</f>
        <v>#REF!</v>
      </c>
      <c r="O343" s="36" t="e">
        <f>O344+O349</f>
        <v>#REF!</v>
      </c>
      <c r="P343" s="36"/>
      <c r="Q343" s="36" t="e">
        <f>Q344+Q349</f>
        <v>#REF!</v>
      </c>
      <c r="R343" s="24" t="e">
        <f t="shared" si="43"/>
        <v>#REF!</v>
      </c>
    </row>
    <row r="344" spans="1:18" ht="30.75" hidden="1" customHeight="1">
      <c r="A344" s="96" t="s">
        <v>190</v>
      </c>
      <c r="B344" s="97"/>
      <c r="C344" s="97">
        <v>11</v>
      </c>
      <c r="D344" s="97" t="s">
        <v>11</v>
      </c>
      <c r="E344" s="97" t="s">
        <v>112</v>
      </c>
      <c r="F344" s="97" t="s">
        <v>72</v>
      </c>
      <c r="G344" s="91">
        <f>G345</f>
        <v>0</v>
      </c>
      <c r="H344" s="91">
        <f>H345</f>
        <v>0</v>
      </c>
      <c r="I344" s="91">
        <f>I345</f>
        <v>0</v>
      </c>
      <c r="J344" s="91"/>
      <c r="K344" s="91">
        <f>K345</f>
        <v>0</v>
      </c>
      <c r="L344" s="87">
        <f t="shared" si="42"/>
        <v>0</v>
      </c>
      <c r="M344" s="91">
        <f>M345</f>
        <v>0</v>
      </c>
      <c r="N344" s="33">
        <f>N345</f>
        <v>0</v>
      </c>
      <c r="O344" s="33">
        <f>O345</f>
        <v>0</v>
      </c>
      <c r="P344" s="33"/>
      <c r="Q344" s="33">
        <f>Q345</f>
        <v>0</v>
      </c>
      <c r="R344" s="24">
        <f t="shared" si="43"/>
        <v>0</v>
      </c>
    </row>
    <row r="345" spans="1:18" s="14" customFormat="1" ht="24" hidden="1" customHeight="1">
      <c r="A345" s="98" t="s">
        <v>191</v>
      </c>
      <c r="B345" s="99"/>
      <c r="C345" s="99" t="s">
        <v>27</v>
      </c>
      <c r="D345" s="99" t="s">
        <v>11</v>
      </c>
      <c r="E345" s="99" t="s">
        <v>192</v>
      </c>
      <c r="F345" s="99" t="s">
        <v>72</v>
      </c>
      <c r="G345" s="91">
        <f>G346</f>
        <v>0</v>
      </c>
      <c r="H345" s="91">
        <f>H346+H347</f>
        <v>0</v>
      </c>
      <c r="I345" s="91">
        <f>I346+I347</f>
        <v>0</v>
      </c>
      <c r="J345" s="91"/>
      <c r="K345" s="91">
        <f>K346+K347</f>
        <v>0</v>
      </c>
      <c r="L345" s="87">
        <f t="shared" si="42"/>
        <v>0</v>
      </c>
      <c r="M345" s="91">
        <f>M346</f>
        <v>0</v>
      </c>
      <c r="N345" s="39">
        <f>N346+N347</f>
        <v>0</v>
      </c>
      <c r="O345" s="39">
        <f>O346+O347</f>
        <v>0</v>
      </c>
      <c r="P345" s="39"/>
      <c r="Q345" s="39">
        <f>Q346+Q347</f>
        <v>0</v>
      </c>
      <c r="R345" s="24">
        <f t="shared" si="43"/>
        <v>0</v>
      </c>
    </row>
    <row r="346" spans="1:18" s="4" customFormat="1" ht="21.75" hidden="1" customHeight="1">
      <c r="A346" s="98" t="s">
        <v>191</v>
      </c>
      <c r="B346" s="99"/>
      <c r="C346" s="99" t="s">
        <v>27</v>
      </c>
      <c r="D346" s="99" t="s">
        <v>11</v>
      </c>
      <c r="E346" s="99" t="s">
        <v>193</v>
      </c>
      <c r="F346" s="99" t="s">
        <v>72</v>
      </c>
      <c r="G346" s="91">
        <f>G347</f>
        <v>0</v>
      </c>
      <c r="H346" s="91"/>
      <c r="I346" s="91"/>
      <c r="J346" s="91"/>
      <c r="K346" s="91"/>
      <c r="L346" s="87">
        <f t="shared" si="42"/>
        <v>0</v>
      </c>
      <c r="M346" s="91">
        <f>M347</f>
        <v>0</v>
      </c>
      <c r="N346" s="33"/>
      <c r="O346" s="33"/>
      <c r="P346" s="33"/>
      <c r="Q346" s="33"/>
      <c r="R346" s="24">
        <f t="shared" si="43"/>
        <v>0</v>
      </c>
    </row>
    <row r="347" spans="1:18" s="20" customFormat="1" ht="51" hidden="1" customHeight="1">
      <c r="A347" s="96" t="s">
        <v>195</v>
      </c>
      <c r="B347" s="97"/>
      <c r="C347" s="97" t="s">
        <v>27</v>
      </c>
      <c r="D347" s="97" t="s">
        <v>11</v>
      </c>
      <c r="E347" s="97" t="s">
        <v>196</v>
      </c>
      <c r="F347" s="97" t="s">
        <v>72</v>
      </c>
      <c r="G347" s="91">
        <f>G348</f>
        <v>0</v>
      </c>
      <c r="H347" s="91"/>
      <c r="I347" s="91"/>
      <c r="J347" s="91"/>
      <c r="K347" s="91"/>
      <c r="L347" s="87">
        <f t="shared" si="42"/>
        <v>0</v>
      </c>
      <c r="M347" s="91">
        <f>M348</f>
        <v>0</v>
      </c>
      <c r="N347" s="35"/>
      <c r="O347" s="35"/>
      <c r="P347" s="35"/>
      <c r="Q347" s="35"/>
      <c r="R347" s="24">
        <f t="shared" si="43"/>
        <v>0</v>
      </c>
    </row>
    <row r="348" spans="1:18" s="14" customFormat="1" ht="21" hidden="1" customHeight="1">
      <c r="A348" s="96" t="s">
        <v>194</v>
      </c>
      <c r="B348" s="97"/>
      <c r="C348" s="97" t="s">
        <v>27</v>
      </c>
      <c r="D348" s="97" t="s">
        <v>11</v>
      </c>
      <c r="E348" s="97" t="s">
        <v>196</v>
      </c>
      <c r="F348" s="97" t="s">
        <v>197</v>
      </c>
      <c r="G348" s="91"/>
      <c r="H348" s="91"/>
      <c r="I348" s="91"/>
      <c r="J348" s="91"/>
      <c r="K348" s="91"/>
      <c r="L348" s="87">
        <f t="shared" si="42"/>
        <v>0</v>
      </c>
      <c r="M348" s="91"/>
      <c r="N348" s="39"/>
      <c r="O348" s="39"/>
      <c r="P348" s="39"/>
      <c r="Q348" s="39"/>
      <c r="R348" s="24">
        <f t="shared" si="43"/>
        <v>0</v>
      </c>
    </row>
    <row r="349" spans="1:18" s="20" customFormat="1" ht="53.25" hidden="1" customHeight="1">
      <c r="A349" s="98" t="s">
        <v>198</v>
      </c>
      <c r="B349" s="99"/>
      <c r="C349" s="99" t="s">
        <v>27</v>
      </c>
      <c r="D349" s="99" t="s">
        <v>62</v>
      </c>
      <c r="E349" s="99" t="s">
        <v>112</v>
      </c>
      <c r="F349" s="99" t="s">
        <v>72</v>
      </c>
      <c r="G349" s="91" t="e">
        <f>G350</f>
        <v>#REF!</v>
      </c>
      <c r="H349" s="91" t="e">
        <f>H350</f>
        <v>#REF!</v>
      </c>
      <c r="I349" s="91" t="e">
        <f>I350</f>
        <v>#REF!</v>
      </c>
      <c r="J349" s="91"/>
      <c r="K349" s="91" t="e">
        <f>K350</f>
        <v>#REF!</v>
      </c>
      <c r="L349" s="87" t="e">
        <f t="shared" si="42"/>
        <v>#REF!</v>
      </c>
      <c r="M349" s="91" t="e">
        <f>M350</f>
        <v>#REF!</v>
      </c>
      <c r="N349" s="35" t="e">
        <f>N350</f>
        <v>#REF!</v>
      </c>
      <c r="O349" s="35" t="e">
        <f>O350</f>
        <v>#REF!</v>
      </c>
      <c r="P349" s="35"/>
      <c r="Q349" s="35" t="e">
        <f>Q350</f>
        <v>#REF!</v>
      </c>
      <c r="R349" s="24" t="e">
        <f t="shared" si="43"/>
        <v>#REF!</v>
      </c>
    </row>
    <row r="350" spans="1:18" s="14" customFormat="1" ht="29.25" hidden="1" customHeight="1">
      <c r="A350" s="98" t="s">
        <v>12</v>
      </c>
      <c r="B350" s="99"/>
      <c r="C350" s="99" t="s">
        <v>27</v>
      </c>
      <c r="D350" s="99" t="s">
        <v>62</v>
      </c>
      <c r="E350" s="99" t="s">
        <v>199</v>
      </c>
      <c r="F350" s="99" t="s">
        <v>72</v>
      </c>
      <c r="G350" s="91" t="e">
        <f>G351+#REF!</f>
        <v>#REF!</v>
      </c>
      <c r="H350" s="91" t="e">
        <f>H351+#REF!</f>
        <v>#REF!</v>
      </c>
      <c r="I350" s="91" t="e">
        <f>I351+#REF!</f>
        <v>#REF!</v>
      </c>
      <c r="J350" s="91"/>
      <c r="K350" s="91" t="e">
        <f>K351+#REF!</f>
        <v>#REF!</v>
      </c>
      <c r="L350" s="87" t="e">
        <f t="shared" si="42"/>
        <v>#REF!</v>
      </c>
      <c r="M350" s="91" t="e">
        <f>M351+#REF!</f>
        <v>#REF!</v>
      </c>
      <c r="N350" s="39" t="e">
        <f>N351+#REF!</f>
        <v>#REF!</v>
      </c>
      <c r="O350" s="39" t="e">
        <f>O351+#REF!</f>
        <v>#REF!</v>
      </c>
      <c r="P350" s="39"/>
      <c r="Q350" s="39" t="e">
        <f>Q351+#REF!</f>
        <v>#REF!</v>
      </c>
      <c r="R350" s="24" t="e">
        <f t="shared" si="43"/>
        <v>#REF!</v>
      </c>
    </row>
    <row r="351" spans="1:18" s="14" customFormat="1" ht="48" hidden="1" customHeight="1">
      <c r="A351" s="96" t="s">
        <v>200</v>
      </c>
      <c r="B351" s="97"/>
      <c r="C351" s="97" t="s">
        <v>27</v>
      </c>
      <c r="D351" s="97" t="s">
        <v>62</v>
      </c>
      <c r="E351" s="97" t="s">
        <v>201</v>
      </c>
      <c r="F351" s="97" t="s">
        <v>72</v>
      </c>
      <c r="G351" s="91">
        <f>G352</f>
        <v>0</v>
      </c>
      <c r="H351" s="91">
        <f>H352</f>
        <v>0</v>
      </c>
      <c r="I351" s="91">
        <f>I352</f>
        <v>0</v>
      </c>
      <c r="J351" s="91"/>
      <c r="K351" s="91">
        <f>K352</f>
        <v>0</v>
      </c>
      <c r="L351" s="87">
        <f t="shared" si="42"/>
        <v>0</v>
      </c>
      <c r="M351" s="91">
        <f>M352</f>
        <v>0</v>
      </c>
      <c r="N351" s="39">
        <f>N352</f>
        <v>0</v>
      </c>
      <c r="O351" s="39">
        <f>O352</f>
        <v>0</v>
      </c>
      <c r="P351" s="39"/>
      <c r="Q351" s="39">
        <f>Q352</f>
        <v>0</v>
      </c>
      <c r="R351" s="24">
        <f t="shared" si="43"/>
        <v>0</v>
      </c>
    </row>
    <row r="352" spans="1:18" s="4" customFormat="1" ht="17.25" hidden="1" customHeight="1">
      <c r="A352" s="98" t="s">
        <v>94</v>
      </c>
      <c r="B352" s="99"/>
      <c r="C352" s="99" t="s">
        <v>27</v>
      </c>
      <c r="D352" s="99" t="s">
        <v>62</v>
      </c>
      <c r="E352" s="99" t="s">
        <v>201</v>
      </c>
      <c r="F352" s="99" t="s">
        <v>202</v>
      </c>
      <c r="G352" s="91"/>
      <c r="H352" s="91"/>
      <c r="I352" s="87">
        <f>G352+H352</f>
        <v>0</v>
      </c>
      <c r="J352" s="87"/>
      <c r="K352" s="87"/>
      <c r="L352" s="87">
        <f t="shared" si="42"/>
        <v>0</v>
      </c>
      <c r="M352" s="91"/>
      <c r="N352" s="33"/>
      <c r="O352" s="24">
        <f>M352+N352</f>
        <v>0</v>
      </c>
      <c r="P352" s="24"/>
      <c r="Q352" s="24"/>
      <c r="R352" s="24">
        <f t="shared" si="43"/>
        <v>0</v>
      </c>
    </row>
    <row r="353" spans="1:18" ht="15.75">
      <c r="A353" s="105" t="s">
        <v>50</v>
      </c>
      <c r="B353" s="106" t="s">
        <v>136</v>
      </c>
      <c r="C353" s="106" t="s">
        <v>51</v>
      </c>
      <c r="D353" s="106" t="s">
        <v>51</v>
      </c>
      <c r="E353" s="106" t="s">
        <v>112</v>
      </c>
      <c r="F353" s="106" t="s">
        <v>72</v>
      </c>
      <c r="G353" s="155">
        <f>G13+G73+G113+G142+G232</f>
        <v>2410.8000000000002</v>
      </c>
      <c r="H353" s="156" t="e">
        <f>H13+H58+H73+H142+H199+H232+H257+#REF!+H343+#REF!</f>
        <v>#REF!</v>
      </c>
      <c r="I353" s="156" t="e">
        <f>I13+I58+I73+I142+I199+I232+I257+#REF!+I343+#REF!</f>
        <v>#REF!</v>
      </c>
      <c r="J353" s="156"/>
      <c r="K353" s="156" t="e">
        <f>K13+K58+K73+K142+K199+K232+K257+#REF!+K343+#REF!</f>
        <v>#REF!</v>
      </c>
      <c r="L353" s="87" t="e">
        <f t="shared" si="42"/>
        <v>#REF!</v>
      </c>
      <c r="M353" s="155">
        <f>M13+M73+M113+M232+M142</f>
        <v>2508.3999999999996</v>
      </c>
      <c r="N353" s="44" t="e">
        <f>N13+N58+N73+N142+N199+N232+N257+#REF!+N343+#REF!</f>
        <v>#REF!</v>
      </c>
      <c r="O353" s="44" t="e">
        <f>O13+O58+O73+O142+O199+O232+O257+#REF!+O343+#REF!</f>
        <v>#REF!</v>
      </c>
      <c r="P353" s="44"/>
      <c r="Q353" s="44" t="e">
        <f>Q13+Q58+Q73+Q142+Q199+Q232+Q257+#REF!+Q343+#REF!</f>
        <v>#REF!</v>
      </c>
      <c r="R353" s="24" t="e">
        <f t="shared" si="43"/>
        <v>#REF!</v>
      </c>
    </row>
    <row r="354" spans="1:18" s="4" customFormat="1">
      <c r="A354" s="92"/>
      <c r="B354" s="92"/>
      <c r="C354" s="92"/>
      <c r="D354" s="92"/>
      <c r="E354" s="92"/>
      <c r="F354" s="92"/>
      <c r="G354" s="93"/>
      <c r="H354" s="93"/>
      <c r="I354" s="93"/>
      <c r="J354" s="93"/>
      <c r="K354" s="93"/>
      <c r="L354" s="93"/>
      <c r="M354" s="92"/>
    </row>
    <row r="355" spans="1:18" s="4" customFormat="1">
      <c r="A355" s="92"/>
      <c r="B355" s="92"/>
      <c r="C355" s="92"/>
      <c r="D355" s="92"/>
      <c r="E355" s="92"/>
      <c r="F355" s="92"/>
      <c r="G355" s="93"/>
      <c r="H355" s="93"/>
      <c r="I355" s="93"/>
      <c r="J355" s="93"/>
      <c r="K355" s="93"/>
      <c r="L355" s="93"/>
      <c r="M355" s="92"/>
    </row>
    <row r="356" spans="1:18" s="4" customFormat="1">
      <c r="A356" s="92"/>
      <c r="B356" s="92"/>
      <c r="C356" s="92"/>
      <c r="D356" s="92"/>
      <c r="E356" s="92"/>
      <c r="F356" s="92"/>
      <c r="G356" s="92"/>
      <c r="H356" s="92"/>
      <c r="I356" s="92"/>
      <c r="J356" s="92"/>
      <c r="K356" s="92"/>
      <c r="L356" s="92"/>
      <c r="M356" s="92"/>
    </row>
    <row r="357" spans="1:18" s="4" customFormat="1">
      <c r="A357" s="92"/>
      <c r="B357" s="92"/>
      <c r="C357" s="92"/>
      <c r="D357" s="92"/>
      <c r="E357" s="92"/>
      <c r="F357" s="92"/>
      <c r="G357" s="92"/>
      <c r="H357" s="92"/>
      <c r="I357" s="92"/>
      <c r="J357" s="92"/>
      <c r="K357" s="92"/>
      <c r="L357" s="92"/>
      <c r="M357" s="92"/>
    </row>
    <row r="358" spans="1:18" s="4" customFormat="1">
      <c r="A358" s="92"/>
      <c r="B358" s="92"/>
      <c r="C358" s="92"/>
      <c r="D358" s="92"/>
      <c r="E358" s="92"/>
      <c r="F358" s="92"/>
      <c r="G358" s="92"/>
      <c r="H358" s="92"/>
      <c r="I358" s="92"/>
      <c r="J358" s="92"/>
      <c r="K358" s="92"/>
      <c r="L358" s="92"/>
      <c r="M358" s="92"/>
    </row>
    <row r="359" spans="1:18" s="4" customFormat="1">
      <c r="A359" s="92"/>
      <c r="B359" s="92"/>
      <c r="C359" s="92"/>
      <c r="D359" s="92"/>
      <c r="E359" s="92"/>
      <c r="F359" s="92"/>
      <c r="G359" s="92"/>
      <c r="H359" s="92"/>
      <c r="I359" s="92"/>
      <c r="J359" s="92"/>
      <c r="K359" s="92"/>
      <c r="L359" s="92"/>
      <c r="M359" s="92"/>
    </row>
    <row r="360" spans="1:18" s="4" customFormat="1">
      <c r="A360" s="92"/>
      <c r="B360" s="92"/>
      <c r="C360" s="92"/>
      <c r="D360" s="92"/>
      <c r="E360" s="92"/>
      <c r="F360" s="92"/>
      <c r="G360" s="92"/>
      <c r="H360" s="92"/>
      <c r="I360" s="92"/>
      <c r="J360" s="92"/>
      <c r="K360" s="92"/>
      <c r="L360" s="92"/>
      <c r="M360" s="92"/>
    </row>
    <row r="361" spans="1:18" s="4" customFormat="1">
      <c r="A361" s="92"/>
      <c r="B361" s="92"/>
      <c r="C361" s="92"/>
      <c r="D361" s="92"/>
      <c r="E361" s="92"/>
      <c r="F361" s="92"/>
      <c r="G361" s="92"/>
      <c r="H361" s="92"/>
      <c r="I361" s="92"/>
      <c r="J361" s="92"/>
      <c r="K361" s="92"/>
      <c r="L361" s="92"/>
      <c r="M361" s="92"/>
    </row>
    <row r="362" spans="1:18" s="4" customFormat="1">
      <c r="A362" s="92"/>
      <c r="B362" s="92"/>
      <c r="C362" s="92"/>
      <c r="D362" s="92"/>
      <c r="E362" s="92"/>
      <c r="F362" s="92"/>
      <c r="G362" s="92"/>
      <c r="H362" s="92"/>
      <c r="I362" s="92"/>
      <c r="J362" s="92"/>
      <c r="K362" s="92"/>
      <c r="L362" s="92"/>
      <c r="M362" s="92"/>
    </row>
    <row r="363" spans="1:18" s="4" customFormat="1">
      <c r="A363" s="92"/>
      <c r="B363" s="92"/>
      <c r="C363" s="92"/>
      <c r="D363" s="92"/>
      <c r="E363" s="92"/>
      <c r="F363" s="92"/>
      <c r="G363" s="92"/>
      <c r="H363" s="92"/>
      <c r="I363" s="92"/>
      <c r="J363" s="92"/>
      <c r="K363" s="92"/>
      <c r="L363" s="92"/>
      <c r="M363" s="92"/>
    </row>
    <row r="364" spans="1:18" s="4" customFormat="1">
      <c r="A364" s="92"/>
      <c r="B364" s="92"/>
      <c r="C364" s="92"/>
      <c r="D364" s="92"/>
      <c r="E364" s="92"/>
      <c r="F364" s="92"/>
      <c r="G364" s="92"/>
      <c r="H364" s="92"/>
      <c r="I364" s="92"/>
      <c r="J364" s="92"/>
      <c r="K364" s="92"/>
      <c r="L364" s="92"/>
      <c r="M364" s="92"/>
    </row>
    <row r="365" spans="1:18" s="4" customFormat="1">
      <c r="A365" s="92"/>
      <c r="B365" s="92"/>
      <c r="C365" s="92"/>
      <c r="D365" s="92"/>
      <c r="E365" s="92"/>
      <c r="F365" s="92"/>
      <c r="G365" s="92"/>
      <c r="H365" s="92"/>
      <c r="I365" s="92"/>
      <c r="J365" s="92"/>
      <c r="K365" s="92"/>
      <c r="L365" s="92"/>
      <c r="M365" s="92"/>
    </row>
    <row r="366" spans="1:18" s="4" customFormat="1">
      <c r="A366" s="92"/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</row>
    <row r="367" spans="1:18" s="4" customFormat="1">
      <c r="A367" s="92"/>
      <c r="B367" s="92"/>
      <c r="C367" s="92"/>
      <c r="D367" s="92"/>
      <c r="E367" s="92"/>
      <c r="F367" s="92"/>
      <c r="G367" s="92"/>
      <c r="H367" s="92"/>
      <c r="I367" s="92"/>
      <c r="J367" s="92"/>
      <c r="K367" s="92"/>
      <c r="L367" s="92"/>
      <c r="M367" s="92"/>
    </row>
    <row r="368" spans="1:18" s="4" customFormat="1">
      <c r="A368" s="92"/>
      <c r="B368" s="92"/>
      <c r="C368" s="92"/>
      <c r="D368" s="92"/>
      <c r="E368" s="92"/>
      <c r="F368" s="92"/>
      <c r="G368" s="92"/>
      <c r="H368" s="92"/>
      <c r="I368" s="92"/>
      <c r="J368" s="92"/>
      <c r="K368" s="92"/>
      <c r="L368" s="92"/>
      <c r="M368" s="92"/>
    </row>
    <row r="369" spans="1:13" s="4" customFormat="1">
      <c r="A369" s="92"/>
      <c r="B369" s="92"/>
      <c r="C369" s="92"/>
      <c r="D369" s="92"/>
      <c r="E369" s="92"/>
      <c r="F369" s="92"/>
      <c r="G369" s="92"/>
      <c r="H369" s="92"/>
      <c r="I369" s="92"/>
      <c r="J369" s="92"/>
      <c r="K369" s="92"/>
      <c r="L369" s="92"/>
      <c r="M369" s="92"/>
    </row>
    <row r="370" spans="1:13" s="4" customFormat="1">
      <c r="A370" s="92"/>
      <c r="B370" s="92"/>
      <c r="C370" s="92"/>
      <c r="D370" s="92"/>
      <c r="E370" s="92"/>
      <c r="F370" s="92"/>
      <c r="G370" s="92"/>
      <c r="H370" s="92"/>
      <c r="I370" s="92"/>
      <c r="J370" s="92"/>
      <c r="K370" s="92"/>
      <c r="L370" s="92"/>
      <c r="M370" s="92"/>
    </row>
    <row r="371" spans="1:13" s="4" customFormat="1">
      <c r="A371" s="92"/>
      <c r="B371" s="92"/>
      <c r="C371" s="92"/>
      <c r="D371" s="92"/>
      <c r="E371" s="92"/>
      <c r="F371" s="92"/>
      <c r="G371" s="92"/>
      <c r="H371" s="92"/>
      <c r="I371" s="92"/>
      <c r="J371" s="92"/>
      <c r="K371" s="92"/>
      <c r="L371" s="92"/>
      <c r="M371" s="92"/>
    </row>
    <row r="372" spans="1:13" s="4" customFormat="1">
      <c r="A372" s="92"/>
      <c r="B372" s="92"/>
      <c r="C372" s="92"/>
      <c r="D372" s="92"/>
      <c r="E372" s="92"/>
      <c r="F372" s="92"/>
      <c r="G372" s="92"/>
      <c r="H372" s="92"/>
      <c r="I372" s="92"/>
      <c r="J372" s="92"/>
      <c r="K372" s="92"/>
      <c r="L372" s="92"/>
      <c r="M372" s="92"/>
    </row>
    <row r="373" spans="1:13" s="4" customFormat="1">
      <c r="A373" s="92"/>
      <c r="B373" s="92"/>
      <c r="C373" s="92"/>
      <c r="D373" s="92"/>
      <c r="E373" s="92"/>
      <c r="F373" s="92"/>
      <c r="G373" s="92"/>
      <c r="H373" s="92"/>
      <c r="I373" s="92"/>
      <c r="J373" s="92"/>
      <c r="K373" s="92"/>
      <c r="L373" s="92"/>
      <c r="M373" s="92"/>
    </row>
    <row r="374" spans="1:13" s="4" customFormat="1">
      <c r="A374" s="92"/>
      <c r="B374" s="92"/>
      <c r="C374" s="92"/>
      <c r="D374" s="92"/>
      <c r="E374" s="92"/>
      <c r="F374" s="92"/>
      <c r="G374" s="92"/>
      <c r="H374" s="92"/>
      <c r="I374" s="92"/>
      <c r="J374" s="92"/>
      <c r="K374" s="92"/>
      <c r="L374" s="92"/>
      <c r="M374" s="92"/>
    </row>
    <row r="375" spans="1:13" s="4" customFormat="1">
      <c r="A375" s="92"/>
      <c r="B375" s="92"/>
      <c r="C375" s="92"/>
      <c r="D375" s="92"/>
      <c r="E375" s="92"/>
      <c r="F375" s="92"/>
      <c r="G375" s="92"/>
      <c r="H375" s="92"/>
      <c r="I375" s="92"/>
      <c r="J375" s="92"/>
      <c r="K375" s="92"/>
      <c r="L375" s="92"/>
      <c r="M375" s="92"/>
    </row>
    <row r="376" spans="1:13" s="4" customFormat="1">
      <c r="A376" s="92"/>
      <c r="B376" s="92"/>
      <c r="C376" s="92"/>
      <c r="D376" s="92"/>
      <c r="E376" s="92"/>
      <c r="F376" s="92"/>
      <c r="G376" s="92"/>
      <c r="H376" s="92"/>
      <c r="I376" s="92"/>
      <c r="J376" s="92"/>
      <c r="K376" s="92"/>
      <c r="L376" s="92"/>
      <c r="M376" s="92"/>
    </row>
    <row r="377" spans="1:13" s="4" customFormat="1">
      <c r="A377" s="92"/>
      <c r="B377" s="92"/>
      <c r="C377" s="92"/>
      <c r="D377" s="92"/>
      <c r="E377" s="92"/>
      <c r="F377" s="92"/>
      <c r="G377" s="92"/>
      <c r="H377" s="92"/>
      <c r="I377" s="92"/>
      <c r="J377" s="92"/>
      <c r="K377" s="92"/>
      <c r="L377" s="92"/>
      <c r="M377" s="92"/>
    </row>
    <row r="378" spans="1:13" s="4" customFormat="1">
      <c r="A378" s="92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</row>
  </sheetData>
  <autoFilter ref="A13:G353"/>
  <mergeCells count="23">
    <mergeCell ref="A5:M6"/>
    <mergeCell ref="G8:L8"/>
    <mergeCell ref="F9:F11"/>
    <mergeCell ref="L9:L11"/>
    <mergeCell ref="D9:D11"/>
    <mergeCell ref="K9:K11"/>
    <mergeCell ref="J9:J11"/>
    <mergeCell ref="P9:P11"/>
    <mergeCell ref="A9:A11"/>
    <mergeCell ref="G9:G11"/>
    <mergeCell ref="E9:E11"/>
    <mergeCell ref="B9:B11"/>
    <mergeCell ref="C9:C11"/>
    <mergeCell ref="Q9:Q11"/>
    <mergeCell ref="R9:R11"/>
    <mergeCell ref="E1:M1"/>
    <mergeCell ref="D2:M2"/>
    <mergeCell ref="H9:H11"/>
    <mergeCell ref="I9:I11"/>
    <mergeCell ref="M8:R8"/>
    <mergeCell ref="M9:M11"/>
    <mergeCell ref="N9:N11"/>
    <mergeCell ref="O9:O11"/>
  </mergeCells>
  <phoneticPr fontId="3" type="noConversion"/>
  <pageMargins left="0.84" right="0.31" top="0.51" bottom="0.33" header="0.26" footer="0.31"/>
  <pageSetup paperSize="9" scale="64" fitToHeight="10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1"/>
  <sheetViews>
    <sheetView showZeros="0" tabSelected="1" zoomScaleNormal="75" workbookViewId="0">
      <pane xSplit="1" ySplit="10" topLeftCell="B358" activePane="bottomRight" state="frozen"/>
      <selection activeCell="W14" sqref="W14"/>
      <selection pane="topRight" activeCell="W14" sqref="W14"/>
      <selection pane="bottomLeft" activeCell="W14" sqref="W14"/>
      <selection pane="bottomRight" activeCell="F1" sqref="A1:L360"/>
    </sheetView>
  </sheetViews>
  <sheetFormatPr defaultRowHeight="15"/>
  <cols>
    <col min="1" max="1" width="49.5703125" style="53" customWidth="1"/>
    <col min="2" max="2" width="8" style="53" customWidth="1"/>
    <col min="3" max="3" width="5.85546875" style="53" customWidth="1"/>
    <col min="4" max="4" width="6.7109375" style="53" customWidth="1"/>
    <col min="5" max="5" width="11.85546875" style="53" customWidth="1"/>
    <col min="6" max="6" width="7.7109375" style="53" customWidth="1"/>
    <col min="7" max="7" width="10.5703125" style="53" customWidth="1"/>
    <col min="8" max="10" width="9.7109375" hidden="1" customWidth="1"/>
    <col min="11" max="11" width="16.28515625" hidden="1" customWidth="1"/>
    <col min="12" max="12" width="0.140625" customWidth="1"/>
  </cols>
  <sheetData>
    <row r="1" spans="1:12">
      <c r="D1" s="54" t="s">
        <v>87</v>
      </c>
      <c r="E1" s="54"/>
      <c r="F1" s="158" t="s">
        <v>223</v>
      </c>
      <c r="G1" s="158"/>
      <c r="H1" s="158"/>
      <c r="I1" s="158"/>
      <c r="J1" s="158"/>
      <c r="K1" s="158"/>
      <c r="L1" s="158"/>
    </row>
    <row r="2" spans="1:12">
      <c r="D2" s="55" t="s">
        <v>232</v>
      </c>
      <c r="E2" s="54"/>
      <c r="F2" s="54"/>
      <c r="G2" s="54"/>
      <c r="H2" s="10"/>
      <c r="I2" s="10"/>
      <c r="J2" s="10"/>
      <c r="K2" s="10"/>
      <c r="L2" s="10"/>
    </row>
    <row r="3" spans="1:12">
      <c r="C3" s="56"/>
      <c r="D3" s="54" t="s">
        <v>230</v>
      </c>
      <c r="E3" s="56"/>
      <c r="F3" s="57"/>
      <c r="G3" s="57"/>
      <c r="H3" s="12"/>
      <c r="I3" s="12"/>
      <c r="J3" s="12"/>
      <c r="K3" s="12"/>
      <c r="L3" s="12"/>
    </row>
    <row r="4" spans="1:12">
      <c r="C4" s="56" t="s">
        <v>281</v>
      </c>
      <c r="F4" s="56"/>
      <c r="G4" s="56"/>
      <c r="H4" s="8"/>
      <c r="I4" s="8"/>
      <c r="J4" s="8"/>
      <c r="L4" s="8"/>
    </row>
    <row r="5" spans="1:12" ht="29.25" customHeight="1">
      <c r="A5" s="165" t="s">
        <v>282</v>
      </c>
      <c r="B5" s="165"/>
      <c r="C5" s="165"/>
      <c r="D5" s="165"/>
      <c r="E5" s="165"/>
      <c r="F5" s="165"/>
      <c r="G5" s="165"/>
      <c r="H5" s="11"/>
      <c r="I5" s="11"/>
      <c r="J5" s="11"/>
      <c r="K5" s="11"/>
      <c r="L5" s="11"/>
    </row>
    <row r="6" spans="1:12" ht="16.5" customHeight="1">
      <c r="A6" s="165"/>
      <c r="B6" s="165"/>
      <c r="C6" s="165"/>
      <c r="D6" s="165"/>
      <c r="E6" s="165"/>
      <c r="F6" s="165"/>
      <c r="G6" s="165"/>
      <c r="H6" s="11"/>
      <c r="I6" s="11"/>
      <c r="J6" s="11"/>
      <c r="K6" s="11"/>
      <c r="L6" s="11"/>
    </row>
    <row r="7" spans="1:12" ht="15.75" thickBot="1">
      <c r="A7" s="58"/>
      <c r="G7" s="58" t="s">
        <v>0</v>
      </c>
      <c r="H7" s="1"/>
      <c r="I7" s="1"/>
      <c r="J7" s="1"/>
      <c r="K7" s="1"/>
      <c r="L7" s="1"/>
    </row>
    <row r="8" spans="1:12" s="53" customFormat="1" ht="13.5" customHeight="1">
      <c r="A8" s="169" t="s">
        <v>1</v>
      </c>
      <c r="B8" s="172" t="s">
        <v>221</v>
      </c>
      <c r="C8" s="169" t="s">
        <v>2</v>
      </c>
      <c r="D8" s="169" t="s">
        <v>3</v>
      </c>
      <c r="E8" s="169" t="s">
        <v>4</v>
      </c>
      <c r="F8" s="169" t="s">
        <v>5</v>
      </c>
      <c r="G8" s="166" t="s">
        <v>229</v>
      </c>
      <c r="H8" s="175" t="s">
        <v>91</v>
      </c>
      <c r="I8" s="175" t="s">
        <v>92</v>
      </c>
      <c r="J8" s="175" t="s">
        <v>210</v>
      </c>
      <c r="K8" s="175"/>
      <c r="L8" s="175"/>
    </row>
    <row r="9" spans="1:12" s="53" customFormat="1" ht="15" customHeight="1">
      <c r="A9" s="170"/>
      <c r="B9" s="173"/>
      <c r="C9" s="170" t="s">
        <v>6</v>
      </c>
      <c r="D9" s="170" t="s">
        <v>7</v>
      </c>
      <c r="E9" s="170" t="s">
        <v>8</v>
      </c>
      <c r="F9" s="170" t="s">
        <v>9</v>
      </c>
      <c r="G9" s="167"/>
      <c r="H9" s="176"/>
      <c r="I9" s="176"/>
      <c r="J9" s="176"/>
      <c r="K9" s="176"/>
      <c r="L9" s="176"/>
    </row>
    <row r="10" spans="1:12" s="53" customFormat="1" ht="14.25" customHeight="1">
      <c r="A10" s="171"/>
      <c r="B10" s="174"/>
      <c r="C10" s="171"/>
      <c r="D10" s="171"/>
      <c r="E10" s="171"/>
      <c r="F10" s="171"/>
      <c r="G10" s="168"/>
      <c r="H10" s="176"/>
      <c r="I10" s="176"/>
      <c r="J10" s="177"/>
      <c r="K10" s="176"/>
      <c r="L10" s="176"/>
    </row>
    <row r="11" spans="1:12" ht="9.75" hidden="1" customHeight="1">
      <c r="A11" s="59" t="s">
        <v>224</v>
      </c>
      <c r="B11" s="60" t="s">
        <v>136</v>
      </c>
      <c r="C11" s="61"/>
      <c r="D11" s="59"/>
      <c r="E11" s="59"/>
      <c r="F11" s="59"/>
      <c r="G11" s="62"/>
      <c r="H11" s="49"/>
      <c r="I11" s="49"/>
      <c r="J11" s="48"/>
      <c r="K11" s="47"/>
      <c r="L11" s="49"/>
    </row>
    <row r="12" spans="1:12" s="2" customFormat="1" ht="15" hidden="1" customHeight="1">
      <c r="A12" s="63" t="s">
        <v>10</v>
      </c>
      <c r="B12" s="64" t="s">
        <v>136</v>
      </c>
      <c r="C12" s="65" t="s">
        <v>11</v>
      </c>
      <c r="D12" s="66" t="s">
        <v>51</v>
      </c>
      <c r="E12" s="66" t="s">
        <v>112</v>
      </c>
      <c r="F12" s="66" t="s">
        <v>72</v>
      </c>
      <c r="G12" s="67">
        <f>G25+G31+G48+G53</f>
        <v>722.1</v>
      </c>
      <c r="H12" s="24" t="e">
        <f>H31+H48+H53</f>
        <v>#REF!</v>
      </c>
      <c r="I12" s="24" t="e">
        <f>I31+I48+I53</f>
        <v>#REF!</v>
      </c>
      <c r="J12" s="24" t="e">
        <f>J31+J48+J53</f>
        <v>#REF!</v>
      </c>
      <c r="K12" s="50" t="e">
        <f>K31+K48+K53</f>
        <v>#REF!</v>
      </c>
      <c r="L12" s="24"/>
    </row>
    <row r="13" spans="1:12" s="13" customFormat="1" ht="48.75" hidden="1" customHeight="1">
      <c r="A13" s="68" t="s">
        <v>111</v>
      </c>
      <c r="B13" s="69"/>
      <c r="C13" s="70" t="s">
        <v>11</v>
      </c>
      <c r="D13" s="66" t="s">
        <v>21</v>
      </c>
      <c r="E13" s="71" t="s">
        <v>112</v>
      </c>
      <c r="F13" s="71" t="s">
        <v>72</v>
      </c>
      <c r="G13" s="72">
        <f t="shared" ref="G13:L14" si="0">G14</f>
        <v>0</v>
      </c>
      <c r="H13" s="25">
        <f t="shared" si="0"/>
        <v>0</v>
      </c>
      <c r="I13" s="25">
        <f t="shared" si="0"/>
        <v>0</v>
      </c>
      <c r="J13" s="25">
        <f t="shared" si="0"/>
        <v>0</v>
      </c>
      <c r="K13" s="25">
        <f t="shared" si="0"/>
        <v>0</v>
      </c>
      <c r="L13" s="25">
        <f t="shared" si="0"/>
        <v>0</v>
      </c>
    </row>
    <row r="14" spans="1:12" s="2" customFormat="1" ht="61.5" hidden="1" customHeight="1">
      <c r="A14" s="73" t="s">
        <v>113</v>
      </c>
      <c r="B14" s="74"/>
      <c r="C14" s="65" t="s">
        <v>11</v>
      </c>
      <c r="D14" s="66" t="s">
        <v>21</v>
      </c>
      <c r="E14" s="66" t="s">
        <v>114</v>
      </c>
      <c r="F14" s="66" t="s">
        <v>72</v>
      </c>
      <c r="G14" s="67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</row>
    <row r="15" spans="1:12" s="2" customFormat="1" ht="17.25" hidden="1" customHeight="1">
      <c r="A15" s="73" t="s">
        <v>106</v>
      </c>
      <c r="B15" s="74"/>
      <c r="C15" s="65" t="s">
        <v>11</v>
      </c>
      <c r="D15" s="66" t="s">
        <v>21</v>
      </c>
      <c r="E15" s="66" t="s">
        <v>115</v>
      </c>
      <c r="F15" s="66" t="s">
        <v>120</v>
      </c>
      <c r="G15" s="67"/>
      <c r="H15" s="24"/>
      <c r="I15" s="24"/>
      <c r="J15" s="24"/>
      <c r="K15" s="24"/>
      <c r="L15" s="24">
        <f>G15+J15+K15</f>
        <v>0</v>
      </c>
    </row>
    <row r="16" spans="1:12" s="6" customFormat="1" ht="57" hidden="1" customHeight="1">
      <c r="A16" s="21" t="s">
        <v>116</v>
      </c>
      <c r="B16" s="46"/>
      <c r="C16" s="22" t="s">
        <v>11</v>
      </c>
      <c r="D16" s="75" t="s">
        <v>62</v>
      </c>
      <c r="E16" s="76" t="s">
        <v>112</v>
      </c>
      <c r="F16" s="76">
        <v>0</v>
      </c>
      <c r="G16" s="77">
        <f t="shared" ref="G16:L17" si="1">G17</f>
        <v>0</v>
      </c>
      <c r="H16" s="26">
        <f t="shared" si="1"/>
        <v>0</v>
      </c>
      <c r="I16" s="26">
        <f t="shared" si="1"/>
        <v>0</v>
      </c>
      <c r="J16" s="26">
        <f t="shared" si="1"/>
        <v>0</v>
      </c>
      <c r="K16" s="26">
        <f t="shared" si="1"/>
        <v>0</v>
      </c>
      <c r="L16" s="26">
        <f t="shared" si="1"/>
        <v>0</v>
      </c>
    </row>
    <row r="17" spans="1:12" s="2" customFormat="1" ht="60" hidden="1" customHeight="1">
      <c r="A17" s="15" t="s">
        <v>113</v>
      </c>
      <c r="B17" s="45"/>
      <c r="C17" s="16" t="s">
        <v>11</v>
      </c>
      <c r="D17" s="78" t="s">
        <v>62</v>
      </c>
      <c r="E17" s="78" t="s">
        <v>114</v>
      </c>
      <c r="F17" s="79"/>
      <c r="G17" s="80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18" spans="1:12" s="2" customFormat="1" ht="15.75" hidden="1" customHeight="1">
      <c r="A18" s="15" t="s">
        <v>14</v>
      </c>
      <c r="B18" s="45"/>
      <c r="C18" s="16" t="s">
        <v>11</v>
      </c>
      <c r="D18" s="78" t="s">
        <v>62</v>
      </c>
      <c r="E18" s="78" t="s">
        <v>117</v>
      </c>
      <c r="F18" s="78" t="s">
        <v>72</v>
      </c>
      <c r="G18" s="80">
        <f t="shared" ref="G18:L18" si="2">G22</f>
        <v>0</v>
      </c>
      <c r="H18" s="27">
        <f t="shared" si="2"/>
        <v>0</v>
      </c>
      <c r="I18" s="27">
        <f t="shared" si="2"/>
        <v>0</v>
      </c>
      <c r="J18" s="27">
        <f t="shared" si="2"/>
        <v>0</v>
      </c>
      <c r="K18" s="27">
        <f t="shared" si="2"/>
        <v>0</v>
      </c>
      <c r="L18" s="27">
        <f t="shared" si="2"/>
        <v>0</v>
      </c>
    </row>
    <row r="19" spans="1:12" s="2" customFormat="1" ht="33" hidden="1" customHeight="1" thickBot="1">
      <c r="A19" s="15" t="s">
        <v>82</v>
      </c>
      <c r="B19" s="45"/>
      <c r="C19" s="16" t="s">
        <v>11</v>
      </c>
      <c r="D19" s="78" t="s">
        <v>62</v>
      </c>
      <c r="E19" s="78" t="s">
        <v>13</v>
      </c>
      <c r="F19" s="78" t="s">
        <v>97</v>
      </c>
      <c r="G19" s="80"/>
      <c r="H19" s="27"/>
      <c r="I19" s="24">
        <f>G19+H19</f>
        <v>0</v>
      </c>
      <c r="J19" s="24"/>
      <c r="K19" s="24"/>
      <c r="L19" s="24">
        <f>G19+J19+K19</f>
        <v>0</v>
      </c>
    </row>
    <row r="20" spans="1:12" s="2" customFormat="1" ht="15" hidden="1" customHeight="1">
      <c r="A20" s="63"/>
      <c r="B20" s="64"/>
      <c r="C20" s="65"/>
      <c r="D20" s="66"/>
      <c r="E20" s="81"/>
      <c r="F20" s="81"/>
      <c r="G20" s="67"/>
      <c r="H20" s="24"/>
      <c r="I20" s="24">
        <f>G20+H20</f>
        <v>0</v>
      </c>
      <c r="J20" s="24"/>
      <c r="K20" s="24"/>
      <c r="L20" s="24">
        <f>G20+J20+K20</f>
        <v>0</v>
      </c>
    </row>
    <row r="21" spans="1:12" s="2" customFormat="1" ht="15" hidden="1" customHeight="1">
      <c r="A21" s="63"/>
      <c r="B21" s="64"/>
      <c r="C21" s="65"/>
      <c r="D21" s="66"/>
      <c r="E21" s="81"/>
      <c r="F21" s="81"/>
      <c r="G21" s="67"/>
      <c r="H21" s="24"/>
      <c r="I21" s="24">
        <f>G21+H21</f>
        <v>0</v>
      </c>
      <c r="J21" s="24"/>
      <c r="K21" s="24"/>
      <c r="L21" s="24">
        <f>G21+J21+K21</f>
        <v>0</v>
      </c>
    </row>
    <row r="22" spans="1:12" s="2" customFormat="1" ht="33" hidden="1" customHeight="1">
      <c r="A22" s="73" t="s">
        <v>118</v>
      </c>
      <c r="B22" s="74"/>
      <c r="C22" s="65" t="s">
        <v>11</v>
      </c>
      <c r="D22" s="66" t="s">
        <v>62</v>
      </c>
      <c r="E22" s="81" t="s">
        <v>117</v>
      </c>
      <c r="F22" s="82">
        <v>500</v>
      </c>
      <c r="G22" s="67"/>
      <c r="H22" s="24"/>
      <c r="I22" s="24"/>
      <c r="J22" s="24"/>
      <c r="K22" s="24"/>
      <c r="L22" s="24">
        <f>G22+J22+K22</f>
        <v>0</v>
      </c>
    </row>
    <row r="23" spans="1:12" s="2" customFormat="1" ht="33" customHeight="1">
      <c r="A23" s="83" t="s">
        <v>224</v>
      </c>
      <c r="B23" s="84" t="s">
        <v>136</v>
      </c>
      <c r="C23" s="65"/>
      <c r="D23" s="66"/>
      <c r="E23" s="81"/>
      <c r="F23" s="82">
        <v>0</v>
      </c>
      <c r="G23" s="67"/>
      <c r="H23" s="24"/>
      <c r="I23" s="24"/>
      <c r="J23" s="24"/>
      <c r="K23" s="24"/>
      <c r="L23" s="24"/>
    </row>
    <row r="24" spans="1:12" s="2" customFormat="1" ht="17.25" customHeight="1">
      <c r="A24" s="83" t="s">
        <v>10</v>
      </c>
      <c r="B24" s="84" t="s">
        <v>136</v>
      </c>
      <c r="C24" s="65" t="s">
        <v>11</v>
      </c>
      <c r="D24" s="85" t="s">
        <v>51</v>
      </c>
      <c r="E24" s="86" t="s">
        <v>112</v>
      </c>
      <c r="F24" s="85" t="s">
        <v>72</v>
      </c>
      <c r="G24" s="87">
        <f>G25+G31+G48+G53</f>
        <v>722.1</v>
      </c>
      <c r="H24" s="24"/>
      <c r="I24" s="24"/>
      <c r="J24" s="24"/>
      <c r="K24" s="24"/>
      <c r="L24" s="24"/>
    </row>
    <row r="25" spans="1:12" s="95" customFormat="1" ht="60.75" customHeight="1">
      <c r="A25" s="105" t="s">
        <v>225</v>
      </c>
      <c r="B25" s="106" t="s">
        <v>136</v>
      </c>
      <c r="C25" s="106" t="s">
        <v>11</v>
      </c>
      <c r="D25" s="85" t="s">
        <v>21</v>
      </c>
      <c r="E25" s="86" t="s">
        <v>112</v>
      </c>
      <c r="F25" s="85" t="s">
        <v>72</v>
      </c>
      <c r="G25" s="87">
        <f>G26</f>
        <v>230.5</v>
      </c>
      <c r="H25" s="94"/>
      <c r="I25" s="94"/>
      <c r="J25" s="94"/>
      <c r="K25" s="94"/>
      <c r="L25" s="94"/>
    </row>
    <row r="26" spans="1:12" s="95" customFormat="1" ht="32.25" customHeight="1">
      <c r="A26" s="105" t="s">
        <v>234</v>
      </c>
      <c r="B26" s="106" t="s">
        <v>136</v>
      </c>
      <c r="C26" s="106" t="s">
        <v>11</v>
      </c>
      <c r="D26" s="85" t="s">
        <v>21</v>
      </c>
      <c r="E26" s="86" t="s">
        <v>283</v>
      </c>
      <c r="F26" s="85" t="s">
        <v>72</v>
      </c>
      <c r="G26" s="87">
        <f>G27</f>
        <v>230.5</v>
      </c>
      <c r="H26" s="94"/>
      <c r="I26" s="94"/>
      <c r="J26" s="94"/>
      <c r="K26" s="94"/>
      <c r="L26" s="94"/>
    </row>
    <row r="27" spans="1:12" s="95" customFormat="1" ht="16.5" customHeight="1">
      <c r="A27" s="105" t="s">
        <v>106</v>
      </c>
      <c r="B27" s="106" t="s">
        <v>136</v>
      </c>
      <c r="C27" s="106" t="s">
        <v>11</v>
      </c>
      <c r="D27" s="85" t="s">
        <v>21</v>
      </c>
      <c r="E27" s="86" t="s">
        <v>284</v>
      </c>
      <c r="F27" s="85" t="s">
        <v>72</v>
      </c>
      <c r="G27" s="87">
        <f>G28</f>
        <v>230.5</v>
      </c>
      <c r="H27" s="94"/>
      <c r="I27" s="94"/>
      <c r="J27" s="94"/>
      <c r="K27" s="94"/>
      <c r="L27" s="94"/>
    </row>
    <row r="28" spans="1:12" s="95" customFormat="1" ht="86.25" customHeight="1">
      <c r="A28" s="96" t="s">
        <v>235</v>
      </c>
      <c r="B28" s="97" t="s">
        <v>136</v>
      </c>
      <c r="C28" s="97" t="s">
        <v>11</v>
      </c>
      <c r="D28" s="89" t="s">
        <v>21</v>
      </c>
      <c r="E28" s="90" t="s">
        <v>249</v>
      </c>
      <c r="F28" s="89" t="s">
        <v>256</v>
      </c>
      <c r="G28" s="91">
        <f>G29</f>
        <v>230.5</v>
      </c>
      <c r="H28" s="94"/>
      <c r="I28" s="94"/>
      <c r="J28" s="94"/>
      <c r="K28" s="94"/>
      <c r="L28" s="94"/>
    </row>
    <row r="29" spans="1:12" s="95" customFormat="1" ht="32.25" customHeight="1">
      <c r="A29" s="96" t="s">
        <v>236</v>
      </c>
      <c r="B29" s="97" t="s">
        <v>136</v>
      </c>
      <c r="C29" s="97" t="s">
        <v>11</v>
      </c>
      <c r="D29" s="89" t="s">
        <v>21</v>
      </c>
      <c r="E29" s="90" t="s">
        <v>249</v>
      </c>
      <c r="F29" s="89" t="s">
        <v>257</v>
      </c>
      <c r="G29" s="91">
        <f>G30</f>
        <v>230.5</v>
      </c>
      <c r="H29" s="94"/>
      <c r="I29" s="94"/>
      <c r="J29" s="94"/>
      <c r="K29" s="94"/>
      <c r="L29" s="94"/>
    </row>
    <row r="30" spans="1:12" s="95" customFormat="1" ht="43.5" customHeight="1">
      <c r="A30" s="96" t="s">
        <v>237</v>
      </c>
      <c r="B30" s="97" t="s">
        <v>136</v>
      </c>
      <c r="C30" s="97" t="s">
        <v>11</v>
      </c>
      <c r="D30" s="89" t="s">
        <v>21</v>
      </c>
      <c r="E30" s="90" t="s">
        <v>284</v>
      </c>
      <c r="F30" s="89" t="s">
        <v>258</v>
      </c>
      <c r="G30" s="91">
        <v>230.5</v>
      </c>
      <c r="H30" s="94"/>
      <c r="I30" s="94"/>
      <c r="J30" s="94"/>
      <c r="K30" s="94"/>
      <c r="L30" s="94"/>
    </row>
    <row r="31" spans="1:12" s="95" customFormat="1" ht="75" customHeight="1">
      <c r="A31" s="105" t="s">
        <v>119</v>
      </c>
      <c r="B31" s="106" t="s">
        <v>136</v>
      </c>
      <c r="C31" s="106" t="s">
        <v>11</v>
      </c>
      <c r="D31" s="106" t="s">
        <v>16</v>
      </c>
      <c r="E31" s="106" t="s">
        <v>112</v>
      </c>
      <c r="F31" s="106" t="s">
        <v>72</v>
      </c>
      <c r="G31" s="87">
        <f>G32</f>
        <v>487.6</v>
      </c>
      <c r="H31" s="94" t="e">
        <f>#REF!</f>
        <v>#REF!</v>
      </c>
      <c r="I31" s="94" t="e">
        <f>#REF!</f>
        <v>#REF!</v>
      </c>
      <c r="J31" s="94" t="e">
        <f>#REF!</f>
        <v>#REF!</v>
      </c>
      <c r="K31" s="94" t="e">
        <f>#REF!</f>
        <v>#REF!</v>
      </c>
      <c r="L31" s="94" t="e">
        <f>#REF!</f>
        <v>#REF!</v>
      </c>
    </row>
    <row r="32" spans="1:12" s="95" customFormat="1" ht="32.25" customHeight="1">
      <c r="A32" s="105" t="s">
        <v>234</v>
      </c>
      <c r="B32" s="106" t="s">
        <v>136</v>
      </c>
      <c r="C32" s="106" t="s">
        <v>11</v>
      </c>
      <c r="D32" s="106" t="s">
        <v>16</v>
      </c>
      <c r="E32" s="86" t="s">
        <v>283</v>
      </c>
      <c r="F32" s="85" t="s">
        <v>72</v>
      </c>
      <c r="G32" s="87">
        <f>G34+G37</f>
        <v>487.6</v>
      </c>
      <c r="H32" s="94"/>
      <c r="I32" s="94"/>
      <c r="J32" s="94"/>
      <c r="K32" s="94"/>
      <c r="L32" s="94"/>
    </row>
    <row r="33" spans="1:12" s="95" customFormat="1" ht="15.75">
      <c r="A33" s="105" t="s">
        <v>14</v>
      </c>
      <c r="B33" s="106" t="s">
        <v>136</v>
      </c>
      <c r="C33" s="106" t="s">
        <v>11</v>
      </c>
      <c r="D33" s="106" t="s">
        <v>16</v>
      </c>
      <c r="E33" s="86" t="s">
        <v>285</v>
      </c>
      <c r="F33" s="106" t="s">
        <v>72</v>
      </c>
      <c r="G33" s="115">
        <f>G37</f>
        <v>168.3</v>
      </c>
      <c r="H33" s="116">
        <f>H37</f>
        <v>0</v>
      </c>
      <c r="I33" s="116">
        <f>I37</f>
        <v>0</v>
      </c>
      <c r="J33" s="116">
        <f>J37</f>
        <v>0</v>
      </c>
      <c r="K33" s="116">
        <f>K37</f>
        <v>0</v>
      </c>
      <c r="L33" s="116"/>
    </row>
    <row r="34" spans="1:12" s="95" customFormat="1" ht="86.25" customHeight="1">
      <c r="A34" s="96" t="s">
        <v>235</v>
      </c>
      <c r="B34" s="97" t="s">
        <v>136</v>
      </c>
      <c r="C34" s="97" t="s">
        <v>11</v>
      </c>
      <c r="D34" s="97" t="s">
        <v>16</v>
      </c>
      <c r="E34" s="90" t="s">
        <v>285</v>
      </c>
      <c r="F34" s="89" t="s">
        <v>256</v>
      </c>
      <c r="G34" s="91">
        <f>G35</f>
        <v>319.3</v>
      </c>
      <c r="H34" s="94"/>
      <c r="I34" s="94"/>
      <c r="J34" s="94"/>
      <c r="K34" s="94"/>
      <c r="L34" s="94"/>
    </row>
    <row r="35" spans="1:12" s="95" customFormat="1" ht="32.25" customHeight="1">
      <c r="A35" s="96" t="s">
        <v>236</v>
      </c>
      <c r="B35" s="97" t="s">
        <v>136</v>
      </c>
      <c r="C35" s="97" t="s">
        <v>11</v>
      </c>
      <c r="D35" s="97" t="s">
        <v>16</v>
      </c>
      <c r="E35" s="90" t="s">
        <v>285</v>
      </c>
      <c r="F35" s="89" t="s">
        <v>257</v>
      </c>
      <c r="G35" s="91">
        <f>G36</f>
        <v>319.3</v>
      </c>
      <c r="H35" s="94"/>
      <c r="I35" s="94"/>
      <c r="J35" s="94"/>
      <c r="K35" s="94"/>
      <c r="L35" s="94"/>
    </row>
    <row r="36" spans="1:12" s="95" customFormat="1" ht="43.5" customHeight="1">
      <c r="A36" s="96" t="s">
        <v>237</v>
      </c>
      <c r="B36" s="97" t="s">
        <v>136</v>
      </c>
      <c r="C36" s="97" t="s">
        <v>11</v>
      </c>
      <c r="D36" s="97" t="s">
        <v>16</v>
      </c>
      <c r="E36" s="90" t="s">
        <v>285</v>
      </c>
      <c r="F36" s="89" t="s">
        <v>258</v>
      </c>
      <c r="G36" s="91">
        <v>319.3</v>
      </c>
      <c r="H36" s="94"/>
      <c r="I36" s="94"/>
      <c r="J36" s="94"/>
      <c r="K36" s="94"/>
      <c r="L36" s="94"/>
    </row>
    <row r="37" spans="1:12" s="104" customFormat="1" ht="28.5" customHeight="1">
      <c r="A37" s="96" t="s">
        <v>238</v>
      </c>
      <c r="B37" s="97" t="s">
        <v>136</v>
      </c>
      <c r="C37" s="97" t="s">
        <v>11</v>
      </c>
      <c r="D37" s="97" t="s">
        <v>16</v>
      </c>
      <c r="E37" s="90" t="s">
        <v>285</v>
      </c>
      <c r="F37" s="97" t="s">
        <v>259</v>
      </c>
      <c r="G37" s="102">
        <f>G46</f>
        <v>168.3</v>
      </c>
      <c r="H37" s="103"/>
      <c r="I37" s="94"/>
      <c r="J37" s="94"/>
      <c r="K37" s="94"/>
      <c r="L37" s="94"/>
    </row>
    <row r="38" spans="1:12" s="104" customFormat="1" ht="15.75" hidden="1">
      <c r="A38" s="105" t="s">
        <v>93</v>
      </c>
      <c r="B38" s="106"/>
      <c r="C38" s="97" t="s">
        <v>11</v>
      </c>
      <c r="D38" s="97" t="s">
        <v>17</v>
      </c>
      <c r="E38" s="90" t="s">
        <v>285</v>
      </c>
      <c r="F38" s="99"/>
      <c r="G38" s="107">
        <f>G39</f>
        <v>0</v>
      </c>
      <c r="H38" s="103">
        <f>H39</f>
        <v>0</v>
      </c>
      <c r="I38" s="94">
        <f>G38+H38</f>
        <v>0</v>
      </c>
      <c r="J38" s="94"/>
      <c r="K38" s="94"/>
      <c r="L38" s="94"/>
    </row>
    <row r="39" spans="1:12" s="104" customFormat="1" hidden="1">
      <c r="A39" s="96" t="s">
        <v>94</v>
      </c>
      <c r="B39" s="97"/>
      <c r="C39" s="97" t="s">
        <v>11</v>
      </c>
      <c r="D39" s="97" t="s">
        <v>17</v>
      </c>
      <c r="E39" s="90" t="s">
        <v>285</v>
      </c>
      <c r="F39" s="99"/>
      <c r="G39" s="107">
        <f>G40</f>
        <v>0</v>
      </c>
      <c r="H39" s="103">
        <f>H40</f>
        <v>0</v>
      </c>
      <c r="I39" s="94">
        <f>G39+H39</f>
        <v>0</v>
      </c>
      <c r="J39" s="94"/>
      <c r="K39" s="94"/>
      <c r="L39" s="94"/>
    </row>
    <row r="40" spans="1:12" s="104" customFormat="1" ht="37.5" hidden="1" customHeight="1">
      <c r="A40" s="98" t="s">
        <v>95</v>
      </c>
      <c r="B40" s="99"/>
      <c r="C40" s="97" t="s">
        <v>11</v>
      </c>
      <c r="D40" s="97" t="s">
        <v>17</v>
      </c>
      <c r="E40" s="90" t="s">
        <v>285</v>
      </c>
      <c r="F40" s="99" t="s">
        <v>96</v>
      </c>
      <c r="G40" s="107"/>
      <c r="H40" s="103"/>
      <c r="I40" s="94">
        <f>G40+H40</f>
        <v>0</v>
      </c>
      <c r="J40" s="94"/>
      <c r="K40" s="94"/>
      <c r="L40" s="94"/>
    </row>
    <row r="41" spans="1:12" s="104" customFormat="1" ht="45.75" hidden="1" customHeight="1">
      <c r="A41" s="96"/>
      <c r="B41" s="97"/>
      <c r="C41" s="97" t="s">
        <v>11</v>
      </c>
      <c r="D41" s="97" t="s">
        <v>60</v>
      </c>
      <c r="E41" s="90" t="s">
        <v>285</v>
      </c>
      <c r="F41" s="99" t="s">
        <v>72</v>
      </c>
      <c r="G41" s="107" t="e">
        <f>G42</f>
        <v>#REF!</v>
      </c>
      <c r="H41" s="103" t="e">
        <f>H42</f>
        <v>#REF!</v>
      </c>
      <c r="I41" s="103" t="e">
        <f>I42</f>
        <v>#REF!</v>
      </c>
      <c r="J41" s="103">
        <f>J42</f>
        <v>0</v>
      </c>
      <c r="K41" s="103" t="e">
        <f>K42</f>
        <v>#REF!</v>
      </c>
      <c r="L41" s="94"/>
    </row>
    <row r="42" spans="1:12" s="104" customFormat="1" ht="75" hidden="1">
      <c r="A42" s="96" t="s">
        <v>113</v>
      </c>
      <c r="B42" s="97"/>
      <c r="C42" s="97" t="s">
        <v>11</v>
      </c>
      <c r="D42" s="97" t="s">
        <v>16</v>
      </c>
      <c r="E42" s="90" t="s">
        <v>285</v>
      </c>
      <c r="F42" s="99" t="s">
        <v>72</v>
      </c>
      <c r="G42" s="107" t="e">
        <f>#REF!</f>
        <v>#REF!</v>
      </c>
      <c r="H42" s="103" t="e">
        <f>#REF!</f>
        <v>#REF!</v>
      </c>
      <c r="I42" s="103" t="e">
        <f>#REF!</f>
        <v>#REF!</v>
      </c>
      <c r="J42" s="103"/>
      <c r="K42" s="103" t="e">
        <f>#REF!</f>
        <v>#REF!</v>
      </c>
      <c r="L42" s="94"/>
    </row>
    <row r="43" spans="1:12" s="109" customFormat="1" ht="27" hidden="1" customHeight="1">
      <c r="A43" s="96" t="s">
        <v>83</v>
      </c>
      <c r="B43" s="97"/>
      <c r="C43" s="97" t="s">
        <v>11</v>
      </c>
      <c r="D43" s="97" t="s">
        <v>18</v>
      </c>
      <c r="E43" s="90" t="s">
        <v>285</v>
      </c>
      <c r="F43" s="99"/>
      <c r="G43" s="107">
        <f>G44</f>
        <v>0</v>
      </c>
      <c r="H43" s="108">
        <f>H44</f>
        <v>0</v>
      </c>
      <c r="I43" s="94">
        <f>G43+H43</f>
        <v>0</v>
      </c>
      <c r="J43" s="94"/>
      <c r="K43" s="94"/>
      <c r="L43" s="94"/>
    </row>
    <row r="44" spans="1:12" s="104" customFormat="1" ht="45" hidden="1">
      <c r="A44" s="98" t="s">
        <v>84</v>
      </c>
      <c r="B44" s="99"/>
      <c r="C44" s="97" t="s">
        <v>11</v>
      </c>
      <c r="D44" s="97" t="s">
        <v>18</v>
      </c>
      <c r="E44" s="90" t="s">
        <v>285</v>
      </c>
      <c r="F44" s="99" t="s">
        <v>85</v>
      </c>
      <c r="G44" s="107"/>
      <c r="H44" s="103"/>
      <c r="I44" s="94">
        <f>G44+H44</f>
        <v>0</v>
      </c>
      <c r="J44" s="94"/>
      <c r="K44" s="94"/>
      <c r="L44" s="94"/>
    </row>
    <row r="45" spans="1:12" s="104" customFormat="1" hidden="1">
      <c r="A45" s="98"/>
      <c r="B45" s="99"/>
      <c r="C45" s="97"/>
      <c r="D45" s="97"/>
      <c r="E45" s="90" t="s">
        <v>285</v>
      </c>
      <c r="F45" s="99"/>
      <c r="G45" s="107"/>
      <c r="H45" s="103"/>
      <c r="I45" s="94">
        <f>G45+H45</f>
        <v>0</v>
      </c>
      <c r="J45" s="94"/>
      <c r="K45" s="94"/>
      <c r="L45" s="94"/>
    </row>
    <row r="46" spans="1:12" s="104" customFormat="1" ht="45">
      <c r="A46" s="96" t="s">
        <v>239</v>
      </c>
      <c r="B46" s="97" t="s">
        <v>136</v>
      </c>
      <c r="C46" s="97" t="s">
        <v>11</v>
      </c>
      <c r="D46" s="97" t="s">
        <v>16</v>
      </c>
      <c r="E46" s="90" t="s">
        <v>285</v>
      </c>
      <c r="F46" s="97" t="s">
        <v>260</v>
      </c>
      <c r="G46" s="102">
        <f>G47</f>
        <v>168.3</v>
      </c>
      <c r="H46" s="103"/>
      <c r="I46" s="94"/>
      <c r="J46" s="94"/>
      <c r="K46" s="94"/>
      <c r="L46" s="94"/>
    </row>
    <row r="47" spans="1:12" s="104" customFormat="1" ht="45">
      <c r="A47" s="96" t="s">
        <v>275</v>
      </c>
      <c r="B47" s="97" t="s">
        <v>136</v>
      </c>
      <c r="C47" s="97" t="s">
        <v>11</v>
      </c>
      <c r="D47" s="97" t="s">
        <v>16</v>
      </c>
      <c r="E47" s="90" t="s">
        <v>285</v>
      </c>
      <c r="F47" s="97" t="s">
        <v>274</v>
      </c>
      <c r="G47" s="102">
        <v>168.3</v>
      </c>
      <c r="H47" s="103"/>
      <c r="I47" s="94"/>
      <c r="J47" s="94"/>
      <c r="K47" s="94"/>
      <c r="L47" s="94"/>
    </row>
    <row r="48" spans="1:12" s="95" customFormat="1" ht="15.75">
      <c r="A48" s="105" t="s">
        <v>57</v>
      </c>
      <c r="B48" s="106" t="s">
        <v>136</v>
      </c>
      <c r="C48" s="106" t="s">
        <v>11</v>
      </c>
      <c r="D48" s="106" t="s">
        <v>27</v>
      </c>
      <c r="E48" s="106" t="s">
        <v>112</v>
      </c>
      <c r="F48" s="106" t="s">
        <v>72</v>
      </c>
      <c r="G48" s="115">
        <f>G49</f>
        <v>2</v>
      </c>
      <c r="H48" s="116" t="e">
        <f>#REF!</f>
        <v>#REF!</v>
      </c>
      <c r="I48" s="94" t="e">
        <f>G48+H48</f>
        <v>#REF!</v>
      </c>
      <c r="J48" s="94"/>
      <c r="K48" s="94"/>
      <c r="L48" s="94"/>
    </row>
    <row r="49" spans="1:12" s="95" customFormat="1" ht="32.25" customHeight="1">
      <c r="A49" s="105" t="s">
        <v>234</v>
      </c>
      <c r="B49" s="106" t="s">
        <v>136</v>
      </c>
      <c r="C49" s="106" t="s">
        <v>11</v>
      </c>
      <c r="D49" s="106" t="s">
        <v>27</v>
      </c>
      <c r="E49" s="86" t="s">
        <v>283</v>
      </c>
      <c r="F49" s="85" t="s">
        <v>72</v>
      </c>
      <c r="G49" s="87">
        <f>G50</f>
        <v>2</v>
      </c>
      <c r="H49" s="94"/>
      <c r="I49" s="94"/>
      <c r="J49" s="94"/>
      <c r="K49" s="94"/>
      <c r="L49" s="94"/>
    </row>
    <row r="50" spans="1:12" s="95" customFormat="1" ht="29.25" customHeight="1">
      <c r="A50" s="105" t="s">
        <v>122</v>
      </c>
      <c r="B50" s="106" t="s">
        <v>136</v>
      </c>
      <c r="C50" s="106" t="s">
        <v>11</v>
      </c>
      <c r="D50" s="106" t="s">
        <v>27</v>
      </c>
      <c r="E50" s="86" t="s">
        <v>286</v>
      </c>
      <c r="F50" s="106" t="s">
        <v>72</v>
      </c>
      <c r="G50" s="115">
        <f>G51</f>
        <v>2</v>
      </c>
      <c r="H50" s="116">
        <f>H51</f>
        <v>0</v>
      </c>
      <c r="I50" s="116">
        <f>I51</f>
        <v>0</v>
      </c>
      <c r="J50" s="116"/>
      <c r="K50" s="116">
        <f>K51</f>
        <v>0</v>
      </c>
      <c r="L50" s="94"/>
    </row>
    <row r="51" spans="1:12" s="104" customFormat="1" ht="12.75" customHeight="1">
      <c r="A51" s="96" t="s">
        <v>240</v>
      </c>
      <c r="B51" s="97" t="s">
        <v>136</v>
      </c>
      <c r="C51" s="97" t="s">
        <v>11</v>
      </c>
      <c r="D51" s="97" t="s">
        <v>27</v>
      </c>
      <c r="E51" s="90" t="s">
        <v>286</v>
      </c>
      <c r="F51" s="97" t="s">
        <v>261</v>
      </c>
      <c r="G51" s="102">
        <v>2</v>
      </c>
      <c r="H51" s="103"/>
      <c r="I51" s="94"/>
      <c r="J51" s="94"/>
      <c r="K51" s="94"/>
      <c r="L51" s="94"/>
    </row>
    <row r="52" spans="1:12" s="104" customFormat="1" ht="12.75" customHeight="1">
      <c r="A52" s="96" t="s">
        <v>241</v>
      </c>
      <c r="B52" s="97" t="s">
        <v>136</v>
      </c>
      <c r="C52" s="97" t="s">
        <v>11</v>
      </c>
      <c r="D52" s="97" t="s">
        <v>27</v>
      </c>
      <c r="E52" s="90" t="s">
        <v>286</v>
      </c>
      <c r="F52" s="97" t="s">
        <v>262</v>
      </c>
      <c r="G52" s="102">
        <v>2</v>
      </c>
      <c r="H52" s="103"/>
      <c r="I52" s="94"/>
      <c r="J52" s="94"/>
      <c r="K52" s="94"/>
      <c r="L52" s="94"/>
    </row>
    <row r="53" spans="1:12" s="95" customFormat="1" ht="15.75" customHeight="1">
      <c r="A53" s="105" t="s">
        <v>242</v>
      </c>
      <c r="B53" s="106" t="s">
        <v>136</v>
      </c>
      <c r="C53" s="106" t="s">
        <v>11</v>
      </c>
      <c r="D53" s="106" t="s">
        <v>231</v>
      </c>
      <c r="E53" s="106" t="s">
        <v>112</v>
      </c>
      <c r="F53" s="106" t="s">
        <v>72</v>
      </c>
      <c r="G53" s="115">
        <f>G57</f>
        <v>2</v>
      </c>
      <c r="H53" s="116" t="e">
        <f>#REF!+H54+#REF!</f>
        <v>#REF!</v>
      </c>
      <c r="I53" s="116" t="e">
        <f>#REF!+I54+#REF!</f>
        <v>#REF!</v>
      </c>
      <c r="J53" s="116"/>
      <c r="K53" s="116" t="e">
        <f>#REF!+K54+#REF!</f>
        <v>#REF!</v>
      </c>
      <c r="L53" s="94"/>
    </row>
    <row r="54" spans="1:12" s="53" customFormat="1" ht="75" hidden="1" customHeight="1">
      <c r="A54" s="96" t="s">
        <v>113</v>
      </c>
      <c r="B54" s="97"/>
      <c r="C54" s="97" t="s">
        <v>11</v>
      </c>
      <c r="D54" s="97" t="s">
        <v>123</v>
      </c>
      <c r="E54" s="97" t="s">
        <v>114</v>
      </c>
      <c r="F54" s="97" t="s">
        <v>72</v>
      </c>
      <c r="G54" s="102">
        <f t="shared" ref="G54:I55" si="3">G55</f>
        <v>0</v>
      </c>
      <c r="H54" s="107">
        <f t="shared" si="3"/>
        <v>0</v>
      </c>
      <c r="I54" s="107">
        <f t="shared" si="3"/>
        <v>0</v>
      </c>
      <c r="J54" s="107"/>
      <c r="K54" s="107">
        <f>K55</f>
        <v>0</v>
      </c>
      <c r="L54" s="94"/>
    </row>
    <row r="55" spans="1:12" s="104" customFormat="1" ht="14.25" hidden="1" customHeight="1">
      <c r="A55" s="96" t="s">
        <v>14</v>
      </c>
      <c r="B55" s="97"/>
      <c r="C55" s="99" t="s">
        <v>11</v>
      </c>
      <c r="D55" s="99" t="s">
        <v>123</v>
      </c>
      <c r="E55" s="99" t="s">
        <v>124</v>
      </c>
      <c r="F55" s="99" t="s">
        <v>72</v>
      </c>
      <c r="G55" s="102">
        <f t="shared" si="3"/>
        <v>0</v>
      </c>
      <c r="H55" s="103">
        <f t="shared" si="3"/>
        <v>0</v>
      </c>
      <c r="I55" s="103">
        <f t="shared" si="3"/>
        <v>0</v>
      </c>
      <c r="J55" s="103"/>
      <c r="K55" s="103">
        <f>K56</f>
        <v>0</v>
      </c>
      <c r="L55" s="94"/>
    </row>
    <row r="56" spans="1:12" s="101" customFormat="1" ht="28.5" hidden="1" customHeight="1">
      <c r="A56" s="98" t="s">
        <v>118</v>
      </c>
      <c r="B56" s="99"/>
      <c r="C56" s="99" t="s">
        <v>11</v>
      </c>
      <c r="D56" s="99" t="s">
        <v>123</v>
      </c>
      <c r="E56" s="99" t="s">
        <v>117</v>
      </c>
      <c r="F56" s="99" t="s">
        <v>120</v>
      </c>
      <c r="G56" s="110"/>
      <c r="H56" s="111"/>
      <c r="I56" s="111"/>
      <c r="J56" s="111"/>
      <c r="K56" s="111"/>
      <c r="L56" s="94"/>
    </row>
    <row r="57" spans="1:12" s="95" customFormat="1" ht="32.25" customHeight="1">
      <c r="A57" s="105" t="s">
        <v>234</v>
      </c>
      <c r="B57" s="106" t="s">
        <v>136</v>
      </c>
      <c r="C57" s="106" t="s">
        <v>11</v>
      </c>
      <c r="D57" s="106" t="s">
        <v>231</v>
      </c>
      <c r="E57" s="86" t="s">
        <v>283</v>
      </c>
      <c r="F57" s="85" t="s">
        <v>72</v>
      </c>
      <c r="G57" s="87">
        <f>G58</f>
        <v>2</v>
      </c>
      <c r="H57" s="94"/>
      <c r="I57" s="94"/>
      <c r="J57" s="94"/>
      <c r="K57" s="94"/>
      <c r="L57" s="94"/>
    </row>
    <row r="58" spans="1:12" s="95" customFormat="1" ht="31.5" customHeight="1">
      <c r="A58" s="105" t="s">
        <v>58</v>
      </c>
      <c r="B58" s="106" t="s">
        <v>136</v>
      </c>
      <c r="C58" s="114" t="s">
        <v>11</v>
      </c>
      <c r="D58" s="114" t="s">
        <v>231</v>
      </c>
      <c r="E58" s="86" t="s">
        <v>287</v>
      </c>
      <c r="F58" s="114" t="s">
        <v>72</v>
      </c>
      <c r="G58" s="115">
        <f>G63</f>
        <v>2</v>
      </c>
      <c r="H58" s="116" t="e">
        <f>#REF!</f>
        <v>#REF!</v>
      </c>
      <c r="I58" s="116" t="e">
        <f>#REF!</f>
        <v>#REF!</v>
      </c>
      <c r="J58" s="116"/>
      <c r="K58" s="116" t="e">
        <f>#REF!</f>
        <v>#REF!</v>
      </c>
      <c r="L58" s="94"/>
    </row>
    <row r="59" spans="1:12" s="95" customFormat="1" ht="31.5" hidden="1">
      <c r="A59" s="105" t="s">
        <v>61</v>
      </c>
      <c r="B59" s="113"/>
      <c r="C59" s="114" t="s">
        <v>62</v>
      </c>
      <c r="D59" s="114"/>
      <c r="E59" s="114"/>
      <c r="F59" s="114"/>
      <c r="G59" s="115">
        <f>G60</f>
        <v>0</v>
      </c>
      <c r="H59" s="116"/>
      <c r="I59" s="94">
        <f>G59+H59</f>
        <v>0</v>
      </c>
      <c r="J59" s="94"/>
      <c r="K59" s="94"/>
      <c r="L59" s="94">
        <f>G59+J59+K59</f>
        <v>0</v>
      </c>
    </row>
    <row r="60" spans="1:12" s="104" customFormat="1" hidden="1">
      <c r="A60" s="96" t="s">
        <v>65</v>
      </c>
      <c r="B60" s="117"/>
      <c r="C60" s="99" t="s">
        <v>62</v>
      </c>
      <c r="D60" s="99" t="s">
        <v>21</v>
      </c>
      <c r="E60" s="99"/>
      <c r="F60" s="99"/>
      <c r="G60" s="102">
        <f>G61</f>
        <v>0</v>
      </c>
      <c r="H60" s="103"/>
      <c r="I60" s="94">
        <f>G60+H60</f>
        <v>0</v>
      </c>
      <c r="J60" s="94"/>
      <c r="K60" s="94"/>
      <c r="L60" s="94">
        <f>G60+J60+K60</f>
        <v>0</v>
      </c>
    </row>
    <row r="61" spans="1:12" s="104" customFormat="1" hidden="1">
      <c r="A61" s="98" t="s">
        <v>64</v>
      </c>
      <c r="B61" s="118"/>
      <c r="C61" s="99" t="s">
        <v>62</v>
      </c>
      <c r="D61" s="99" t="s">
        <v>21</v>
      </c>
      <c r="E61" s="99" t="s">
        <v>66</v>
      </c>
      <c r="F61" s="99"/>
      <c r="G61" s="102">
        <f>G62</f>
        <v>0</v>
      </c>
      <c r="H61" s="103"/>
      <c r="I61" s="94">
        <f>G61+H61</f>
        <v>0</v>
      </c>
      <c r="J61" s="94"/>
      <c r="K61" s="94"/>
      <c r="L61" s="94">
        <f>G61+J61+K61</f>
        <v>0</v>
      </c>
    </row>
    <row r="62" spans="1:12" s="104" customFormat="1" ht="45" hidden="1">
      <c r="A62" s="98" t="s">
        <v>63</v>
      </c>
      <c r="B62" s="118"/>
      <c r="C62" s="99" t="s">
        <v>62</v>
      </c>
      <c r="D62" s="99" t="s">
        <v>21</v>
      </c>
      <c r="E62" s="99" t="s">
        <v>66</v>
      </c>
      <c r="F62" s="99" t="s">
        <v>67</v>
      </c>
      <c r="G62" s="102"/>
      <c r="H62" s="103"/>
      <c r="I62" s="94">
        <f>G62+H62</f>
        <v>0</v>
      </c>
      <c r="J62" s="94"/>
      <c r="K62" s="94"/>
      <c r="L62" s="94">
        <f>G62+J62+K62</f>
        <v>0</v>
      </c>
    </row>
    <row r="63" spans="1:12" s="104" customFormat="1" ht="28.5" customHeight="1">
      <c r="A63" s="96" t="s">
        <v>238</v>
      </c>
      <c r="B63" s="97" t="s">
        <v>136</v>
      </c>
      <c r="C63" s="99" t="s">
        <v>11</v>
      </c>
      <c r="D63" s="97" t="s">
        <v>231</v>
      </c>
      <c r="E63" s="90" t="s">
        <v>287</v>
      </c>
      <c r="F63" s="97" t="s">
        <v>259</v>
      </c>
      <c r="G63" s="102">
        <f>G72</f>
        <v>2</v>
      </c>
      <c r="H63" s="103"/>
      <c r="I63" s="94"/>
      <c r="J63" s="94"/>
      <c r="K63" s="94"/>
      <c r="L63" s="94"/>
    </row>
    <row r="64" spans="1:12" s="104" customFormat="1" ht="15.75" hidden="1">
      <c r="A64" s="105" t="s">
        <v>93</v>
      </c>
      <c r="B64" s="106"/>
      <c r="C64" s="99" t="s">
        <v>11</v>
      </c>
      <c r="D64" s="97" t="s">
        <v>231</v>
      </c>
      <c r="E64" s="90" t="s">
        <v>250</v>
      </c>
      <c r="F64" s="99"/>
      <c r="G64" s="107">
        <f>G65</f>
        <v>0</v>
      </c>
      <c r="H64" s="103">
        <f>H65</f>
        <v>0</v>
      </c>
      <c r="I64" s="94">
        <f>G64+H64</f>
        <v>0</v>
      </c>
      <c r="J64" s="94"/>
      <c r="K64" s="94"/>
      <c r="L64" s="94"/>
    </row>
    <row r="65" spans="1:12" s="104" customFormat="1" hidden="1">
      <c r="A65" s="96" t="s">
        <v>94</v>
      </c>
      <c r="B65" s="97"/>
      <c r="C65" s="99" t="s">
        <v>11</v>
      </c>
      <c r="D65" s="97" t="s">
        <v>231</v>
      </c>
      <c r="E65" s="90" t="s">
        <v>250</v>
      </c>
      <c r="F65" s="99"/>
      <c r="G65" s="107">
        <f>G66</f>
        <v>0</v>
      </c>
      <c r="H65" s="103">
        <f>H66</f>
        <v>0</v>
      </c>
      <c r="I65" s="94">
        <f>G65+H65</f>
        <v>0</v>
      </c>
      <c r="J65" s="94"/>
      <c r="K65" s="94"/>
      <c r="L65" s="94"/>
    </row>
    <row r="66" spans="1:12" s="104" customFormat="1" ht="37.5" hidden="1" customHeight="1">
      <c r="A66" s="98" t="s">
        <v>95</v>
      </c>
      <c r="B66" s="99"/>
      <c r="C66" s="99" t="s">
        <v>11</v>
      </c>
      <c r="D66" s="97" t="s">
        <v>231</v>
      </c>
      <c r="E66" s="90" t="s">
        <v>250</v>
      </c>
      <c r="F66" s="99" t="s">
        <v>96</v>
      </c>
      <c r="G66" s="107"/>
      <c r="H66" s="103"/>
      <c r="I66" s="94">
        <f>G66+H66</f>
        <v>0</v>
      </c>
      <c r="J66" s="94"/>
      <c r="K66" s="94"/>
      <c r="L66" s="94"/>
    </row>
    <row r="67" spans="1:12" s="104" customFormat="1" ht="45.75" hidden="1" customHeight="1">
      <c r="A67" s="96"/>
      <c r="B67" s="97"/>
      <c r="C67" s="99" t="s">
        <v>11</v>
      </c>
      <c r="D67" s="97" t="s">
        <v>231</v>
      </c>
      <c r="E67" s="90" t="s">
        <v>250</v>
      </c>
      <c r="F67" s="99" t="s">
        <v>72</v>
      </c>
      <c r="G67" s="107" t="e">
        <f>G68</f>
        <v>#REF!</v>
      </c>
      <c r="H67" s="103" t="e">
        <f>H68</f>
        <v>#REF!</v>
      </c>
      <c r="I67" s="103" t="e">
        <f>I68</f>
        <v>#REF!</v>
      </c>
      <c r="J67" s="103">
        <f>J68</f>
        <v>0</v>
      </c>
      <c r="K67" s="103" t="e">
        <f>K68</f>
        <v>#REF!</v>
      </c>
      <c r="L67" s="94"/>
    </row>
    <row r="68" spans="1:12" s="104" customFormat="1" ht="75" hidden="1">
      <c r="A68" s="96" t="s">
        <v>113</v>
      </c>
      <c r="B68" s="97"/>
      <c r="C68" s="99" t="s">
        <v>11</v>
      </c>
      <c r="D68" s="97" t="s">
        <v>231</v>
      </c>
      <c r="E68" s="90" t="s">
        <v>250</v>
      </c>
      <c r="F68" s="99" t="s">
        <v>72</v>
      </c>
      <c r="G68" s="107" t="e">
        <f>#REF!</f>
        <v>#REF!</v>
      </c>
      <c r="H68" s="103" t="e">
        <f>#REF!</f>
        <v>#REF!</v>
      </c>
      <c r="I68" s="103" t="e">
        <f>#REF!</f>
        <v>#REF!</v>
      </c>
      <c r="J68" s="103"/>
      <c r="K68" s="103" t="e">
        <f>#REF!</f>
        <v>#REF!</v>
      </c>
      <c r="L68" s="94"/>
    </row>
    <row r="69" spans="1:12" s="109" customFormat="1" ht="27" hidden="1" customHeight="1">
      <c r="A69" s="96" t="s">
        <v>83</v>
      </c>
      <c r="B69" s="97"/>
      <c r="C69" s="99" t="s">
        <v>11</v>
      </c>
      <c r="D69" s="97" t="s">
        <v>231</v>
      </c>
      <c r="E69" s="90" t="s">
        <v>250</v>
      </c>
      <c r="F69" s="99"/>
      <c r="G69" s="107">
        <f>G70</f>
        <v>0</v>
      </c>
      <c r="H69" s="108">
        <f>H70</f>
        <v>0</v>
      </c>
      <c r="I69" s="94">
        <f>G69+H69</f>
        <v>0</v>
      </c>
      <c r="J69" s="94"/>
      <c r="K69" s="94"/>
      <c r="L69" s="94"/>
    </row>
    <row r="70" spans="1:12" s="104" customFormat="1" ht="45" hidden="1">
      <c r="A70" s="98" t="s">
        <v>84</v>
      </c>
      <c r="B70" s="99"/>
      <c r="C70" s="99" t="s">
        <v>11</v>
      </c>
      <c r="D70" s="97" t="s">
        <v>231</v>
      </c>
      <c r="E70" s="90" t="s">
        <v>250</v>
      </c>
      <c r="F70" s="99" t="s">
        <v>85</v>
      </c>
      <c r="G70" s="107"/>
      <c r="H70" s="103"/>
      <c r="I70" s="94">
        <f>G70+H70</f>
        <v>0</v>
      </c>
      <c r="J70" s="94"/>
      <c r="K70" s="94"/>
      <c r="L70" s="94"/>
    </row>
    <row r="71" spans="1:12" s="104" customFormat="1" hidden="1">
      <c r="A71" s="98"/>
      <c r="B71" s="99"/>
      <c r="C71" s="99"/>
      <c r="D71" s="97" t="s">
        <v>231</v>
      </c>
      <c r="E71" s="90" t="s">
        <v>250</v>
      </c>
      <c r="F71" s="99"/>
      <c r="G71" s="107"/>
      <c r="H71" s="103"/>
      <c r="I71" s="94">
        <f>G71+H71</f>
        <v>0</v>
      </c>
      <c r="J71" s="94"/>
      <c r="K71" s="94"/>
      <c r="L71" s="94"/>
    </row>
    <row r="72" spans="1:12" s="104" customFormat="1" ht="45">
      <c r="A72" s="96" t="s">
        <v>239</v>
      </c>
      <c r="B72" s="97" t="s">
        <v>136</v>
      </c>
      <c r="C72" s="97" t="s">
        <v>11</v>
      </c>
      <c r="D72" s="97" t="s">
        <v>231</v>
      </c>
      <c r="E72" s="90" t="s">
        <v>287</v>
      </c>
      <c r="F72" s="97" t="s">
        <v>260</v>
      </c>
      <c r="G72" s="102">
        <v>2</v>
      </c>
      <c r="H72" s="103"/>
      <c r="I72" s="94"/>
      <c r="J72" s="94"/>
      <c r="K72" s="94"/>
      <c r="L72" s="94"/>
    </row>
    <row r="73" spans="1:12" s="104" customFormat="1" ht="45">
      <c r="A73" s="96" t="s">
        <v>275</v>
      </c>
      <c r="B73" s="97" t="s">
        <v>136</v>
      </c>
      <c r="C73" s="97" t="s">
        <v>11</v>
      </c>
      <c r="D73" s="97" t="s">
        <v>231</v>
      </c>
      <c r="E73" s="90" t="s">
        <v>287</v>
      </c>
      <c r="F73" s="97" t="s">
        <v>274</v>
      </c>
      <c r="G73" s="102">
        <v>2</v>
      </c>
      <c r="H73" s="103"/>
      <c r="I73" s="94"/>
      <c r="J73" s="94"/>
      <c r="K73" s="94"/>
      <c r="L73" s="94"/>
    </row>
    <row r="74" spans="1:12" s="119" customFormat="1" ht="15.75" customHeight="1">
      <c r="A74" s="105" t="s">
        <v>214</v>
      </c>
      <c r="B74" s="106" t="s">
        <v>136</v>
      </c>
      <c r="C74" s="106" t="s">
        <v>21</v>
      </c>
      <c r="D74" s="85" t="s">
        <v>62</v>
      </c>
      <c r="E74" s="85" t="s">
        <v>112</v>
      </c>
      <c r="F74" s="85" t="s">
        <v>72</v>
      </c>
      <c r="G74" s="87">
        <f>G76</f>
        <v>80</v>
      </c>
      <c r="H74" s="94" t="e">
        <f>#REF!</f>
        <v>#REF!</v>
      </c>
      <c r="I74" s="94" t="e">
        <f>#REF!</f>
        <v>#REF!</v>
      </c>
      <c r="J74" s="94" t="e">
        <f>#REF!</f>
        <v>#REF!</v>
      </c>
      <c r="K74" s="94" t="e">
        <f>#REF!</f>
        <v>#REF!</v>
      </c>
      <c r="L74" s="94"/>
    </row>
    <row r="75" spans="1:12" s="121" customFormat="1" ht="16.149999999999999" hidden="1" customHeight="1">
      <c r="A75" s="96"/>
      <c r="B75" s="97"/>
      <c r="C75" s="97" t="s">
        <v>16</v>
      </c>
      <c r="D75" s="97" t="s">
        <v>17</v>
      </c>
      <c r="E75" s="97" t="s">
        <v>112</v>
      </c>
      <c r="F75" s="97" t="s">
        <v>72</v>
      </c>
      <c r="G75" s="91" t="e">
        <f>#REF!+G80</f>
        <v>#REF!</v>
      </c>
      <c r="H75" s="120" t="e">
        <f>#REF!+H80</f>
        <v>#REF!</v>
      </c>
      <c r="I75" s="120" t="e">
        <f>#REF!+I80</f>
        <v>#REF!</v>
      </c>
      <c r="J75" s="120"/>
      <c r="K75" s="120" t="e">
        <f>#REF!+K80</f>
        <v>#REF!</v>
      </c>
      <c r="L75" s="94"/>
    </row>
    <row r="76" spans="1:12" s="119" customFormat="1" ht="33" customHeight="1">
      <c r="A76" s="105" t="s">
        <v>227</v>
      </c>
      <c r="B76" s="106" t="s">
        <v>136</v>
      </c>
      <c r="C76" s="106" t="s">
        <v>21</v>
      </c>
      <c r="D76" s="85" t="s">
        <v>62</v>
      </c>
      <c r="E76" s="85" t="s">
        <v>112</v>
      </c>
      <c r="F76" s="85" t="s">
        <v>72</v>
      </c>
      <c r="G76" s="87">
        <f>G77</f>
        <v>80</v>
      </c>
      <c r="H76" s="94"/>
      <c r="I76" s="94"/>
      <c r="J76" s="94"/>
      <c r="K76" s="94"/>
      <c r="L76" s="94"/>
    </row>
    <row r="77" spans="1:12" s="95" customFormat="1" ht="32.25" customHeight="1">
      <c r="A77" s="105" t="s">
        <v>234</v>
      </c>
      <c r="B77" s="106" t="s">
        <v>136</v>
      </c>
      <c r="C77" s="106" t="s">
        <v>21</v>
      </c>
      <c r="D77" s="85" t="s">
        <v>62</v>
      </c>
      <c r="E77" s="86" t="s">
        <v>283</v>
      </c>
      <c r="F77" s="85" t="s">
        <v>72</v>
      </c>
      <c r="G77" s="87">
        <f>G78</f>
        <v>80</v>
      </c>
      <c r="H77" s="94"/>
      <c r="I77" s="94"/>
      <c r="J77" s="94"/>
      <c r="K77" s="94"/>
      <c r="L77" s="94"/>
    </row>
    <row r="78" spans="1:12" s="119" customFormat="1" ht="30.75" customHeight="1">
      <c r="A78" s="105" t="s">
        <v>215</v>
      </c>
      <c r="B78" s="106" t="s">
        <v>136</v>
      </c>
      <c r="C78" s="106" t="s">
        <v>21</v>
      </c>
      <c r="D78" s="106" t="s">
        <v>62</v>
      </c>
      <c r="E78" s="86" t="s">
        <v>288</v>
      </c>
      <c r="F78" s="106" t="s">
        <v>72</v>
      </c>
      <c r="G78" s="87">
        <f>G92+G95</f>
        <v>80</v>
      </c>
      <c r="H78" s="94"/>
      <c r="I78" s="94">
        <f t="shared" ref="I78:I87" si="4">G78+H78</f>
        <v>80</v>
      </c>
      <c r="J78" s="94"/>
      <c r="K78" s="94"/>
      <c r="L78" s="94"/>
    </row>
    <row r="79" spans="1:12" s="121" customFormat="1" ht="25.9" hidden="1" customHeight="1">
      <c r="A79" s="98" t="s">
        <v>69</v>
      </c>
      <c r="B79" s="99"/>
      <c r="C79" s="97" t="s">
        <v>16</v>
      </c>
      <c r="D79" s="97" t="s">
        <v>17</v>
      </c>
      <c r="E79" s="97" t="s">
        <v>71</v>
      </c>
      <c r="F79" s="97" t="s">
        <v>68</v>
      </c>
      <c r="G79" s="91"/>
      <c r="H79" s="120"/>
      <c r="I79" s="94">
        <f t="shared" si="4"/>
        <v>0</v>
      </c>
      <c r="J79" s="94"/>
      <c r="K79" s="94"/>
      <c r="L79" s="94"/>
    </row>
    <row r="80" spans="1:12" s="121" customFormat="1" ht="16.899999999999999" hidden="1" customHeight="1">
      <c r="A80" s="96" t="s">
        <v>24</v>
      </c>
      <c r="B80" s="97"/>
      <c r="C80" s="97" t="s">
        <v>16</v>
      </c>
      <c r="D80" s="97" t="s">
        <v>17</v>
      </c>
      <c r="E80" s="97" t="s">
        <v>28</v>
      </c>
      <c r="F80" s="97" t="s">
        <v>72</v>
      </c>
      <c r="G80" s="91">
        <f>G81</f>
        <v>0</v>
      </c>
      <c r="H80" s="120"/>
      <c r="I80" s="94">
        <f t="shared" si="4"/>
        <v>0</v>
      </c>
      <c r="J80" s="94"/>
      <c r="K80" s="94"/>
      <c r="L80" s="94"/>
    </row>
    <row r="81" spans="1:12" s="121" customFormat="1" ht="26.45" hidden="1" customHeight="1">
      <c r="A81" s="98" t="s">
        <v>69</v>
      </c>
      <c r="B81" s="99"/>
      <c r="C81" s="97" t="s">
        <v>16</v>
      </c>
      <c r="D81" s="97" t="s">
        <v>17</v>
      </c>
      <c r="E81" s="97">
        <v>2600000</v>
      </c>
      <c r="F81" s="97" t="s">
        <v>68</v>
      </c>
      <c r="G81" s="102"/>
      <c r="H81" s="103"/>
      <c r="I81" s="94">
        <f t="shared" si="4"/>
        <v>0</v>
      </c>
      <c r="J81" s="94"/>
      <c r="K81" s="94"/>
      <c r="L81" s="94"/>
    </row>
    <row r="82" spans="1:12" s="121" customFormat="1" ht="26.45" hidden="1" customHeight="1">
      <c r="A82" s="96" t="s">
        <v>26</v>
      </c>
      <c r="B82" s="97"/>
      <c r="C82" s="97" t="s">
        <v>16</v>
      </c>
      <c r="D82" s="97" t="s">
        <v>27</v>
      </c>
      <c r="E82" s="97"/>
      <c r="F82" s="97"/>
      <c r="G82" s="102">
        <f>G83+G85</f>
        <v>0</v>
      </c>
      <c r="H82" s="103"/>
      <c r="I82" s="94">
        <f t="shared" si="4"/>
        <v>0</v>
      </c>
      <c r="J82" s="94"/>
      <c r="K82" s="94"/>
      <c r="L82" s="94"/>
    </row>
    <row r="83" spans="1:12" s="121" customFormat="1" ht="15.75" hidden="1" customHeight="1">
      <c r="A83" s="96" t="s">
        <v>70</v>
      </c>
      <c r="B83" s="97"/>
      <c r="C83" s="97" t="s">
        <v>16</v>
      </c>
      <c r="D83" s="97" t="s">
        <v>27</v>
      </c>
      <c r="E83" s="97" t="s">
        <v>71</v>
      </c>
      <c r="F83" s="97">
        <v>0</v>
      </c>
      <c r="G83" s="102">
        <f>G84</f>
        <v>0</v>
      </c>
      <c r="H83" s="103"/>
      <c r="I83" s="94">
        <f t="shared" si="4"/>
        <v>0</v>
      </c>
      <c r="J83" s="94"/>
      <c r="K83" s="94"/>
      <c r="L83" s="94"/>
    </row>
    <row r="84" spans="1:12" s="121" customFormat="1" ht="30" hidden="1">
      <c r="A84" s="98" t="s">
        <v>74</v>
      </c>
      <c r="B84" s="99"/>
      <c r="C84" s="99" t="s">
        <v>16</v>
      </c>
      <c r="D84" s="99" t="s">
        <v>27</v>
      </c>
      <c r="E84" s="99" t="s">
        <v>71</v>
      </c>
      <c r="F84" s="99" t="s">
        <v>73</v>
      </c>
      <c r="G84" s="102"/>
      <c r="H84" s="103"/>
      <c r="I84" s="94">
        <f t="shared" si="4"/>
        <v>0</v>
      </c>
      <c r="J84" s="94"/>
      <c r="K84" s="94"/>
      <c r="L84" s="94"/>
    </row>
    <row r="85" spans="1:12" s="121" customFormat="1" ht="30" hidden="1">
      <c r="A85" s="96" t="s">
        <v>75</v>
      </c>
      <c r="B85" s="97"/>
      <c r="C85" s="99" t="s">
        <v>16</v>
      </c>
      <c r="D85" s="99" t="s">
        <v>27</v>
      </c>
      <c r="E85" s="99" t="s">
        <v>76</v>
      </c>
      <c r="F85" s="99" t="s">
        <v>72</v>
      </c>
      <c r="G85" s="102">
        <f>G86+G87</f>
        <v>0</v>
      </c>
      <c r="H85" s="103"/>
      <c r="I85" s="94">
        <f t="shared" si="4"/>
        <v>0</v>
      </c>
      <c r="J85" s="94"/>
      <c r="K85" s="94"/>
      <c r="L85" s="94"/>
    </row>
    <row r="86" spans="1:12" s="121" customFormat="1" ht="30" hidden="1">
      <c r="A86" s="98" t="s">
        <v>58</v>
      </c>
      <c r="B86" s="99"/>
      <c r="C86" s="99" t="s">
        <v>16</v>
      </c>
      <c r="D86" s="99" t="s">
        <v>27</v>
      </c>
      <c r="E86" s="99" t="s">
        <v>76</v>
      </c>
      <c r="F86" s="99" t="s">
        <v>59</v>
      </c>
      <c r="G86" s="102"/>
      <c r="H86" s="103"/>
      <c r="I86" s="94">
        <f t="shared" si="4"/>
        <v>0</v>
      </c>
      <c r="J86" s="94"/>
      <c r="K86" s="94"/>
      <c r="L86" s="94"/>
    </row>
    <row r="87" spans="1:12" s="121" customFormat="1" ht="30" hidden="1">
      <c r="A87" s="98" t="s">
        <v>29</v>
      </c>
      <c r="B87" s="99"/>
      <c r="C87" s="99" t="s">
        <v>16</v>
      </c>
      <c r="D87" s="99" t="s">
        <v>27</v>
      </c>
      <c r="E87" s="99" t="s">
        <v>76</v>
      </c>
      <c r="F87" s="99" t="s">
        <v>30</v>
      </c>
      <c r="G87" s="102"/>
      <c r="H87" s="103"/>
      <c r="I87" s="94">
        <f t="shared" si="4"/>
        <v>0</v>
      </c>
      <c r="J87" s="94"/>
      <c r="K87" s="94"/>
      <c r="L87" s="94"/>
    </row>
    <row r="88" spans="1:12" s="121" customFormat="1" ht="26.25" hidden="1" customHeight="1" thickBot="1">
      <c r="A88" s="105" t="s">
        <v>26</v>
      </c>
      <c r="B88" s="106"/>
      <c r="C88" s="99" t="s">
        <v>16</v>
      </c>
      <c r="D88" s="99" t="s">
        <v>27</v>
      </c>
      <c r="E88" s="99"/>
      <c r="F88" s="99"/>
      <c r="G88" s="102">
        <f>G89</f>
        <v>0</v>
      </c>
      <c r="H88" s="103">
        <f>H89</f>
        <v>0</v>
      </c>
      <c r="I88" s="103">
        <f>I89</f>
        <v>0</v>
      </c>
      <c r="J88" s="103"/>
      <c r="K88" s="103"/>
      <c r="L88" s="94"/>
    </row>
    <row r="89" spans="1:12" s="121" customFormat="1" ht="30" hidden="1">
      <c r="A89" s="96" t="s">
        <v>75</v>
      </c>
      <c r="B89" s="97"/>
      <c r="C89" s="99" t="s">
        <v>16</v>
      </c>
      <c r="D89" s="99" t="s">
        <v>27</v>
      </c>
      <c r="E89" s="99" t="s">
        <v>76</v>
      </c>
      <c r="F89" s="99"/>
      <c r="G89" s="102">
        <f>G90</f>
        <v>0</v>
      </c>
      <c r="H89" s="103">
        <f>H90</f>
        <v>0</v>
      </c>
      <c r="I89" s="94">
        <f>G89+H89</f>
        <v>0</v>
      </c>
      <c r="J89" s="94"/>
      <c r="K89" s="94"/>
      <c r="L89" s="94"/>
    </row>
    <row r="90" spans="1:12" s="121" customFormat="1" ht="30" hidden="1">
      <c r="A90" s="98" t="s">
        <v>58</v>
      </c>
      <c r="B90" s="99"/>
      <c r="C90" s="99" t="s">
        <v>16</v>
      </c>
      <c r="D90" s="99" t="s">
        <v>27</v>
      </c>
      <c r="E90" s="99" t="s">
        <v>76</v>
      </c>
      <c r="F90" s="99" t="s">
        <v>59</v>
      </c>
      <c r="G90" s="102"/>
      <c r="H90" s="103"/>
      <c r="I90" s="94">
        <f>G90+H90</f>
        <v>0</v>
      </c>
      <c r="J90" s="94"/>
      <c r="K90" s="94"/>
      <c r="L90" s="94"/>
    </row>
    <row r="91" spans="1:12" s="121" customFormat="1" hidden="1">
      <c r="A91" s="98"/>
      <c r="B91" s="99"/>
      <c r="C91" s="99"/>
      <c r="D91" s="99"/>
      <c r="E91" s="99"/>
      <c r="F91" s="99"/>
      <c r="G91" s="102"/>
      <c r="H91" s="103"/>
      <c r="I91" s="94"/>
      <c r="J91" s="94"/>
      <c r="K91" s="94"/>
      <c r="L91" s="94"/>
    </row>
    <row r="92" spans="1:12" s="95" customFormat="1" ht="86.25" customHeight="1">
      <c r="A92" s="96" t="s">
        <v>235</v>
      </c>
      <c r="B92" s="97" t="s">
        <v>136</v>
      </c>
      <c r="C92" s="97" t="s">
        <v>21</v>
      </c>
      <c r="D92" s="89" t="s">
        <v>62</v>
      </c>
      <c r="E92" s="90" t="s">
        <v>288</v>
      </c>
      <c r="F92" s="89" t="s">
        <v>256</v>
      </c>
      <c r="G92" s="91">
        <f>G93</f>
        <v>65.3</v>
      </c>
      <c r="H92" s="94"/>
      <c r="I92" s="94"/>
      <c r="J92" s="94"/>
      <c r="K92" s="94"/>
      <c r="L92" s="94"/>
    </row>
    <row r="93" spans="1:12" s="95" customFormat="1" ht="32.25" customHeight="1">
      <c r="A93" s="96" t="s">
        <v>236</v>
      </c>
      <c r="B93" s="97" t="s">
        <v>136</v>
      </c>
      <c r="C93" s="97" t="s">
        <v>21</v>
      </c>
      <c r="D93" s="89" t="s">
        <v>62</v>
      </c>
      <c r="E93" s="90" t="s">
        <v>288</v>
      </c>
      <c r="F93" s="89" t="s">
        <v>257</v>
      </c>
      <c r="G93" s="91">
        <f>G94</f>
        <v>65.3</v>
      </c>
      <c r="H93" s="94"/>
      <c r="I93" s="94"/>
      <c r="J93" s="94"/>
      <c r="K93" s="94"/>
      <c r="L93" s="94"/>
    </row>
    <row r="94" spans="1:12" s="95" customFormat="1" ht="43.5" customHeight="1">
      <c r="A94" s="96" t="s">
        <v>237</v>
      </c>
      <c r="B94" s="97" t="s">
        <v>136</v>
      </c>
      <c r="C94" s="97" t="s">
        <v>21</v>
      </c>
      <c r="D94" s="89" t="s">
        <v>62</v>
      </c>
      <c r="E94" s="90" t="s">
        <v>288</v>
      </c>
      <c r="F94" s="89" t="s">
        <v>258</v>
      </c>
      <c r="G94" s="91">
        <v>65.3</v>
      </c>
      <c r="H94" s="94"/>
      <c r="I94" s="94"/>
      <c r="J94" s="94"/>
      <c r="K94" s="94"/>
      <c r="L94" s="94"/>
    </row>
    <row r="95" spans="1:12" s="104" customFormat="1" ht="14.25" customHeight="1">
      <c r="A95" s="96" t="s">
        <v>238</v>
      </c>
      <c r="B95" s="97" t="s">
        <v>136</v>
      </c>
      <c r="C95" s="97" t="s">
        <v>21</v>
      </c>
      <c r="D95" s="89" t="s">
        <v>62</v>
      </c>
      <c r="E95" s="90" t="s">
        <v>288</v>
      </c>
      <c r="F95" s="97" t="s">
        <v>259</v>
      </c>
      <c r="G95" s="102">
        <f>G104</f>
        <v>14.7</v>
      </c>
      <c r="H95" s="103"/>
      <c r="I95" s="94"/>
      <c r="J95" s="94"/>
      <c r="K95" s="94"/>
      <c r="L95" s="94"/>
    </row>
    <row r="96" spans="1:12" s="104" customFormat="1" ht="15.75" hidden="1">
      <c r="A96" s="105" t="s">
        <v>93</v>
      </c>
      <c r="B96" s="106"/>
      <c r="C96" s="97" t="s">
        <v>21</v>
      </c>
      <c r="D96" s="89" t="s">
        <v>62</v>
      </c>
      <c r="E96" s="90" t="s">
        <v>288</v>
      </c>
      <c r="F96" s="99"/>
      <c r="G96" s="107">
        <f>G97</f>
        <v>0</v>
      </c>
      <c r="H96" s="103">
        <f>H97</f>
        <v>0</v>
      </c>
      <c r="I96" s="94">
        <f>G96+H96</f>
        <v>0</v>
      </c>
      <c r="J96" s="94"/>
      <c r="K96" s="94"/>
      <c r="L96" s="94"/>
    </row>
    <row r="97" spans="1:12" s="104" customFormat="1" hidden="1">
      <c r="A97" s="96" t="s">
        <v>94</v>
      </c>
      <c r="B97" s="97"/>
      <c r="C97" s="97" t="s">
        <v>21</v>
      </c>
      <c r="D97" s="89" t="s">
        <v>62</v>
      </c>
      <c r="E97" s="90" t="s">
        <v>288</v>
      </c>
      <c r="F97" s="99"/>
      <c r="G97" s="107">
        <f>G98</f>
        <v>0</v>
      </c>
      <c r="H97" s="103">
        <f>H98</f>
        <v>0</v>
      </c>
      <c r="I97" s="94">
        <f>G97+H97</f>
        <v>0</v>
      </c>
      <c r="J97" s="94"/>
      <c r="K97" s="94"/>
      <c r="L97" s="94"/>
    </row>
    <row r="98" spans="1:12" s="104" customFormat="1" ht="37.5" hidden="1" customHeight="1">
      <c r="A98" s="98" t="s">
        <v>95</v>
      </c>
      <c r="B98" s="99"/>
      <c r="C98" s="97" t="s">
        <v>21</v>
      </c>
      <c r="D98" s="89" t="s">
        <v>62</v>
      </c>
      <c r="E98" s="90" t="s">
        <v>288</v>
      </c>
      <c r="F98" s="99" t="s">
        <v>96</v>
      </c>
      <c r="G98" s="107"/>
      <c r="H98" s="103"/>
      <c r="I98" s="94">
        <f>G98+H98</f>
        <v>0</v>
      </c>
      <c r="J98" s="94"/>
      <c r="K98" s="94"/>
      <c r="L98" s="94"/>
    </row>
    <row r="99" spans="1:12" s="104" customFormat="1" ht="45.75" hidden="1" customHeight="1">
      <c r="A99" s="96"/>
      <c r="B99" s="97"/>
      <c r="C99" s="97" t="s">
        <v>21</v>
      </c>
      <c r="D99" s="89" t="s">
        <v>62</v>
      </c>
      <c r="E99" s="90" t="s">
        <v>288</v>
      </c>
      <c r="F99" s="99" t="s">
        <v>72</v>
      </c>
      <c r="G99" s="107" t="e">
        <f>G100</f>
        <v>#REF!</v>
      </c>
      <c r="H99" s="103" t="e">
        <f>H100</f>
        <v>#REF!</v>
      </c>
      <c r="I99" s="103" t="e">
        <f>I100</f>
        <v>#REF!</v>
      </c>
      <c r="J99" s="103">
        <f>J100</f>
        <v>0</v>
      </c>
      <c r="K99" s="103" t="e">
        <f>K100</f>
        <v>#REF!</v>
      </c>
      <c r="L99" s="94"/>
    </row>
    <row r="100" spans="1:12" s="104" customFormat="1" ht="75" hidden="1">
      <c r="A100" s="96" t="s">
        <v>113</v>
      </c>
      <c r="B100" s="97"/>
      <c r="C100" s="97" t="s">
        <v>21</v>
      </c>
      <c r="D100" s="89" t="s">
        <v>62</v>
      </c>
      <c r="E100" s="90" t="s">
        <v>288</v>
      </c>
      <c r="F100" s="99" t="s">
        <v>72</v>
      </c>
      <c r="G100" s="107" t="e">
        <f>#REF!</f>
        <v>#REF!</v>
      </c>
      <c r="H100" s="103" t="e">
        <f>#REF!</f>
        <v>#REF!</v>
      </c>
      <c r="I100" s="103" t="e">
        <f>#REF!</f>
        <v>#REF!</v>
      </c>
      <c r="J100" s="103"/>
      <c r="K100" s="103" t="e">
        <f>#REF!</f>
        <v>#REF!</v>
      </c>
      <c r="L100" s="94"/>
    </row>
    <row r="101" spans="1:12" s="109" customFormat="1" ht="27" hidden="1" customHeight="1">
      <c r="A101" s="96" t="s">
        <v>83</v>
      </c>
      <c r="B101" s="97"/>
      <c r="C101" s="97" t="s">
        <v>21</v>
      </c>
      <c r="D101" s="89" t="s">
        <v>62</v>
      </c>
      <c r="E101" s="90" t="s">
        <v>288</v>
      </c>
      <c r="F101" s="99"/>
      <c r="G101" s="107">
        <f>G102</f>
        <v>0</v>
      </c>
      <c r="H101" s="108">
        <f>H102</f>
        <v>0</v>
      </c>
      <c r="I101" s="94">
        <f>G101+H101</f>
        <v>0</v>
      </c>
      <c r="J101" s="94"/>
      <c r="K101" s="94"/>
      <c r="L101" s="94"/>
    </row>
    <row r="102" spans="1:12" s="104" customFormat="1" ht="45" hidden="1">
      <c r="A102" s="98" t="s">
        <v>84</v>
      </c>
      <c r="B102" s="99"/>
      <c r="C102" s="97" t="s">
        <v>21</v>
      </c>
      <c r="D102" s="89" t="s">
        <v>62</v>
      </c>
      <c r="E102" s="90" t="s">
        <v>288</v>
      </c>
      <c r="F102" s="99" t="s">
        <v>85</v>
      </c>
      <c r="G102" s="107"/>
      <c r="H102" s="103"/>
      <c r="I102" s="94">
        <f>G102+H102</f>
        <v>0</v>
      </c>
      <c r="J102" s="94"/>
      <c r="K102" s="94"/>
      <c r="L102" s="94"/>
    </row>
    <row r="103" spans="1:12" s="104" customFormat="1" hidden="1">
      <c r="A103" s="98"/>
      <c r="B103" s="99"/>
      <c r="C103" s="97" t="s">
        <v>21</v>
      </c>
      <c r="D103" s="89" t="s">
        <v>62</v>
      </c>
      <c r="E103" s="90" t="s">
        <v>288</v>
      </c>
      <c r="F103" s="99"/>
      <c r="G103" s="107"/>
      <c r="H103" s="103"/>
      <c r="I103" s="94">
        <f>G103+H103</f>
        <v>0</v>
      </c>
      <c r="J103" s="94"/>
      <c r="K103" s="94"/>
      <c r="L103" s="94"/>
    </row>
    <row r="104" spans="1:12" s="104" customFormat="1" ht="45">
      <c r="A104" s="96" t="s">
        <v>239</v>
      </c>
      <c r="B104" s="97" t="s">
        <v>136</v>
      </c>
      <c r="C104" s="97" t="s">
        <v>21</v>
      </c>
      <c r="D104" s="89" t="s">
        <v>62</v>
      </c>
      <c r="E104" s="90" t="s">
        <v>288</v>
      </c>
      <c r="F104" s="97" t="s">
        <v>260</v>
      </c>
      <c r="G104" s="102">
        <f>G113</f>
        <v>14.7</v>
      </c>
      <c r="H104" s="103"/>
      <c r="I104" s="94"/>
      <c r="J104" s="94"/>
      <c r="K104" s="94"/>
      <c r="L104" s="94"/>
    </row>
    <row r="105" spans="1:12" s="123" customFormat="1" ht="15.75" hidden="1">
      <c r="A105" s="96" t="s">
        <v>126</v>
      </c>
      <c r="B105" s="97"/>
      <c r="C105" s="97" t="s">
        <v>16</v>
      </c>
      <c r="D105" s="97" t="s">
        <v>25</v>
      </c>
      <c r="E105" s="97" t="s">
        <v>112</v>
      </c>
      <c r="F105" s="97" t="s">
        <v>72</v>
      </c>
      <c r="G105" s="107"/>
      <c r="H105" s="108"/>
      <c r="I105" s="122"/>
      <c r="J105" s="122"/>
      <c r="K105" s="122"/>
      <c r="L105" s="94"/>
    </row>
    <row r="106" spans="1:12" s="121" customFormat="1" hidden="1">
      <c r="A106" s="98" t="s">
        <v>127</v>
      </c>
      <c r="B106" s="99"/>
      <c r="C106" s="99" t="s">
        <v>16</v>
      </c>
      <c r="D106" s="99" t="s">
        <v>25</v>
      </c>
      <c r="E106" s="99" t="s">
        <v>128</v>
      </c>
      <c r="F106" s="99" t="s">
        <v>72</v>
      </c>
      <c r="G106" s="107">
        <f>G107</f>
        <v>0</v>
      </c>
      <c r="H106" s="103"/>
      <c r="I106" s="94"/>
      <c r="J106" s="94"/>
      <c r="K106" s="94"/>
      <c r="L106" s="94"/>
    </row>
    <row r="107" spans="1:12" s="121" customFormat="1" ht="45" hidden="1">
      <c r="A107" s="98" t="s">
        <v>129</v>
      </c>
      <c r="B107" s="99"/>
      <c r="C107" s="99" t="s">
        <v>16</v>
      </c>
      <c r="D107" s="99" t="s">
        <v>25</v>
      </c>
      <c r="E107" s="99" t="s">
        <v>130</v>
      </c>
      <c r="F107" s="99" t="s">
        <v>72</v>
      </c>
      <c r="G107" s="107">
        <f>G108</f>
        <v>0</v>
      </c>
      <c r="H107" s="103"/>
      <c r="I107" s="94"/>
      <c r="J107" s="94"/>
      <c r="K107" s="94"/>
      <c r="L107" s="94"/>
    </row>
    <row r="108" spans="1:12" s="121" customFormat="1" ht="30" hidden="1">
      <c r="A108" s="98" t="s">
        <v>131</v>
      </c>
      <c r="B108" s="99"/>
      <c r="C108" s="99" t="s">
        <v>132</v>
      </c>
      <c r="D108" s="99" t="s">
        <v>25</v>
      </c>
      <c r="E108" s="99" t="s">
        <v>130</v>
      </c>
      <c r="F108" s="99" t="s">
        <v>133</v>
      </c>
      <c r="G108" s="107"/>
      <c r="H108" s="103"/>
      <c r="I108" s="94"/>
      <c r="J108" s="94"/>
      <c r="K108" s="94"/>
      <c r="L108" s="94"/>
    </row>
    <row r="109" spans="1:12" s="123" customFormat="1" ht="25.5" hidden="1" customHeight="1">
      <c r="A109" s="96" t="s">
        <v>26</v>
      </c>
      <c r="B109" s="97"/>
      <c r="C109" s="97" t="s">
        <v>16</v>
      </c>
      <c r="D109" s="97" t="s">
        <v>121</v>
      </c>
      <c r="E109" s="97" t="s">
        <v>112</v>
      </c>
      <c r="F109" s="97" t="s">
        <v>72</v>
      </c>
      <c r="G109" s="107">
        <f>G110</f>
        <v>0</v>
      </c>
      <c r="H109" s="108">
        <f>H110</f>
        <v>0</v>
      </c>
      <c r="I109" s="108">
        <f>I110</f>
        <v>0</v>
      </c>
      <c r="J109" s="108"/>
      <c r="K109" s="108">
        <f>K110</f>
        <v>0</v>
      </c>
      <c r="L109" s="94"/>
    </row>
    <row r="110" spans="1:12" s="121" customFormat="1" ht="75" hidden="1">
      <c r="A110" s="98" t="s">
        <v>113</v>
      </c>
      <c r="B110" s="99"/>
      <c r="C110" s="99" t="s">
        <v>16</v>
      </c>
      <c r="D110" s="99" t="s">
        <v>121</v>
      </c>
      <c r="E110" s="99" t="s">
        <v>114</v>
      </c>
      <c r="F110" s="99" t="s">
        <v>72</v>
      </c>
      <c r="G110" s="107">
        <f>G111</f>
        <v>0</v>
      </c>
      <c r="H110" s="103"/>
      <c r="I110" s="94"/>
      <c r="J110" s="94"/>
      <c r="K110" s="94"/>
      <c r="L110" s="94"/>
    </row>
    <row r="111" spans="1:12" s="121" customFormat="1" ht="16.5" hidden="1" customHeight="1">
      <c r="A111" s="98" t="s">
        <v>14</v>
      </c>
      <c r="B111" s="99"/>
      <c r="C111" s="99" t="s">
        <v>16</v>
      </c>
      <c r="D111" s="99" t="s">
        <v>121</v>
      </c>
      <c r="E111" s="99" t="s">
        <v>117</v>
      </c>
      <c r="F111" s="99" t="s">
        <v>72</v>
      </c>
      <c r="G111" s="107">
        <f>G112</f>
        <v>0</v>
      </c>
      <c r="H111" s="103"/>
      <c r="I111" s="94"/>
      <c r="J111" s="94"/>
      <c r="K111" s="94"/>
      <c r="L111" s="94"/>
    </row>
    <row r="112" spans="1:12" s="121" customFormat="1" ht="26.25" hidden="1" customHeight="1">
      <c r="A112" s="98" t="s">
        <v>118</v>
      </c>
      <c r="B112" s="99"/>
      <c r="C112" s="99" t="s">
        <v>16</v>
      </c>
      <c r="D112" s="99" t="s">
        <v>121</v>
      </c>
      <c r="E112" s="99" t="s">
        <v>117</v>
      </c>
      <c r="F112" s="99" t="s">
        <v>120</v>
      </c>
      <c r="G112" s="107"/>
      <c r="H112" s="103"/>
      <c r="I112" s="94"/>
      <c r="J112" s="94"/>
      <c r="K112" s="94"/>
      <c r="L112" s="94"/>
    </row>
    <row r="113" spans="1:12" s="104" customFormat="1" ht="45">
      <c r="A113" s="96" t="s">
        <v>275</v>
      </c>
      <c r="B113" s="97" t="s">
        <v>136</v>
      </c>
      <c r="C113" s="97" t="s">
        <v>21</v>
      </c>
      <c r="D113" s="89" t="s">
        <v>62</v>
      </c>
      <c r="E113" s="90" t="s">
        <v>288</v>
      </c>
      <c r="F113" s="97" t="s">
        <v>274</v>
      </c>
      <c r="G113" s="102">
        <v>14.7</v>
      </c>
      <c r="H113" s="103"/>
      <c r="I113" s="94"/>
      <c r="J113" s="94"/>
      <c r="K113" s="94"/>
      <c r="L113" s="94"/>
    </row>
    <row r="114" spans="1:12" s="125" customFormat="1" ht="15" customHeight="1">
      <c r="A114" s="105" t="s">
        <v>228</v>
      </c>
      <c r="B114" s="106" t="s">
        <v>136</v>
      </c>
      <c r="C114" s="106" t="s">
        <v>16</v>
      </c>
      <c r="D114" s="106" t="s">
        <v>51</v>
      </c>
      <c r="E114" s="106" t="s">
        <v>112</v>
      </c>
      <c r="F114" s="106" t="s">
        <v>72</v>
      </c>
      <c r="G114" s="115">
        <f>G129+G115</f>
        <v>271.8</v>
      </c>
      <c r="H114" s="124"/>
      <c r="I114" s="122"/>
      <c r="J114" s="122"/>
      <c r="K114" s="122"/>
      <c r="L114" s="122"/>
    </row>
    <row r="115" spans="1:12" s="119" customFormat="1" ht="18" customHeight="1">
      <c r="A115" s="105" t="s">
        <v>279</v>
      </c>
      <c r="B115" s="106" t="s">
        <v>136</v>
      </c>
      <c r="C115" s="106" t="s">
        <v>16</v>
      </c>
      <c r="D115" s="106" t="s">
        <v>22</v>
      </c>
      <c r="E115" s="106" t="s">
        <v>112</v>
      </c>
      <c r="F115" s="106" t="s">
        <v>72</v>
      </c>
      <c r="G115" s="115">
        <f>G116</f>
        <v>231.8</v>
      </c>
      <c r="H115" s="116"/>
      <c r="I115" s="94"/>
      <c r="J115" s="94"/>
      <c r="K115" s="94"/>
      <c r="L115" s="94"/>
    </row>
    <row r="116" spans="1:12" s="95" customFormat="1" ht="32.25" customHeight="1">
      <c r="A116" s="105" t="s">
        <v>234</v>
      </c>
      <c r="B116" s="106" t="s">
        <v>136</v>
      </c>
      <c r="C116" s="106" t="s">
        <v>16</v>
      </c>
      <c r="D116" s="85" t="s">
        <v>22</v>
      </c>
      <c r="E116" s="86" t="s">
        <v>283</v>
      </c>
      <c r="F116" s="85" t="s">
        <v>72</v>
      </c>
      <c r="G116" s="87">
        <f>G117</f>
        <v>231.8</v>
      </c>
      <c r="H116" s="94"/>
      <c r="I116" s="94"/>
      <c r="J116" s="94"/>
      <c r="K116" s="94"/>
      <c r="L116" s="94"/>
    </row>
    <row r="117" spans="1:12" s="119" customFormat="1" ht="19.5" customHeight="1">
      <c r="A117" s="105" t="s">
        <v>280</v>
      </c>
      <c r="B117" s="106" t="s">
        <v>136</v>
      </c>
      <c r="C117" s="106" t="s">
        <v>16</v>
      </c>
      <c r="D117" s="106" t="s">
        <v>22</v>
      </c>
      <c r="E117" s="86" t="s">
        <v>289</v>
      </c>
      <c r="F117" s="106" t="s">
        <v>72</v>
      </c>
      <c r="G117" s="115">
        <f>G118</f>
        <v>231.8</v>
      </c>
      <c r="H117" s="116"/>
      <c r="I117" s="94"/>
      <c r="J117" s="94"/>
      <c r="K117" s="94"/>
      <c r="L117" s="94"/>
    </row>
    <row r="118" spans="1:12" s="104" customFormat="1" ht="28.5" customHeight="1">
      <c r="A118" s="96" t="s">
        <v>238</v>
      </c>
      <c r="B118" s="97" t="s">
        <v>136</v>
      </c>
      <c r="C118" s="97" t="s">
        <v>16</v>
      </c>
      <c r="D118" s="97" t="s">
        <v>22</v>
      </c>
      <c r="E118" s="90" t="s">
        <v>289</v>
      </c>
      <c r="F118" s="97" t="s">
        <v>259</v>
      </c>
      <c r="G118" s="102">
        <f>G127</f>
        <v>231.8</v>
      </c>
      <c r="H118" s="103"/>
      <c r="I118" s="94"/>
      <c r="J118" s="94"/>
      <c r="K118" s="94"/>
      <c r="L118" s="94"/>
    </row>
    <row r="119" spans="1:12" s="104" customFormat="1" ht="15.75" hidden="1">
      <c r="A119" s="105" t="s">
        <v>93</v>
      </c>
      <c r="B119" s="106"/>
      <c r="C119" s="97" t="s">
        <v>16</v>
      </c>
      <c r="D119" s="99" t="s">
        <v>17</v>
      </c>
      <c r="E119" s="90" t="s">
        <v>251</v>
      </c>
      <c r="F119" s="99"/>
      <c r="G119" s="107">
        <f>G120</f>
        <v>0</v>
      </c>
      <c r="H119" s="103">
        <f>H120</f>
        <v>0</v>
      </c>
      <c r="I119" s="94">
        <f>G119+H119</f>
        <v>0</v>
      </c>
      <c r="J119" s="94"/>
      <c r="K119" s="94"/>
      <c r="L119" s="94"/>
    </row>
    <row r="120" spans="1:12" s="104" customFormat="1" hidden="1">
      <c r="A120" s="96" t="s">
        <v>94</v>
      </c>
      <c r="B120" s="97"/>
      <c r="C120" s="97" t="s">
        <v>16</v>
      </c>
      <c r="D120" s="99" t="s">
        <v>17</v>
      </c>
      <c r="E120" s="90" t="s">
        <v>251</v>
      </c>
      <c r="F120" s="99"/>
      <c r="G120" s="107">
        <f>G121</f>
        <v>0</v>
      </c>
      <c r="H120" s="103">
        <f>H121</f>
        <v>0</v>
      </c>
      <c r="I120" s="94">
        <f>G120+H120</f>
        <v>0</v>
      </c>
      <c r="J120" s="94"/>
      <c r="K120" s="94"/>
      <c r="L120" s="94"/>
    </row>
    <row r="121" spans="1:12" s="104" customFormat="1" ht="37.5" hidden="1" customHeight="1">
      <c r="A121" s="98" t="s">
        <v>95</v>
      </c>
      <c r="B121" s="99"/>
      <c r="C121" s="97" t="s">
        <v>16</v>
      </c>
      <c r="D121" s="99" t="s">
        <v>17</v>
      </c>
      <c r="E121" s="90" t="s">
        <v>251</v>
      </c>
      <c r="F121" s="99" t="s">
        <v>96</v>
      </c>
      <c r="G121" s="107"/>
      <c r="H121" s="103"/>
      <c r="I121" s="94">
        <f>G121+H121</f>
        <v>0</v>
      </c>
      <c r="J121" s="94"/>
      <c r="K121" s="94"/>
      <c r="L121" s="94"/>
    </row>
    <row r="122" spans="1:12" s="104" customFormat="1" ht="45.75" hidden="1" customHeight="1">
      <c r="A122" s="96"/>
      <c r="B122" s="97"/>
      <c r="C122" s="97" t="s">
        <v>16</v>
      </c>
      <c r="D122" s="99" t="s">
        <v>60</v>
      </c>
      <c r="E122" s="90" t="s">
        <v>251</v>
      </c>
      <c r="F122" s="99" t="s">
        <v>72</v>
      </c>
      <c r="G122" s="107" t="e">
        <f>G123</f>
        <v>#REF!</v>
      </c>
      <c r="H122" s="103" t="e">
        <f>H123</f>
        <v>#REF!</v>
      </c>
      <c r="I122" s="103" t="e">
        <f>I123</f>
        <v>#REF!</v>
      </c>
      <c r="J122" s="103">
        <f>J123</f>
        <v>0</v>
      </c>
      <c r="K122" s="103" t="e">
        <f>K123</f>
        <v>#REF!</v>
      </c>
      <c r="L122" s="94"/>
    </row>
    <row r="123" spans="1:12" s="104" customFormat="1" ht="75" hidden="1">
      <c r="A123" s="96" t="s">
        <v>113</v>
      </c>
      <c r="B123" s="97"/>
      <c r="C123" s="97" t="s">
        <v>16</v>
      </c>
      <c r="D123" s="99" t="s">
        <v>16</v>
      </c>
      <c r="E123" s="90" t="s">
        <v>251</v>
      </c>
      <c r="F123" s="99" t="s">
        <v>72</v>
      </c>
      <c r="G123" s="107" t="e">
        <f>#REF!</f>
        <v>#REF!</v>
      </c>
      <c r="H123" s="103" t="e">
        <f>#REF!</f>
        <v>#REF!</v>
      </c>
      <c r="I123" s="103" t="e">
        <f>#REF!</f>
        <v>#REF!</v>
      </c>
      <c r="J123" s="103"/>
      <c r="K123" s="103" t="e">
        <f>#REF!</f>
        <v>#REF!</v>
      </c>
      <c r="L123" s="94"/>
    </row>
    <row r="124" spans="1:12" s="109" customFormat="1" ht="27" hidden="1" customHeight="1">
      <c r="A124" s="96" t="s">
        <v>83</v>
      </c>
      <c r="B124" s="97"/>
      <c r="C124" s="97" t="s">
        <v>16</v>
      </c>
      <c r="D124" s="99" t="s">
        <v>18</v>
      </c>
      <c r="E124" s="90" t="s">
        <v>251</v>
      </c>
      <c r="F124" s="99"/>
      <c r="G124" s="107">
        <f>G125</f>
        <v>0</v>
      </c>
      <c r="H124" s="108">
        <f>H125</f>
        <v>0</v>
      </c>
      <c r="I124" s="94">
        <f>G124+H124</f>
        <v>0</v>
      </c>
      <c r="J124" s="94"/>
      <c r="K124" s="94"/>
      <c r="L124" s="94"/>
    </row>
    <row r="125" spans="1:12" s="104" customFormat="1" ht="45" hidden="1">
      <c r="A125" s="98" t="s">
        <v>84</v>
      </c>
      <c r="B125" s="99"/>
      <c r="C125" s="97" t="s">
        <v>16</v>
      </c>
      <c r="D125" s="99" t="s">
        <v>18</v>
      </c>
      <c r="E125" s="90" t="s">
        <v>251</v>
      </c>
      <c r="F125" s="99" t="s">
        <v>85</v>
      </c>
      <c r="G125" s="107"/>
      <c r="H125" s="103"/>
      <c r="I125" s="94">
        <f>G125+H125</f>
        <v>0</v>
      </c>
      <c r="J125" s="94"/>
      <c r="K125" s="94"/>
      <c r="L125" s="94"/>
    </row>
    <row r="126" spans="1:12" s="104" customFormat="1" hidden="1">
      <c r="A126" s="98"/>
      <c r="B126" s="99"/>
      <c r="C126" s="97" t="s">
        <v>16</v>
      </c>
      <c r="D126" s="99"/>
      <c r="E126" s="90" t="s">
        <v>251</v>
      </c>
      <c r="F126" s="99"/>
      <c r="G126" s="107"/>
      <c r="H126" s="103"/>
      <c r="I126" s="94">
        <f>G126+H126</f>
        <v>0</v>
      </c>
      <c r="J126" s="94"/>
      <c r="K126" s="94"/>
      <c r="L126" s="94"/>
    </row>
    <row r="127" spans="1:12" s="104" customFormat="1" ht="45">
      <c r="A127" s="96" t="s">
        <v>239</v>
      </c>
      <c r="B127" s="97" t="s">
        <v>136</v>
      </c>
      <c r="C127" s="97" t="s">
        <v>16</v>
      </c>
      <c r="D127" s="97" t="s">
        <v>22</v>
      </c>
      <c r="E127" s="90" t="s">
        <v>289</v>
      </c>
      <c r="F127" s="97" t="s">
        <v>260</v>
      </c>
      <c r="G127" s="102">
        <f>G128</f>
        <v>231.8</v>
      </c>
      <c r="H127" s="103"/>
      <c r="I127" s="94"/>
      <c r="J127" s="94"/>
      <c r="K127" s="94"/>
      <c r="L127" s="94"/>
    </row>
    <row r="128" spans="1:12" s="104" customFormat="1" ht="45">
      <c r="A128" s="96" t="s">
        <v>275</v>
      </c>
      <c r="B128" s="97" t="s">
        <v>136</v>
      </c>
      <c r="C128" s="97" t="s">
        <v>16</v>
      </c>
      <c r="D128" s="97" t="s">
        <v>22</v>
      </c>
      <c r="E128" s="90" t="s">
        <v>289</v>
      </c>
      <c r="F128" s="97" t="s">
        <v>274</v>
      </c>
      <c r="G128" s="102">
        <v>231.8</v>
      </c>
      <c r="H128" s="103"/>
      <c r="I128" s="94"/>
      <c r="J128" s="94"/>
      <c r="K128" s="94"/>
      <c r="L128" s="94"/>
    </row>
    <row r="129" spans="1:12" s="119" customFormat="1" ht="27.75" customHeight="1">
      <c r="A129" s="105" t="s">
        <v>26</v>
      </c>
      <c r="B129" s="106" t="s">
        <v>136</v>
      </c>
      <c r="C129" s="106" t="s">
        <v>16</v>
      </c>
      <c r="D129" s="106" t="s">
        <v>121</v>
      </c>
      <c r="E129" s="106" t="s">
        <v>112</v>
      </c>
      <c r="F129" s="106" t="s">
        <v>72</v>
      </c>
      <c r="G129" s="115">
        <f>G130</f>
        <v>40</v>
      </c>
      <c r="H129" s="116"/>
      <c r="I129" s="94"/>
      <c r="J129" s="94"/>
      <c r="K129" s="94"/>
      <c r="L129" s="94"/>
    </row>
    <row r="130" spans="1:12" s="95" customFormat="1" ht="32.25" customHeight="1">
      <c r="A130" s="105" t="s">
        <v>234</v>
      </c>
      <c r="B130" s="106" t="s">
        <v>136</v>
      </c>
      <c r="C130" s="106" t="s">
        <v>16</v>
      </c>
      <c r="D130" s="85" t="s">
        <v>21</v>
      </c>
      <c r="E130" s="86" t="s">
        <v>283</v>
      </c>
      <c r="F130" s="85" t="s">
        <v>72</v>
      </c>
      <c r="G130" s="87">
        <f>G131</f>
        <v>40</v>
      </c>
      <c r="H130" s="94"/>
      <c r="I130" s="94"/>
      <c r="J130" s="94"/>
      <c r="K130" s="94"/>
      <c r="L130" s="94"/>
    </row>
    <row r="131" spans="1:12" s="119" customFormat="1" ht="30" customHeight="1">
      <c r="A131" s="105" t="s">
        <v>29</v>
      </c>
      <c r="B131" s="106" t="s">
        <v>136</v>
      </c>
      <c r="C131" s="106" t="s">
        <v>16</v>
      </c>
      <c r="D131" s="106" t="s">
        <v>121</v>
      </c>
      <c r="E131" s="86" t="s">
        <v>290</v>
      </c>
      <c r="F131" s="106" t="s">
        <v>72</v>
      </c>
      <c r="G131" s="115">
        <f>G132</f>
        <v>40</v>
      </c>
      <c r="H131" s="116"/>
      <c r="I131" s="94"/>
      <c r="J131" s="94"/>
      <c r="K131" s="94"/>
      <c r="L131" s="94"/>
    </row>
    <row r="132" spans="1:12" s="104" customFormat="1" ht="28.5" customHeight="1">
      <c r="A132" s="96" t="s">
        <v>238</v>
      </c>
      <c r="B132" s="97" t="s">
        <v>136</v>
      </c>
      <c r="C132" s="97" t="s">
        <v>16</v>
      </c>
      <c r="D132" s="97" t="s">
        <v>121</v>
      </c>
      <c r="E132" s="90" t="s">
        <v>290</v>
      </c>
      <c r="F132" s="97" t="s">
        <v>259</v>
      </c>
      <c r="G132" s="102">
        <f>G141</f>
        <v>40</v>
      </c>
      <c r="H132" s="103"/>
      <c r="I132" s="94"/>
      <c r="J132" s="94"/>
      <c r="K132" s="94"/>
      <c r="L132" s="94"/>
    </row>
    <row r="133" spans="1:12" s="104" customFormat="1" ht="15.75" hidden="1">
      <c r="A133" s="105" t="s">
        <v>93</v>
      </c>
      <c r="B133" s="106"/>
      <c r="C133" s="97" t="s">
        <v>16</v>
      </c>
      <c r="D133" s="99" t="s">
        <v>17</v>
      </c>
      <c r="E133" s="90" t="s">
        <v>251</v>
      </c>
      <c r="F133" s="99"/>
      <c r="G133" s="107">
        <f>G134</f>
        <v>0</v>
      </c>
      <c r="H133" s="103">
        <f>H134</f>
        <v>0</v>
      </c>
      <c r="I133" s="94">
        <f>G133+H133</f>
        <v>0</v>
      </c>
      <c r="J133" s="94"/>
      <c r="K133" s="94"/>
      <c r="L133" s="94"/>
    </row>
    <row r="134" spans="1:12" s="104" customFormat="1" hidden="1">
      <c r="A134" s="96" t="s">
        <v>94</v>
      </c>
      <c r="B134" s="97"/>
      <c r="C134" s="97" t="s">
        <v>16</v>
      </c>
      <c r="D134" s="99" t="s">
        <v>17</v>
      </c>
      <c r="E134" s="90" t="s">
        <v>251</v>
      </c>
      <c r="F134" s="99"/>
      <c r="G134" s="107">
        <f>G135</f>
        <v>0</v>
      </c>
      <c r="H134" s="103">
        <f>H135</f>
        <v>0</v>
      </c>
      <c r="I134" s="94">
        <f>G134+H134</f>
        <v>0</v>
      </c>
      <c r="J134" s="94"/>
      <c r="K134" s="94"/>
      <c r="L134" s="94"/>
    </row>
    <row r="135" spans="1:12" s="104" customFormat="1" ht="37.5" hidden="1" customHeight="1">
      <c r="A135" s="98" t="s">
        <v>95</v>
      </c>
      <c r="B135" s="99"/>
      <c r="C135" s="97" t="s">
        <v>16</v>
      </c>
      <c r="D135" s="99" t="s">
        <v>17</v>
      </c>
      <c r="E135" s="90" t="s">
        <v>251</v>
      </c>
      <c r="F135" s="99" t="s">
        <v>96</v>
      </c>
      <c r="G135" s="107"/>
      <c r="H135" s="103"/>
      <c r="I135" s="94">
        <f>G135+H135</f>
        <v>0</v>
      </c>
      <c r="J135" s="94"/>
      <c r="K135" s="94"/>
      <c r="L135" s="94"/>
    </row>
    <row r="136" spans="1:12" s="104" customFormat="1" ht="45.75" hidden="1" customHeight="1">
      <c r="A136" s="96"/>
      <c r="B136" s="97"/>
      <c r="C136" s="97" t="s">
        <v>16</v>
      </c>
      <c r="D136" s="99" t="s">
        <v>60</v>
      </c>
      <c r="E136" s="90" t="s">
        <v>251</v>
      </c>
      <c r="F136" s="99" t="s">
        <v>72</v>
      </c>
      <c r="G136" s="107" t="e">
        <f>G137</f>
        <v>#REF!</v>
      </c>
      <c r="H136" s="103" t="e">
        <f>H137</f>
        <v>#REF!</v>
      </c>
      <c r="I136" s="103" t="e">
        <f>I137</f>
        <v>#REF!</v>
      </c>
      <c r="J136" s="103">
        <f>J137</f>
        <v>0</v>
      </c>
      <c r="K136" s="103" t="e">
        <f>K137</f>
        <v>#REF!</v>
      </c>
      <c r="L136" s="94"/>
    </row>
    <row r="137" spans="1:12" s="104" customFormat="1" ht="75" hidden="1">
      <c r="A137" s="96" t="s">
        <v>113</v>
      </c>
      <c r="B137" s="97"/>
      <c r="C137" s="97" t="s">
        <v>16</v>
      </c>
      <c r="D137" s="99" t="s">
        <v>16</v>
      </c>
      <c r="E137" s="90" t="s">
        <v>251</v>
      </c>
      <c r="F137" s="99" t="s">
        <v>72</v>
      </c>
      <c r="G137" s="107" t="e">
        <f>#REF!</f>
        <v>#REF!</v>
      </c>
      <c r="H137" s="103" t="e">
        <f>#REF!</f>
        <v>#REF!</v>
      </c>
      <c r="I137" s="103" t="e">
        <f>#REF!</f>
        <v>#REF!</v>
      </c>
      <c r="J137" s="103"/>
      <c r="K137" s="103" t="e">
        <f>#REF!</f>
        <v>#REF!</v>
      </c>
      <c r="L137" s="94"/>
    </row>
    <row r="138" spans="1:12" s="109" customFormat="1" ht="27" hidden="1" customHeight="1">
      <c r="A138" s="96" t="s">
        <v>83</v>
      </c>
      <c r="B138" s="97"/>
      <c r="C138" s="97" t="s">
        <v>16</v>
      </c>
      <c r="D138" s="99" t="s">
        <v>18</v>
      </c>
      <c r="E138" s="90" t="s">
        <v>251</v>
      </c>
      <c r="F138" s="99"/>
      <c r="G138" s="107">
        <f>G139</f>
        <v>0</v>
      </c>
      <c r="H138" s="108">
        <f>H139</f>
        <v>0</v>
      </c>
      <c r="I138" s="94">
        <f>G138+H138</f>
        <v>0</v>
      </c>
      <c r="J138" s="94"/>
      <c r="K138" s="94"/>
      <c r="L138" s="94"/>
    </row>
    <row r="139" spans="1:12" s="104" customFormat="1" ht="45" hidden="1">
      <c r="A139" s="98" t="s">
        <v>84</v>
      </c>
      <c r="B139" s="99"/>
      <c r="C139" s="97" t="s">
        <v>16</v>
      </c>
      <c r="D139" s="99" t="s">
        <v>18</v>
      </c>
      <c r="E139" s="90" t="s">
        <v>251</v>
      </c>
      <c r="F139" s="99" t="s">
        <v>85</v>
      </c>
      <c r="G139" s="107"/>
      <c r="H139" s="103"/>
      <c r="I139" s="94">
        <f>G139+H139</f>
        <v>0</v>
      </c>
      <c r="J139" s="94"/>
      <c r="K139" s="94"/>
      <c r="L139" s="94"/>
    </row>
    <row r="140" spans="1:12" s="104" customFormat="1" hidden="1">
      <c r="A140" s="98"/>
      <c r="B140" s="99"/>
      <c r="C140" s="97" t="s">
        <v>16</v>
      </c>
      <c r="D140" s="99"/>
      <c r="E140" s="90" t="s">
        <v>251</v>
      </c>
      <c r="F140" s="99"/>
      <c r="G140" s="107"/>
      <c r="H140" s="103"/>
      <c r="I140" s="94">
        <f>G140+H140</f>
        <v>0</v>
      </c>
      <c r="J140" s="94"/>
      <c r="K140" s="94"/>
      <c r="L140" s="94"/>
    </row>
    <row r="141" spans="1:12" s="104" customFormat="1" ht="45">
      <c r="A141" s="96" t="s">
        <v>239</v>
      </c>
      <c r="B141" s="97" t="s">
        <v>136</v>
      </c>
      <c r="C141" s="97" t="s">
        <v>16</v>
      </c>
      <c r="D141" s="97" t="s">
        <v>121</v>
      </c>
      <c r="E141" s="90" t="s">
        <v>290</v>
      </c>
      <c r="F141" s="97" t="s">
        <v>260</v>
      </c>
      <c r="G141" s="102">
        <f>G142</f>
        <v>40</v>
      </c>
      <c r="H141" s="103"/>
      <c r="I141" s="94"/>
      <c r="J141" s="94"/>
      <c r="K141" s="94"/>
      <c r="L141" s="94"/>
    </row>
    <row r="142" spans="1:12" s="104" customFormat="1" ht="45">
      <c r="A142" s="96" t="s">
        <v>275</v>
      </c>
      <c r="B142" s="97" t="s">
        <v>136</v>
      </c>
      <c r="C142" s="97" t="s">
        <v>16</v>
      </c>
      <c r="D142" s="97" t="s">
        <v>121</v>
      </c>
      <c r="E142" s="90" t="s">
        <v>290</v>
      </c>
      <c r="F142" s="97" t="s">
        <v>274</v>
      </c>
      <c r="G142" s="102">
        <v>40</v>
      </c>
      <c r="H142" s="103"/>
      <c r="I142" s="94"/>
      <c r="J142" s="94"/>
      <c r="K142" s="94"/>
      <c r="L142" s="94"/>
    </row>
    <row r="143" spans="1:12" s="119" customFormat="1" ht="14.25" customHeight="1">
      <c r="A143" s="105" t="s">
        <v>31</v>
      </c>
      <c r="B143" s="106" t="s">
        <v>136</v>
      </c>
      <c r="C143" s="106" t="s">
        <v>17</v>
      </c>
      <c r="D143" s="85" t="s">
        <v>125</v>
      </c>
      <c r="E143" s="85" t="s">
        <v>112</v>
      </c>
      <c r="F143" s="85" t="s">
        <v>72</v>
      </c>
      <c r="G143" s="87">
        <f>G144+G163</f>
        <v>245</v>
      </c>
      <c r="H143" s="94" t="e">
        <f>H144+H163</f>
        <v>#REF!</v>
      </c>
      <c r="I143" s="94" t="e">
        <f>I144+I163</f>
        <v>#REF!</v>
      </c>
      <c r="J143" s="94" t="e">
        <f>J144+J163</f>
        <v>#REF!</v>
      </c>
      <c r="K143" s="94" t="e">
        <f>K144+K163</f>
        <v>#REF!</v>
      </c>
      <c r="L143" s="94"/>
    </row>
    <row r="144" spans="1:12" s="119" customFormat="1" ht="14.25" customHeight="1">
      <c r="A144" s="105" t="s">
        <v>216</v>
      </c>
      <c r="B144" s="106" t="s">
        <v>136</v>
      </c>
      <c r="C144" s="106" t="s">
        <v>17</v>
      </c>
      <c r="D144" s="85" t="s">
        <v>21</v>
      </c>
      <c r="E144" s="85" t="s">
        <v>112</v>
      </c>
      <c r="F144" s="85" t="s">
        <v>72</v>
      </c>
      <c r="G144" s="87">
        <f>G145</f>
        <v>50</v>
      </c>
      <c r="H144" s="94" t="e">
        <f>#REF!</f>
        <v>#REF!</v>
      </c>
      <c r="I144" s="94" t="e">
        <f>G144+H144</f>
        <v>#REF!</v>
      </c>
      <c r="J144" s="94"/>
      <c r="K144" s="94"/>
      <c r="L144" s="94"/>
    </row>
    <row r="145" spans="1:12" s="95" customFormat="1" ht="32.25" customHeight="1">
      <c r="A145" s="105" t="s">
        <v>234</v>
      </c>
      <c r="B145" s="106" t="s">
        <v>136</v>
      </c>
      <c r="C145" s="106" t="s">
        <v>17</v>
      </c>
      <c r="D145" s="85" t="s">
        <v>21</v>
      </c>
      <c r="E145" s="86" t="s">
        <v>283</v>
      </c>
      <c r="F145" s="85" t="s">
        <v>72</v>
      </c>
      <c r="G145" s="87">
        <f>G146</f>
        <v>50</v>
      </c>
      <c r="H145" s="94"/>
      <c r="I145" s="94"/>
      <c r="J145" s="94"/>
      <c r="K145" s="94"/>
      <c r="L145" s="94"/>
    </row>
    <row r="146" spans="1:12" s="119" customFormat="1" ht="33" customHeight="1">
      <c r="A146" s="105" t="s">
        <v>209</v>
      </c>
      <c r="B146" s="106" t="s">
        <v>136</v>
      </c>
      <c r="C146" s="106" t="s">
        <v>17</v>
      </c>
      <c r="D146" s="85" t="s">
        <v>21</v>
      </c>
      <c r="E146" s="86" t="s">
        <v>291</v>
      </c>
      <c r="F146" s="85" t="s">
        <v>72</v>
      </c>
      <c r="G146" s="87">
        <f>G147</f>
        <v>50</v>
      </c>
      <c r="H146" s="94"/>
      <c r="I146" s="94">
        <f>G146+H146</f>
        <v>50</v>
      </c>
      <c r="J146" s="94"/>
      <c r="K146" s="94"/>
      <c r="L146" s="94"/>
    </row>
    <row r="147" spans="1:12" s="104" customFormat="1" ht="28.5" customHeight="1">
      <c r="A147" s="96" t="s">
        <v>238</v>
      </c>
      <c r="B147" s="97" t="s">
        <v>136</v>
      </c>
      <c r="C147" s="97" t="s">
        <v>17</v>
      </c>
      <c r="D147" s="89" t="s">
        <v>21</v>
      </c>
      <c r="E147" s="90" t="s">
        <v>291</v>
      </c>
      <c r="F147" s="97" t="s">
        <v>259</v>
      </c>
      <c r="G147" s="102">
        <f>G156</f>
        <v>50</v>
      </c>
      <c r="H147" s="103"/>
      <c r="I147" s="94"/>
      <c r="J147" s="94"/>
      <c r="K147" s="94"/>
      <c r="L147" s="94"/>
    </row>
    <row r="148" spans="1:12" s="104" customFormat="1" ht="15.75" hidden="1">
      <c r="A148" s="105" t="s">
        <v>93</v>
      </c>
      <c r="B148" s="106"/>
      <c r="C148" s="97" t="s">
        <v>17</v>
      </c>
      <c r="D148" s="89" t="s">
        <v>21</v>
      </c>
      <c r="E148" s="90" t="s">
        <v>252</v>
      </c>
      <c r="F148" s="99"/>
      <c r="G148" s="107">
        <f>G149</f>
        <v>0</v>
      </c>
      <c r="H148" s="103">
        <f>H149</f>
        <v>0</v>
      </c>
      <c r="I148" s="94">
        <f>G148+H148</f>
        <v>0</v>
      </c>
      <c r="J148" s="94"/>
      <c r="K148" s="94"/>
      <c r="L148" s="94"/>
    </row>
    <row r="149" spans="1:12" s="104" customFormat="1" hidden="1">
      <c r="A149" s="96" t="s">
        <v>94</v>
      </c>
      <c r="B149" s="97"/>
      <c r="C149" s="97" t="s">
        <v>17</v>
      </c>
      <c r="D149" s="89" t="s">
        <v>21</v>
      </c>
      <c r="E149" s="90" t="s">
        <v>252</v>
      </c>
      <c r="F149" s="99"/>
      <c r="G149" s="107">
        <f>G150</f>
        <v>0</v>
      </c>
      <c r="H149" s="103">
        <f>H150</f>
        <v>0</v>
      </c>
      <c r="I149" s="94">
        <f>G149+H149</f>
        <v>0</v>
      </c>
      <c r="J149" s="94"/>
      <c r="K149" s="94"/>
      <c r="L149" s="94"/>
    </row>
    <row r="150" spans="1:12" s="104" customFormat="1" ht="37.5" hidden="1" customHeight="1">
      <c r="A150" s="98" t="s">
        <v>95</v>
      </c>
      <c r="B150" s="99"/>
      <c r="C150" s="97" t="s">
        <v>17</v>
      </c>
      <c r="D150" s="89" t="s">
        <v>21</v>
      </c>
      <c r="E150" s="90" t="s">
        <v>252</v>
      </c>
      <c r="F150" s="99" t="s">
        <v>96</v>
      </c>
      <c r="G150" s="107"/>
      <c r="H150" s="103"/>
      <c r="I150" s="94">
        <f>G150+H150</f>
        <v>0</v>
      </c>
      <c r="J150" s="94"/>
      <c r="K150" s="94"/>
      <c r="L150" s="94"/>
    </row>
    <row r="151" spans="1:12" s="104" customFormat="1" ht="45.75" hidden="1" customHeight="1">
      <c r="A151" s="96"/>
      <c r="B151" s="97"/>
      <c r="C151" s="97" t="s">
        <v>17</v>
      </c>
      <c r="D151" s="89" t="s">
        <v>21</v>
      </c>
      <c r="E151" s="90" t="s">
        <v>252</v>
      </c>
      <c r="F151" s="99" t="s">
        <v>72</v>
      </c>
      <c r="G151" s="107" t="e">
        <f>G152</f>
        <v>#REF!</v>
      </c>
      <c r="H151" s="103" t="e">
        <f>H152</f>
        <v>#REF!</v>
      </c>
      <c r="I151" s="103" t="e">
        <f>I152</f>
        <v>#REF!</v>
      </c>
      <c r="J151" s="103">
        <f>J152</f>
        <v>0</v>
      </c>
      <c r="K151" s="103" t="e">
        <f>K152</f>
        <v>#REF!</v>
      </c>
      <c r="L151" s="94"/>
    </row>
    <row r="152" spans="1:12" s="104" customFormat="1" ht="75" hidden="1">
      <c r="A152" s="96" t="s">
        <v>113</v>
      </c>
      <c r="B152" s="97"/>
      <c r="C152" s="97" t="s">
        <v>17</v>
      </c>
      <c r="D152" s="89" t="s">
        <v>21</v>
      </c>
      <c r="E152" s="90" t="s">
        <v>252</v>
      </c>
      <c r="F152" s="99" t="s">
        <v>72</v>
      </c>
      <c r="G152" s="107" t="e">
        <f>#REF!</f>
        <v>#REF!</v>
      </c>
      <c r="H152" s="103" t="e">
        <f>#REF!</f>
        <v>#REF!</v>
      </c>
      <c r="I152" s="103" t="e">
        <f>#REF!</f>
        <v>#REF!</v>
      </c>
      <c r="J152" s="103"/>
      <c r="K152" s="103" t="e">
        <f>#REF!</f>
        <v>#REF!</v>
      </c>
      <c r="L152" s="94"/>
    </row>
    <row r="153" spans="1:12" s="109" customFormat="1" ht="27" hidden="1" customHeight="1">
      <c r="A153" s="96" t="s">
        <v>83</v>
      </c>
      <c r="B153" s="97"/>
      <c r="C153" s="97" t="s">
        <v>17</v>
      </c>
      <c r="D153" s="89" t="s">
        <v>21</v>
      </c>
      <c r="E153" s="90" t="s">
        <v>252</v>
      </c>
      <c r="F153" s="99"/>
      <c r="G153" s="107">
        <f>G154</f>
        <v>0</v>
      </c>
      <c r="H153" s="108">
        <f>H154</f>
        <v>0</v>
      </c>
      <c r="I153" s="94">
        <f>G153+H153</f>
        <v>0</v>
      </c>
      <c r="J153" s="94"/>
      <c r="K153" s="94"/>
      <c r="L153" s="94"/>
    </row>
    <row r="154" spans="1:12" s="104" customFormat="1" ht="45" hidden="1">
      <c r="A154" s="98" t="s">
        <v>84</v>
      </c>
      <c r="B154" s="99"/>
      <c r="C154" s="97" t="s">
        <v>17</v>
      </c>
      <c r="D154" s="89" t="s">
        <v>21</v>
      </c>
      <c r="E154" s="90" t="s">
        <v>252</v>
      </c>
      <c r="F154" s="99" t="s">
        <v>85</v>
      </c>
      <c r="G154" s="107"/>
      <c r="H154" s="103"/>
      <c r="I154" s="94">
        <f>G154+H154</f>
        <v>0</v>
      </c>
      <c r="J154" s="94"/>
      <c r="K154" s="94"/>
      <c r="L154" s="94"/>
    </row>
    <row r="155" spans="1:12" s="104" customFormat="1" hidden="1">
      <c r="A155" s="98"/>
      <c r="B155" s="99"/>
      <c r="C155" s="97" t="s">
        <v>17</v>
      </c>
      <c r="D155" s="89" t="s">
        <v>21</v>
      </c>
      <c r="E155" s="90" t="s">
        <v>252</v>
      </c>
      <c r="F155" s="99"/>
      <c r="G155" s="107"/>
      <c r="H155" s="103"/>
      <c r="I155" s="94">
        <f>G155+H155</f>
        <v>0</v>
      </c>
      <c r="J155" s="94"/>
      <c r="K155" s="94"/>
      <c r="L155" s="94"/>
    </row>
    <row r="156" spans="1:12" s="104" customFormat="1" ht="45">
      <c r="A156" s="96" t="s">
        <v>239</v>
      </c>
      <c r="B156" s="97" t="s">
        <v>136</v>
      </c>
      <c r="C156" s="97" t="s">
        <v>17</v>
      </c>
      <c r="D156" s="89" t="s">
        <v>21</v>
      </c>
      <c r="E156" s="90" t="s">
        <v>291</v>
      </c>
      <c r="F156" s="97" t="s">
        <v>260</v>
      </c>
      <c r="G156" s="102">
        <f>G162</f>
        <v>50</v>
      </c>
      <c r="H156" s="103"/>
      <c r="I156" s="94"/>
      <c r="J156" s="94"/>
      <c r="K156" s="94"/>
      <c r="L156" s="94"/>
    </row>
    <row r="157" spans="1:12" s="119" customFormat="1" ht="14.25" hidden="1" customHeight="1">
      <c r="A157" s="96"/>
      <c r="B157" s="97"/>
      <c r="C157" s="106" t="s">
        <v>17</v>
      </c>
      <c r="D157" s="89"/>
      <c r="E157" s="89"/>
      <c r="F157" s="89"/>
      <c r="G157" s="91"/>
      <c r="H157" s="120"/>
      <c r="I157" s="120"/>
      <c r="J157" s="120"/>
      <c r="K157" s="120"/>
      <c r="L157" s="94"/>
    </row>
    <row r="158" spans="1:12" s="119" customFormat="1" ht="31.5" hidden="1" customHeight="1">
      <c r="A158" s="96"/>
      <c r="B158" s="97"/>
      <c r="C158" s="106" t="s">
        <v>17</v>
      </c>
      <c r="D158" s="89"/>
      <c r="E158" s="89"/>
      <c r="F158" s="89"/>
      <c r="G158" s="91"/>
      <c r="H158" s="120"/>
      <c r="I158" s="120"/>
      <c r="J158" s="120"/>
      <c r="K158" s="120"/>
      <c r="L158" s="94"/>
    </row>
    <row r="159" spans="1:12" s="119" customFormat="1" ht="18" hidden="1" customHeight="1">
      <c r="A159" s="96"/>
      <c r="B159" s="97"/>
      <c r="C159" s="106" t="s">
        <v>17</v>
      </c>
      <c r="D159" s="89"/>
      <c r="E159" s="89"/>
      <c r="F159" s="89"/>
      <c r="G159" s="91"/>
      <c r="H159" s="120"/>
      <c r="I159" s="120"/>
      <c r="J159" s="120"/>
      <c r="K159" s="120"/>
      <c r="L159" s="94"/>
    </row>
    <row r="160" spans="1:12" s="126" customFormat="1" ht="32.25" hidden="1" customHeight="1">
      <c r="A160" s="96"/>
      <c r="B160" s="97"/>
      <c r="C160" s="106" t="s">
        <v>17</v>
      </c>
      <c r="D160" s="89"/>
      <c r="E160" s="89"/>
      <c r="F160" s="89"/>
      <c r="G160" s="91"/>
      <c r="H160" s="80"/>
      <c r="I160" s="80"/>
      <c r="J160" s="80"/>
      <c r="K160" s="80"/>
      <c r="L160" s="94"/>
    </row>
    <row r="161" spans="1:12" s="119" customFormat="1" ht="16.5" hidden="1" customHeight="1">
      <c r="A161" s="98"/>
      <c r="B161" s="99"/>
      <c r="C161" s="106" t="s">
        <v>17</v>
      </c>
      <c r="D161" s="89"/>
      <c r="E161" s="89"/>
      <c r="F161" s="89"/>
      <c r="G161" s="91"/>
      <c r="H161" s="120"/>
      <c r="I161" s="94"/>
      <c r="J161" s="94"/>
      <c r="K161" s="94"/>
      <c r="L161" s="94"/>
    </row>
    <row r="162" spans="1:12" s="104" customFormat="1" ht="45">
      <c r="A162" s="96" t="s">
        <v>275</v>
      </c>
      <c r="B162" s="97" t="s">
        <v>136</v>
      </c>
      <c r="C162" s="97" t="s">
        <v>17</v>
      </c>
      <c r="D162" s="89" t="s">
        <v>21</v>
      </c>
      <c r="E162" s="90" t="s">
        <v>291</v>
      </c>
      <c r="F162" s="97" t="s">
        <v>274</v>
      </c>
      <c r="G162" s="102">
        <v>50</v>
      </c>
      <c r="H162" s="103"/>
      <c r="I162" s="94"/>
      <c r="J162" s="94"/>
      <c r="K162" s="94"/>
      <c r="L162" s="94"/>
    </row>
    <row r="163" spans="1:12" s="119" customFormat="1" ht="16.5" customHeight="1">
      <c r="A163" s="105" t="s">
        <v>217</v>
      </c>
      <c r="B163" s="114" t="s">
        <v>136</v>
      </c>
      <c r="C163" s="106" t="s">
        <v>17</v>
      </c>
      <c r="D163" s="85" t="s">
        <v>62</v>
      </c>
      <c r="E163" s="85" t="s">
        <v>112</v>
      </c>
      <c r="F163" s="85" t="s">
        <v>72</v>
      </c>
      <c r="G163" s="87">
        <f>G164</f>
        <v>195</v>
      </c>
      <c r="H163" s="94" t="e">
        <f>#REF!</f>
        <v>#REF!</v>
      </c>
      <c r="I163" s="94" t="e">
        <f>#REF!</f>
        <v>#REF!</v>
      </c>
      <c r="J163" s="94" t="e">
        <f>#REF!</f>
        <v>#REF!</v>
      </c>
      <c r="K163" s="94" t="e">
        <f>#REF!</f>
        <v>#REF!</v>
      </c>
      <c r="L163" s="94"/>
    </row>
    <row r="164" spans="1:12" s="95" customFormat="1" ht="32.25" customHeight="1">
      <c r="A164" s="105" t="s">
        <v>234</v>
      </c>
      <c r="B164" s="106" t="s">
        <v>136</v>
      </c>
      <c r="C164" s="106" t="s">
        <v>17</v>
      </c>
      <c r="D164" s="85" t="s">
        <v>62</v>
      </c>
      <c r="E164" s="86" t="s">
        <v>283</v>
      </c>
      <c r="F164" s="85" t="s">
        <v>72</v>
      </c>
      <c r="G164" s="87">
        <f>G165+G177+G189</f>
        <v>195</v>
      </c>
      <c r="H164" s="94"/>
      <c r="I164" s="94"/>
      <c r="J164" s="94"/>
      <c r="K164" s="94"/>
      <c r="L164" s="94"/>
    </row>
    <row r="165" spans="1:12" s="119" customFormat="1" ht="78.75">
      <c r="A165" s="105" t="s">
        <v>218</v>
      </c>
      <c r="B165" s="106" t="s">
        <v>136</v>
      </c>
      <c r="C165" s="106" t="s">
        <v>17</v>
      </c>
      <c r="D165" s="85" t="s">
        <v>62</v>
      </c>
      <c r="E165" s="86" t="s">
        <v>292</v>
      </c>
      <c r="F165" s="85" t="s">
        <v>72</v>
      </c>
      <c r="G165" s="87">
        <f>G166</f>
        <v>70</v>
      </c>
      <c r="H165" s="94" t="e">
        <f>#REF!</f>
        <v>#REF!</v>
      </c>
      <c r="I165" s="94" t="e">
        <f>#REF!</f>
        <v>#REF!</v>
      </c>
      <c r="J165" s="94" t="e">
        <f>#REF!</f>
        <v>#REF!</v>
      </c>
      <c r="K165" s="94" t="e">
        <f>#REF!</f>
        <v>#REF!</v>
      </c>
      <c r="L165" s="94"/>
    </row>
    <row r="166" spans="1:12" s="104" customFormat="1" ht="28.5" customHeight="1">
      <c r="A166" s="96" t="s">
        <v>238</v>
      </c>
      <c r="B166" s="97" t="s">
        <v>136</v>
      </c>
      <c r="C166" s="97" t="s">
        <v>17</v>
      </c>
      <c r="D166" s="89" t="s">
        <v>62</v>
      </c>
      <c r="E166" s="90" t="s">
        <v>292</v>
      </c>
      <c r="F166" s="97" t="s">
        <v>259</v>
      </c>
      <c r="G166" s="102">
        <f>G175</f>
        <v>70</v>
      </c>
      <c r="H166" s="103"/>
      <c r="I166" s="94"/>
      <c r="J166" s="94"/>
      <c r="K166" s="94"/>
      <c r="L166" s="94"/>
    </row>
    <row r="167" spans="1:12" s="104" customFormat="1" ht="15.75" hidden="1">
      <c r="A167" s="105" t="s">
        <v>93</v>
      </c>
      <c r="B167" s="106"/>
      <c r="C167" s="97" t="s">
        <v>17</v>
      </c>
      <c r="D167" s="89" t="s">
        <v>62</v>
      </c>
      <c r="E167" s="90" t="s">
        <v>253</v>
      </c>
      <c r="F167" s="99"/>
      <c r="G167" s="107">
        <f>G168</f>
        <v>0</v>
      </c>
      <c r="H167" s="103">
        <f>H168</f>
        <v>0</v>
      </c>
      <c r="I167" s="94">
        <f>G167+H167</f>
        <v>0</v>
      </c>
      <c r="J167" s="94"/>
      <c r="K167" s="94"/>
      <c r="L167" s="94"/>
    </row>
    <row r="168" spans="1:12" s="104" customFormat="1" hidden="1">
      <c r="A168" s="96" t="s">
        <v>94</v>
      </c>
      <c r="B168" s="97"/>
      <c r="C168" s="97" t="s">
        <v>17</v>
      </c>
      <c r="D168" s="89" t="s">
        <v>62</v>
      </c>
      <c r="E168" s="90" t="s">
        <v>253</v>
      </c>
      <c r="F168" s="99"/>
      <c r="G168" s="107">
        <f>G169</f>
        <v>0</v>
      </c>
      <c r="H168" s="103">
        <f>H169</f>
        <v>0</v>
      </c>
      <c r="I168" s="94">
        <f>G168+H168</f>
        <v>0</v>
      </c>
      <c r="J168" s="94"/>
      <c r="K168" s="94"/>
      <c r="L168" s="94"/>
    </row>
    <row r="169" spans="1:12" s="104" customFormat="1" ht="37.5" hidden="1" customHeight="1">
      <c r="A169" s="98" t="s">
        <v>95</v>
      </c>
      <c r="B169" s="99"/>
      <c r="C169" s="97" t="s">
        <v>17</v>
      </c>
      <c r="D169" s="89" t="s">
        <v>62</v>
      </c>
      <c r="E169" s="90" t="s">
        <v>253</v>
      </c>
      <c r="F169" s="99" t="s">
        <v>96</v>
      </c>
      <c r="G169" s="107"/>
      <c r="H169" s="103"/>
      <c r="I169" s="94">
        <f>G169+H169</f>
        <v>0</v>
      </c>
      <c r="J169" s="94"/>
      <c r="K169" s="94"/>
      <c r="L169" s="94"/>
    </row>
    <row r="170" spans="1:12" s="104" customFormat="1" ht="45.75" hidden="1" customHeight="1">
      <c r="A170" s="96"/>
      <c r="B170" s="97"/>
      <c r="C170" s="97" t="s">
        <v>17</v>
      </c>
      <c r="D170" s="89" t="s">
        <v>62</v>
      </c>
      <c r="E170" s="90" t="s">
        <v>253</v>
      </c>
      <c r="F170" s="99" t="s">
        <v>72</v>
      </c>
      <c r="G170" s="107" t="e">
        <f>G171</f>
        <v>#REF!</v>
      </c>
      <c r="H170" s="103" t="e">
        <f>H171</f>
        <v>#REF!</v>
      </c>
      <c r="I170" s="103" t="e">
        <f>I171</f>
        <v>#REF!</v>
      </c>
      <c r="J170" s="103">
        <f>J171</f>
        <v>0</v>
      </c>
      <c r="K170" s="103" t="e">
        <f>K171</f>
        <v>#REF!</v>
      </c>
      <c r="L170" s="94"/>
    </row>
    <row r="171" spans="1:12" s="104" customFormat="1" ht="75" hidden="1">
      <c r="A171" s="96" t="s">
        <v>113</v>
      </c>
      <c r="B171" s="97"/>
      <c r="C171" s="97" t="s">
        <v>17</v>
      </c>
      <c r="D171" s="89" t="s">
        <v>62</v>
      </c>
      <c r="E171" s="90" t="s">
        <v>253</v>
      </c>
      <c r="F171" s="99" t="s">
        <v>72</v>
      </c>
      <c r="G171" s="107" t="e">
        <f>#REF!</f>
        <v>#REF!</v>
      </c>
      <c r="H171" s="103" t="e">
        <f>#REF!</f>
        <v>#REF!</v>
      </c>
      <c r="I171" s="103" t="e">
        <f>#REF!</f>
        <v>#REF!</v>
      </c>
      <c r="J171" s="103"/>
      <c r="K171" s="103" t="e">
        <f>#REF!</f>
        <v>#REF!</v>
      </c>
      <c r="L171" s="94"/>
    </row>
    <row r="172" spans="1:12" s="109" customFormat="1" ht="27" hidden="1" customHeight="1">
      <c r="A172" s="96" t="s">
        <v>83</v>
      </c>
      <c r="B172" s="97"/>
      <c r="C172" s="97" t="s">
        <v>17</v>
      </c>
      <c r="D172" s="89" t="s">
        <v>62</v>
      </c>
      <c r="E172" s="90" t="s">
        <v>253</v>
      </c>
      <c r="F172" s="99"/>
      <c r="G172" s="107">
        <f>G173</f>
        <v>0</v>
      </c>
      <c r="H172" s="108">
        <f>H173</f>
        <v>0</v>
      </c>
      <c r="I172" s="94">
        <f>G172+H172</f>
        <v>0</v>
      </c>
      <c r="J172" s="94"/>
      <c r="K172" s="94"/>
      <c r="L172" s="94"/>
    </row>
    <row r="173" spans="1:12" s="104" customFormat="1" ht="45" hidden="1">
      <c r="A173" s="98" t="s">
        <v>84</v>
      </c>
      <c r="B173" s="99"/>
      <c r="C173" s="97" t="s">
        <v>17</v>
      </c>
      <c r="D173" s="89" t="s">
        <v>62</v>
      </c>
      <c r="E173" s="90" t="s">
        <v>253</v>
      </c>
      <c r="F173" s="99" t="s">
        <v>85</v>
      </c>
      <c r="G173" s="107"/>
      <c r="H173" s="103"/>
      <c r="I173" s="94">
        <f>G173+H173</f>
        <v>0</v>
      </c>
      <c r="J173" s="94"/>
      <c r="K173" s="94"/>
      <c r="L173" s="94"/>
    </row>
    <row r="174" spans="1:12" s="104" customFormat="1" hidden="1">
      <c r="A174" s="98"/>
      <c r="B174" s="99"/>
      <c r="C174" s="97" t="s">
        <v>17</v>
      </c>
      <c r="D174" s="89" t="s">
        <v>62</v>
      </c>
      <c r="E174" s="90" t="s">
        <v>253</v>
      </c>
      <c r="F174" s="99"/>
      <c r="G174" s="107"/>
      <c r="H174" s="103"/>
      <c r="I174" s="94">
        <f>G174+H174</f>
        <v>0</v>
      </c>
      <c r="J174" s="94"/>
      <c r="K174" s="94"/>
      <c r="L174" s="94"/>
    </row>
    <row r="175" spans="1:12" s="104" customFormat="1" ht="45">
      <c r="A175" s="96" t="s">
        <v>239</v>
      </c>
      <c r="B175" s="97" t="s">
        <v>136</v>
      </c>
      <c r="C175" s="97" t="s">
        <v>17</v>
      </c>
      <c r="D175" s="89" t="s">
        <v>62</v>
      </c>
      <c r="E175" s="90" t="s">
        <v>292</v>
      </c>
      <c r="F175" s="97" t="s">
        <v>260</v>
      </c>
      <c r="G175" s="102">
        <f>G176</f>
        <v>70</v>
      </c>
      <c r="H175" s="103"/>
      <c r="I175" s="94"/>
      <c r="J175" s="94"/>
      <c r="K175" s="94"/>
      <c r="L175" s="94"/>
    </row>
    <row r="176" spans="1:12" s="104" customFormat="1" ht="45">
      <c r="A176" s="96" t="s">
        <v>275</v>
      </c>
      <c r="B176" s="97" t="s">
        <v>136</v>
      </c>
      <c r="C176" s="97" t="s">
        <v>17</v>
      </c>
      <c r="D176" s="89" t="s">
        <v>62</v>
      </c>
      <c r="E176" s="90" t="s">
        <v>292</v>
      </c>
      <c r="F176" s="97" t="s">
        <v>274</v>
      </c>
      <c r="G176" s="102">
        <v>70</v>
      </c>
      <c r="H176" s="103"/>
      <c r="I176" s="94"/>
      <c r="J176" s="94"/>
      <c r="K176" s="94"/>
      <c r="L176" s="94"/>
    </row>
    <row r="177" spans="1:12" s="119" customFormat="1" ht="29.25" customHeight="1">
      <c r="A177" s="105" t="s">
        <v>219</v>
      </c>
      <c r="B177" s="106" t="s">
        <v>136</v>
      </c>
      <c r="C177" s="106" t="s">
        <v>17</v>
      </c>
      <c r="D177" s="85" t="s">
        <v>62</v>
      </c>
      <c r="E177" s="86" t="s">
        <v>293</v>
      </c>
      <c r="F177" s="85" t="s">
        <v>72</v>
      </c>
      <c r="G177" s="87">
        <f>G187</f>
        <v>65</v>
      </c>
      <c r="H177" s="94" t="e">
        <f>#REF!</f>
        <v>#REF!</v>
      </c>
      <c r="I177" s="94" t="e">
        <f>#REF!</f>
        <v>#REF!</v>
      </c>
      <c r="J177" s="94" t="e">
        <f>#REF!</f>
        <v>#REF!</v>
      </c>
      <c r="K177" s="94" t="e">
        <f>#REF!</f>
        <v>#REF!</v>
      </c>
      <c r="L177" s="94"/>
    </row>
    <row r="178" spans="1:12" s="104" customFormat="1" ht="28.5" customHeight="1">
      <c r="A178" s="96" t="s">
        <v>238</v>
      </c>
      <c r="B178" s="97" t="s">
        <v>136</v>
      </c>
      <c r="C178" s="97" t="s">
        <v>17</v>
      </c>
      <c r="D178" s="89" t="s">
        <v>62</v>
      </c>
      <c r="E178" s="90" t="s">
        <v>293</v>
      </c>
      <c r="F178" s="97" t="s">
        <v>259</v>
      </c>
      <c r="G178" s="102">
        <f>G187</f>
        <v>65</v>
      </c>
      <c r="H178" s="103"/>
      <c r="I178" s="94"/>
      <c r="J178" s="94"/>
      <c r="K178" s="94"/>
      <c r="L178" s="94"/>
    </row>
    <row r="179" spans="1:12" s="104" customFormat="1" ht="15.75" hidden="1">
      <c r="A179" s="105" t="s">
        <v>93</v>
      </c>
      <c r="B179" s="106"/>
      <c r="C179" s="97" t="s">
        <v>17</v>
      </c>
      <c r="D179" s="89" t="s">
        <v>62</v>
      </c>
      <c r="E179" s="90" t="s">
        <v>253</v>
      </c>
      <c r="F179" s="99"/>
      <c r="G179" s="107">
        <f>G180</f>
        <v>0</v>
      </c>
      <c r="H179" s="103">
        <f>H180</f>
        <v>0</v>
      </c>
      <c r="I179" s="94">
        <f>G179+H179</f>
        <v>0</v>
      </c>
      <c r="J179" s="94"/>
      <c r="K179" s="94"/>
      <c r="L179" s="94"/>
    </row>
    <row r="180" spans="1:12" s="104" customFormat="1" hidden="1">
      <c r="A180" s="96" t="s">
        <v>94</v>
      </c>
      <c r="B180" s="97"/>
      <c r="C180" s="97" t="s">
        <v>17</v>
      </c>
      <c r="D180" s="89" t="s">
        <v>62</v>
      </c>
      <c r="E180" s="90" t="s">
        <v>253</v>
      </c>
      <c r="F180" s="99"/>
      <c r="G180" s="107">
        <f>G181</f>
        <v>0</v>
      </c>
      <c r="H180" s="103">
        <f>H181</f>
        <v>0</v>
      </c>
      <c r="I180" s="94">
        <f>G180+H180</f>
        <v>0</v>
      </c>
      <c r="J180" s="94"/>
      <c r="K180" s="94"/>
      <c r="L180" s="94"/>
    </row>
    <row r="181" spans="1:12" s="104" customFormat="1" ht="37.5" hidden="1" customHeight="1">
      <c r="A181" s="98" t="s">
        <v>95</v>
      </c>
      <c r="B181" s="99"/>
      <c r="C181" s="97" t="s">
        <v>17</v>
      </c>
      <c r="D181" s="89" t="s">
        <v>62</v>
      </c>
      <c r="E181" s="90" t="s">
        <v>253</v>
      </c>
      <c r="F181" s="99" t="s">
        <v>96</v>
      </c>
      <c r="G181" s="107"/>
      <c r="H181" s="103"/>
      <c r="I181" s="94">
        <f>G181+H181</f>
        <v>0</v>
      </c>
      <c r="J181" s="94"/>
      <c r="K181" s="94"/>
      <c r="L181" s="94"/>
    </row>
    <row r="182" spans="1:12" s="104" customFormat="1" ht="45.75" hidden="1" customHeight="1">
      <c r="A182" s="96"/>
      <c r="B182" s="97"/>
      <c r="C182" s="97" t="s">
        <v>17</v>
      </c>
      <c r="D182" s="89" t="s">
        <v>62</v>
      </c>
      <c r="E182" s="90" t="s">
        <v>253</v>
      </c>
      <c r="F182" s="99" t="s">
        <v>72</v>
      </c>
      <c r="G182" s="107" t="e">
        <f>G183</f>
        <v>#REF!</v>
      </c>
      <c r="H182" s="103" t="e">
        <f>H183</f>
        <v>#REF!</v>
      </c>
      <c r="I182" s="103" t="e">
        <f>I183</f>
        <v>#REF!</v>
      </c>
      <c r="J182" s="103">
        <f>J183</f>
        <v>0</v>
      </c>
      <c r="K182" s="103" t="e">
        <f>K183</f>
        <v>#REF!</v>
      </c>
      <c r="L182" s="94"/>
    </row>
    <row r="183" spans="1:12" s="104" customFormat="1" ht="75" hidden="1">
      <c r="A183" s="96" t="s">
        <v>113</v>
      </c>
      <c r="B183" s="97"/>
      <c r="C183" s="97" t="s">
        <v>17</v>
      </c>
      <c r="D183" s="89" t="s">
        <v>62</v>
      </c>
      <c r="E183" s="90" t="s">
        <v>253</v>
      </c>
      <c r="F183" s="99" t="s">
        <v>72</v>
      </c>
      <c r="G183" s="107" t="e">
        <f>#REF!</f>
        <v>#REF!</v>
      </c>
      <c r="H183" s="103" t="e">
        <f>#REF!</f>
        <v>#REF!</v>
      </c>
      <c r="I183" s="103" t="e">
        <f>#REF!</f>
        <v>#REF!</v>
      </c>
      <c r="J183" s="103"/>
      <c r="K183" s="103" t="e">
        <f>#REF!</f>
        <v>#REF!</v>
      </c>
      <c r="L183" s="94"/>
    </row>
    <row r="184" spans="1:12" s="109" customFormat="1" ht="27" hidden="1" customHeight="1">
      <c r="A184" s="96" t="s">
        <v>83</v>
      </c>
      <c r="B184" s="97"/>
      <c r="C184" s="97" t="s">
        <v>17</v>
      </c>
      <c r="D184" s="89" t="s">
        <v>62</v>
      </c>
      <c r="E184" s="90" t="s">
        <v>253</v>
      </c>
      <c r="F184" s="99"/>
      <c r="G184" s="107">
        <f>G185</f>
        <v>0</v>
      </c>
      <c r="H184" s="108">
        <f>H185</f>
        <v>0</v>
      </c>
      <c r="I184" s="94">
        <f>G184+H184</f>
        <v>0</v>
      </c>
      <c r="J184" s="94"/>
      <c r="K184" s="94"/>
      <c r="L184" s="94"/>
    </row>
    <row r="185" spans="1:12" s="104" customFormat="1" ht="45" hidden="1">
      <c r="A185" s="98" t="s">
        <v>84</v>
      </c>
      <c r="B185" s="99"/>
      <c r="C185" s="97" t="s">
        <v>17</v>
      </c>
      <c r="D185" s="89" t="s">
        <v>62</v>
      </c>
      <c r="E185" s="90" t="s">
        <v>253</v>
      </c>
      <c r="F185" s="99" t="s">
        <v>85</v>
      </c>
      <c r="G185" s="107"/>
      <c r="H185" s="103"/>
      <c r="I185" s="94">
        <f>G185+H185</f>
        <v>0</v>
      </c>
      <c r="J185" s="94"/>
      <c r="K185" s="94"/>
      <c r="L185" s="94"/>
    </row>
    <row r="186" spans="1:12" s="104" customFormat="1" hidden="1">
      <c r="A186" s="98"/>
      <c r="B186" s="99"/>
      <c r="C186" s="97" t="s">
        <v>17</v>
      </c>
      <c r="D186" s="89" t="s">
        <v>62</v>
      </c>
      <c r="E186" s="90" t="s">
        <v>253</v>
      </c>
      <c r="F186" s="99"/>
      <c r="G186" s="107"/>
      <c r="H186" s="103"/>
      <c r="I186" s="94">
        <f>G186+H186</f>
        <v>0</v>
      </c>
      <c r="J186" s="94"/>
      <c r="K186" s="94"/>
      <c r="L186" s="94"/>
    </row>
    <row r="187" spans="1:12" s="104" customFormat="1" ht="45">
      <c r="A187" s="96" t="s">
        <v>239</v>
      </c>
      <c r="B187" s="97" t="s">
        <v>136</v>
      </c>
      <c r="C187" s="97" t="s">
        <v>17</v>
      </c>
      <c r="D187" s="89" t="s">
        <v>62</v>
      </c>
      <c r="E187" s="90" t="s">
        <v>293</v>
      </c>
      <c r="F187" s="97" t="s">
        <v>260</v>
      </c>
      <c r="G187" s="102">
        <f>G188</f>
        <v>65</v>
      </c>
      <c r="H187" s="103"/>
      <c r="I187" s="94"/>
      <c r="J187" s="94"/>
      <c r="K187" s="94"/>
      <c r="L187" s="94"/>
    </row>
    <row r="188" spans="1:12" s="104" customFormat="1" ht="45">
      <c r="A188" s="96" t="s">
        <v>275</v>
      </c>
      <c r="B188" s="97" t="s">
        <v>136</v>
      </c>
      <c r="C188" s="97" t="s">
        <v>17</v>
      </c>
      <c r="D188" s="89" t="s">
        <v>62</v>
      </c>
      <c r="E188" s="90" t="s">
        <v>293</v>
      </c>
      <c r="F188" s="97" t="s">
        <v>274</v>
      </c>
      <c r="G188" s="102">
        <v>65</v>
      </c>
      <c r="H188" s="103"/>
      <c r="I188" s="94"/>
      <c r="J188" s="94"/>
      <c r="K188" s="94"/>
      <c r="L188" s="94"/>
    </row>
    <row r="189" spans="1:12" s="119" customFormat="1" ht="29.25" customHeight="1">
      <c r="A189" s="105" t="s">
        <v>220</v>
      </c>
      <c r="B189" s="106" t="s">
        <v>136</v>
      </c>
      <c r="C189" s="106" t="s">
        <v>17</v>
      </c>
      <c r="D189" s="85" t="s">
        <v>62</v>
      </c>
      <c r="E189" s="86" t="s">
        <v>294</v>
      </c>
      <c r="F189" s="85" t="s">
        <v>72</v>
      </c>
      <c r="G189" s="87">
        <f>G190</f>
        <v>60</v>
      </c>
      <c r="H189" s="94" t="e">
        <f>#REF!</f>
        <v>#REF!</v>
      </c>
      <c r="I189" s="94" t="e">
        <f>#REF!</f>
        <v>#REF!</v>
      </c>
      <c r="J189" s="94" t="e">
        <f>#REF!</f>
        <v>#REF!</v>
      </c>
      <c r="K189" s="94" t="e">
        <f>#REF!</f>
        <v>#REF!</v>
      </c>
      <c r="L189" s="94"/>
    </row>
    <row r="190" spans="1:12" s="104" customFormat="1" ht="28.5" customHeight="1">
      <c r="A190" s="96" t="s">
        <v>238</v>
      </c>
      <c r="B190" s="97" t="s">
        <v>136</v>
      </c>
      <c r="C190" s="97" t="s">
        <v>17</v>
      </c>
      <c r="D190" s="89" t="s">
        <v>62</v>
      </c>
      <c r="E190" s="90" t="s">
        <v>294</v>
      </c>
      <c r="F190" s="97" t="s">
        <v>259</v>
      </c>
      <c r="G190" s="102">
        <f>G199</f>
        <v>60</v>
      </c>
      <c r="H190" s="103"/>
      <c r="I190" s="94"/>
      <c r="J190" s="94"/>
      <c r="K190" s="94"/>
      <c r="L190" s="94"/>
    </row>
    <row r="191" spans="1:12" s="104" customFormat="1" ht="15.75" hidden="1">
      <c r="A191" s="105" t="s">
        <v>93</v>
      </c>
      <c r="B191" s="106"/>
      <c r="C191" s="97" t="s">
        <v>17</v>
      </c>
      <c r="D191" s="89" t="s">
        <v>62</v>
      </c>
      <c r="E191" s="90" t="s">
        <v>253</v>
      </c>
      <c r="F191" s="99"/>
      <c r="G191" s="107">
        <f>G192</f>
        <v>0</v>
      </c>
      <c r="H191" s="103">
        <f>H192</f>
        <v>0</v>
      </c>
      <c r="I191" s="94">
        <f>G191+H191</f>
        <v>0</v>
      </c>
      <c r="J191" s="94"/>
      <c r="K191" s="94"/>
      <c r="L191" s="94"/>
    </row>
    <row r="192" spans="1:12" s="104" customFormat="1" hidden="1">
      <c r="A192" s="96" t="s">
        <v>94</v>
      </c>
      <c r="B192" s="97"/>
      <c r="C192" s="97" t="s">
        <v>17</v>
      </c>
      <c r="D192" s="89" t="s">
        <v>62</v>
      </c>
      <c r="E192" s="90" t="s">
        <v>253</v>
      </c>
      <c r="F192" s="99"/>
      <c r="G192" s="107">
        <f>G193</f>
        <v>0</v>
      </c>
      <c r="H192" s="103">
        <f>H193</f>
        <v>0</v>
      </c>
      <c r="I192" s="94">
        <f>G192+H192</f>
        <v>0</v>
      </c>
      <c r="J192" s="94"/>
      <c r="K192" s="94"/>
      <c r="L192" s="94"/>
    </row>
    <row r="193" spans="1:12" s="104" customFormat="1" ht="37.5" hidden="1" customHeight="1">
      <c r="A193" s="98" t="s">
        <v>95</v>
      </c>
      <c r="B193" s="99"/>
      <c r="C193" s="97" t="s">
        <v>17</v>
      </c>
      <c r="D193" s="89" t="s">
        <v>62</v>
      </c>
      <c r="E193" s="90" t="s">
        <v>253</v>
      </c>
      <c r="F193" s="99" t="s">
        <v>96</v>
      </c>
      <c r="G193" s="107"/>
      <c r="H193" s="103"/>
      <c r="I193" s="94">
        <f>G193+H193</f>
        <v>0</v>
      </c>
      <c r="J193" s="94"/>
      <c r="K193" s="94"/>
      <c r="L193" s="94"/>
    </row>
    <row r="194" spans="1:12" s="104" customFormat="1" ht="45.75" hidden="1" customHeight="1">
      <c r="A194" s="96"/>
      <c r="B194" s="97"/>
      <c r="C194" s="97" t="s">
        <v>17</v>
      </c>
      <c r="D194" s="89" t="s">
        <v>62</v>
      </c>
      <c r="E194" s="90" t="s">
        <v>253</v>
      </c>
      <c r="F194" s="99" t="s">
        <v>72</v>
      </c>
      <c r="G194" s="107" t="e">
        <f>G195</f>
        <v>#REF!</v>
      </c>
      <c r="H194" s="103" t="e">
        <f>H195</f>
        <v>#REF!</v>
      </c>
      <c r="I194" s="103" t="e">
        <f>I195</f>
        <v>#REF!</v>
      </c>
      <c r="J194" s="103">
        <f>J195</f>
        <v>0</v>
      </c>
      <c r="K194" s="103" t="e">
        <f>K195</f>
        <v>#REF!</v>
      </c>
      <c r="L194" s="94"/>
    </row>
    <row r="195" spans="1:12" s="104" customFormat="1" ht="75" hidden="1">
      <c r="A195" s="96" t="s">
        <v>113</v>
      </c>
      <c r="B195" s="97"/>
      <c r="C195" s="97" t="s">
        <v>17</v>
      </c>
      <c r="D195" s="89" t="s">
        <v>62</v>
      </c>
      <c r="E195" s="90" t="s">
        <v>253</v>
      </c>
      <c r="F195" s="99" t="s">
        <v>72</v>
      </c>
      <c r="G195" s="107" t="e">
        <f>#REF!</f>
        <v>#REF!</v>
      </c>
      <c r="H195" s="103" t="e">
        <f>#REF!</f>
        <v>#REF!</v>
      </c>
      <c r="I195" s="103" t="e">
        <f>#REF!</f>
        <v>#REF!</v>
      </c>
      <c r="J195" s="103"/>
      <c r="K195" s="103" t="e">
        <f>#REF!</f>
        <v>#REF!</v>
      </c>
      <c r="L195" s="94"/>
    </row>
    <row r="196" spans="1:12" s="109" customFormat="1" ht="27" hidden="1" customHeight="1">
      <c r="A196" s="96" t="s">
        <v>83</v>
      </c>
      <c r="B196" s="97"/>
      <c r="C196" s="97" t="s">
        <v>17</v>
      </c>
      <c r="D196" s="89" t="s">
        <v>62</v>
      </c>
      <c r="E196" s="90" t="s">
        <v>253</v>
      </c>
      <c r="F196" s="99"/>
      <c r="G196" s="107">
        <f>G197</f>
        <v>0</v>
      </c>
      <c r="H196" s="108">
        <f>H197</f>
        <v>0</v>
      </c>
      <c r="I196" s="94">
        <f>G196+H196</f>
        <v>0</v>
      </c>
      <c r="J196" s="94"/>
      <c r="K196" s="94"/>
      <c r="L196" s="94"/>
    </row>
    <row r="197" spans="1:12" s="104" customFormat="1" ht="45" hidden="1">
      <c r="A197" s="98" t="s">
        <v>84</v>
      </c>
      <c r="B197" s="99"/>
      <c r="C197" s="97" t="s">
        <v>17</v>
      </c>
      <c r="D197" s="89" t="s">
        <v>62</v>
      </c>
      <c r="E197" s="90" t="s">
        <v>253</v>
      </c>
      <c r="F197" s="99" t="s">
        <v>85</v>
      </c>
      <c r="G197" s="107"/>
      <c r="H197" s="103"/>
      <c r="I197" s="94">
        <f>G197+H197</f>
        <v>0</v>
      </c>
      <c r="J197" s="94"/>
      <c r="K197" s="94"/>
      <c r="L197" s="94"/>
    </row>
    <row r="198" spans="1:12" s="104" customFormat="1" hidden="1">
      <c r="A198" s="98"/>
      <c r="B198" s="99"/>
      <c r="C198" s="97" t="s">
        <v>17</v>
      </c>
      <c r="D198" s="89" t="s">
        <v>62</v>
      </c>
      <c r="E198" s="90" t="s">
        <v>253</v>
      </c>
      <c r="F198" s="99"/>
      <c r="G198" s="107"/>
      <c r="H198" s="103"/>
      <c r="I198" s="94">
        <f>G198+H198</f>
        <v>0</v>
      </c>
      <c r="J198" s="94"/>
      <c r="K198" s="94"/>
      <c r="L198" s="94"/>
    </row>
    <row r="199" spans="1:12" s="104" customFormat="1" ht="45">
      <c r="A199" s="96" t="s">
        <v>239</v>
      </c>
      <c r="B199" s="97" t="s">
        <v>136</v>
      </c>
      <c r="C199" s="97" t="s">
        <v>17</v>
      </c>
      <c r="D199" s="89" t="s">
        <v>62</v>
      </c>
      <c r="E199" s="90" t="s">
        <v>294</v>
      </c>
      <c r="F199" s="97" t="s">
        <v>260</v>
      </c>
      <c r="G199" s="102">
        <f>G231</f>
        <v>60</v>
      </c>
      <c r="H199" s="103"/>
      <c r="I199" s="94"/>
      <c r="J199" s="94"/>
      <c r="K199" s="94"/>
      <c r="L199" s="94"/>
    </row>
    <row r="200" spans="1:12" s="104" customFormat="1" ht="15.75" hidden="1">
      <c r="A200" s="105" t="s">
        <v>32</v>
      </c>
      <c r="B200" s="106"/>
      <c r="C200" s="106" t="s">
        <v>17</v>
      </c>
      <c r="D200" s="106" t="s">
        <v>51</v>
      </c>
      <c r="E200" s="106" t="s">
        <v>112</v>
      </c>
      <c r="F200" s="106" t="s">
        <v>72</v>
      </c>
      <c r="G200" s="87">
        <f>G201+G205+G218+G225</f>
        <v>0</v>
      </c>
      <c r="H200" s="94">
        <f>H201+H205+H218+H225</f>
        <v>0</v>
      </c>
      <c r="I200" s="94">
        <f>I201+I205+I218+I225</f>
        <v>0</v>
      </c>
      <c r="J200" s="94"/>
      <c r="K200" s="94">
        <f>K201+K205+K218+K225</f>
        <v>0</v>
      </c>
      <c r="L200" s="94"/>
    </row>
    <row r="201" spans="1:12" s="104" customFormat="1" ht="15.75" hidden="1">
      <c r="A201" s="96" t="s">
        <v>52</v>
      </c>
      <c r="B201" s="97"/>
      <c r="C201" s="106" t="s">
        <v>17</v>
      </c>
      <c r="D201" s="97" t="s">
        <v>11</v>
      </c>
      <c r="E201" s="97" t="s">
        <v>112</v>
      </c>
      <c r="F201" s="97" t="s">
        <v>72</v>
      </c>
      <c r="G201" s="91">
        <f t="shared" ref="G201:I202" si="5">G202</f>
        <v>0</v>
      </c>
      <c r="H201" s="120">
        <f t="shared" si="5"/>
        <v>0</v>
      </c>
      <c r="I201" s="120">
        <f t="shared" si="5"/>
        <v>0</v>
      </c>
      <c r="J201" s="120"/>
      <c r="K201" s="120">
        <f>K202</f>
        <v>0</v>
      </c>
      <c r="L201" s="94"/>
    </row>
    <row r="202" spans="1:12" s="104" customFormat="1" ht="15.75" hidden="1">
      <c r="A202" s="96" t="s">
        <v>88</v>
      </c>
      <c r="B202" s="97"/>
      <c r="C202" s="106" t="s">
        <v>17</v>
      </c>
      <c r="D202" s="97" t="s">
        <v>11</v>
      </c>
      <c r="E202" s="97" t="s">
        <v>53</v>
      </c>
      <c r="F202" s="97" t="s">
        <v>72</v>
      </c>
      <c r="G202" s="91">
        <f t="shared" si="5"/>
        <v>0</v>
      </c>
      <c r="H202" s="120">
        <f t="shared" si="5"/>
        <v>0</v>
      </c>
      <c r="I202" s="120">
        <f t="shared" si="5"/>
        <v>0</v>
      </c>
      <c r="J202" s="120"/>
      <c r="K202" s="120">
        <f>K203</f>
        <v>0</v>
      </c>
      <c r="L202" s="94"/>
    </row>
    <row r="203" spans="1:12" s="101" customFormat="1" ht="30.75" hidden="1">
      <c r="A203" s="98" t="s">
        <v>19</v>
      </c>
      <c r="B203" s="99"/>
      <c r="C203" s="106" t="s">
        <v>17</v>
      </c>
      <c r="D203" s="99" t="s">
        <v>11</v>
      </c>
      <c r="E203" s="99" t="s">
        <v>134</v>
      </c>
      <c r="F203" s="99" t="s">
        <v>72</v>
      </c>
      <c r="G203" s="88">
        <f>G204</f>
        <v>0</v>
      </c>
      <c r="H203" s="100"/>
      <c r="I203" s="94">
        <f>G203+H203</f>
        <v>0</v>
      </c>
      <c r="J203" s="94"/>
      <c r="K203" s="94"/>
      <c r="L203" s="94"/>
    </row>
    <row r="204" spans="1:12" s="101" customFormat="1" ht="30.75" hidden="1">
      <c r="A204" s="98" t="s">
        <v>135</v>
      </c>
      <c r="B204" s="99"/>
      <c r="C204" s="106" t="s">
        <v>17</v>
      </c>
      <c r="D204" s="99" t="s">
        <v>11</v>
      </c>
      <c r="E204" s="99" t="s">
        <v>134</v>
      </c>
      <c r="F204" s="99" t="s">
        <v>136</v>
      </c>
      <c r="G204" s="88"/>
      <c r="H204" s="100"/>
      <c r="I204" s="94"/>
      <c r="J204" s="94"/>
      <c r="K204" s="94"/>
      <c r="L204" s="94"/>
    </row>
    <row r="205" spans="1:12" s="104" customFormat="1" ht="15.75" hidden="1">
      <c r="A205" s="96" t="s">
        <v>33</v>
      </c>
      <c r="B205" s="97"/>
      <c r="C205" s="106" t="s">
        <v>17</v>
      </c>
      <c r="D205" s="97" t="s">
        <v>21</v>
      </c>
      <c r="E205" s="97" t="s">
        <v>112</v>
      </c>
      <c r="F205" s="97" t="s">
        <v>72</v>
      </c>
      <c r="G205" s="91">
        <f>G206+G209+G215+G213</f>
        <v>0</v>
      </c>
      <c r="H205" s="120">
        <f>H206+H209+H215+H213</f>
        <v>0</v>
      </c>
      <c r="I205" s="120">
        <f>I206+I209+I215+I213</f>
        <v>0</v>
      </c>
      <c r="J205" s="120">
        <f>J206+J209+J215+J213</f>
        <v>0</v>
      </c>
      <c r="K205" s="120">
        <f>K206+K209+K215+K213</f>
        <v>0</v>
      </c>
      <c r="L205" s="94"/>
    </row>
    <row r="206" spans="1:12" s="104" customFormat="1" ht="30.75" hidden="1">
      <c r="A206" s="96" t="s">
        <v>34</v>
      </c>
      <c r="B206" s="97"/>
      <c r="C206" s="106" t="s">
        <v>17</v>
      </c>
      <c r="D206" s="97" t="s">
        <v>21</v>
      </c>
      <c r="E206" s="97" t="s">
        <v>137</v>
      </c>
      <c r="F206" s="97" t="s">
        <v>72</v>
      </c>
      <c r="G206" s="91">
        <f>G207</f>
        <v>0</v>
      </c>
      <c r="H206" s="120">
        <f>H207</f>
        <v>0</v>
      </c>
      <c r="I206" s="120">
        <f>I207</f>
        <v>0</v>
      </c>
      <c r="J206" s="120"/>
      <c r="K206" s="120">
        <f>K207</f>
        <v>0</v>
      </c>
      <c r="L206" s="94"/>
    </row>
    <row r="207" spans="1:12" s="104" customFormat="1" ht="30.75" hidden="1">
      <c r="A207" s="98" t="s">
        <v>19</v>
      </c>
      <c r="B207" s="99"/>
      <c r="C207" s="106" t="s">
        <v>17</v>
      </c>
      <c r="D207" s="99" t="s">
        <v>21</v>
      </c>
      <c r="E207" s="99" t="s">
        <v>138</v>
      </c>
      <c r="F207" s="99" t="s">
        <v>72</v>
      </c>
      <c r="G207" s="91">
        <f>G208</f>
        <v>0</v>
      </c>
      <c r="H207" s="120"/>
      <c r="I207" s="94">
        <f>G207+H207</f>
        <v>0</v>
      </c>
      <c r="J207" s="94"/>
      <c r="K207" s="94"/>
      <c r="L207" s="94"/>
    </row>
    <row r="208" spans="1:12" s="104" customFormat="1" ht="30.75" hidden="1">
      <c r="A208" s="98" t="s">
        <v>135</v>
      </c>
      <c r="B208" s="99"/>
      <c r="C208" s="106" t="s">
        <v>17</v>
      </c>
      <c r="D208" s="99" t="s">
        <v>21</v>
      </c>
      <c r="E208" s="99" t="s">
        <v>138</v>
      </c>
      <c r="F208" s="99" t="s">
        <v>136</v>
      </c>
      <c r="G208" s="91"/>
      <c r="H208" s="120"/>
      <c r="I208" s="94"/>
      <c r="J208" s="94"/>
      <c r="K208" s="94"/>
      <c r="L208" s="94"/>
    </row>
    <row r="209" spans="1:12" s="104" customFormat="1" ht="30.75" hidden="1">
      <c r="A209" s="96" t="s">
        <v>35</v>
      </c>
      <c r="B209" s="97"/>
      <c r="C209" s="106" t="s">
        <v>17</v>
      </c>
      <c r="D209" s="97" t="s">
        <v>21</v>
      </c>
      <c r="E209" s="97">
        <v>4230000</v>
      </c>
      <c r="F209" s="97" t="s">
        <v>72</v>
      </c>
      <c r="G209" s="91">
        <f t="shared" ref="G209:I210" si="6">G210</f>
        <v>0</v>
      </c>
      <c r="H209" s="120">
        <f t="shared" si="6"/>
        <v>0</v>
      </c>
      <c r="I209" s="120">
        <f t="shared" si="6"/>
        <v>0</v>
      </c>
      <c r="J209" s="120"/>
      <c r="K209" s="120">
        <f>K210</f>
        <v>0</v>
      </c>
      <c r="L209" s="94"/>
    </row>
    <row r="210" spans="1:12" s="104" customFormat="1" ht="30.75" hidden="1">
      <c r="A210" s="98" t="s">
        <v>19</v>
      </c>
      <c r="B210" s="99"/>
      <c r="C210" s="106" t="s">
        <v>17</v>
      </c>
      <c r="D210" s="99" t="s">
        <v>21</v>
      </c>
      <c r="E210" s="99" t="s">
        <v>139</v>
      </c>
      <c r="F210" s="99" t="s">
        <v>72</v>
      </c>
      <c r="G210" s="91">
        <f t="shared" si="6"/>
        <v>0</v>
      </c>
      <c r="H210" s="120">
        <f t="shared" si="6"/>
        <v>0</v>
      </c>
      <c r="I210" s="120">
        <f t="shared" si="6"/>
        <v>0</v>
      </c>
      <c r="J210" s="120">
        <f>J211</f>
        <v>0</v>
      </c>
      <c r="K210" s="120">
        <f>K211</f>
        <v>0</v>
      </c>
      <c r="L210" s="94"/>
    </row>
    <row r="211" spans="1:12" s="104" customFormat="1" ht="13.5" hidden="1" customHeight="1">
      <c r="A211" s="98" t="s">
        <v>135</v>
      </c>
      <c r="B211" s="99"/>
      <c r="C211" s="106" t="s">
        <v>17</v>
      </c>
      <c r="D211" s="99" t="s">
        <v>21</v>
      </c>
      <c r="E211" s="99" t="s">
        <v>139</v>
      </c>
      <c r="F211" s="99" t="s">
        <v>136</v>
      </c>
      <c r="G211" s="91"/>
      <c r="H211" s="120"/>
      <c r="I211" s="94">
        <f>G211+H211</f>
        <v>0</v>
      </c>
      <c r="J211" s="94"/>
      <c r="K211" s="94"/>
      <c r="L211" s="94"/>
    </row>
    <row r="212" spans="1:12" s="104" customFormat="1" ht="15.75" hidden="1">
      <c r="A212" s="98"/>
      <c r="B212" s="99"/>
      <c r="C212" s="106" t="s">
        <v>17</v>
      </c>
      <c r="D212" s="99"/>
      <c r="E212" s="99"/>
      <c r="F212" s="99"/>
      <c r="G212" s="91"/>
      <c r="H212" s="120"/>
      <c r="I212" s="94"/>
      <c r="J212" s="94"/>
      <c r="K212" s="94"/>
      <c r="L212" s="94"/>
    </row>
    <row r="213" spans="1:12" s="104" customFormat="1" ht="15.75" hidden="1">
      <c r="A213" s="98"/>
      <c r="B213" s="99"/>
      <c r="C213" s="106" t="s">
        <v>17</v>
      </c>
      <c r="D213" s="99"/>
      <c r="E213" s="99"/>
      <c r="F213" s="99"/>
      <c r="G213" s="91"/>
      <c r="H213" s="120"/>
      <c r="I213" s="120"/>
      <c r="J213" s="120"/>
      <c r="K213" s="120"/>
      <c r="L213" s="94"/>
    </row>
    <row r="214" spans="1:12" s="104" customFormat="1" ht="15.75" hidden="1">
      <c r="A214" s="98"/>
      <c r="B214" s="99"/>
      <c r="C214" s="106" t="s">
        <v>17</v>
      </c>
      <c r="D214" s="99"/>
      <c r="E214" s="99"/>
      <c r="F214" s="99"/>
      <c r="G214" s="91"/>
      <c r="H214" s="120"/>
      <c r="I214" s="94"/>
      <c r="J214" s="94"/>
      <c r="K214" s="94"/>
      <c r="L214" s="94"/>
    </row>
    <row r="215" spans="1:12" s="104" customFormat="1" ht="21" hidden="1" customHeight="1">
      <c r="A215" s="96" t="s">
        <v>102</v>
      </c>
      <c r="B215" s="97"/>
      <c r="C215" s="106" t="s">
        <v>17</v>
      </c>
      <c r="D215" s="97" t="s">
        <v>21</v>
      </c>
      <c r="E215" s="97" t="s">
        <v>140</v>
      </c>
      <c r="F215" s="97" t="s">
        <v>72</v>
      </c>
      <c r="G215" s="91">
        <f>G216</f>
        <v>0</v>
      </c>
      <c r="H215" s="120"/>
      <c r="I215" s="94"/>
      <c r="J215" s="94"/>
      <c r="K215" s="94"/>
      <c r="L215" s="94"/>
    </row>
    <row r="216" spans="1:12" s="104" customFormat="1" ht="30.75" hidden="1">
      <c r="A216" s="98" t="s">
        <v>105</v>
      </c>
      <c r="B216" s="99"/>
      <c r="C216" s="106" t="s">
        <v>17</v>
      </c>
      <c r="D216" s="99" t="s">
        <v>21</v>
      </c>
      <c r="E216" s="99" t="s">
        <v>141</v>
      </c>
      <c r="F216" s="99" t="s">
        <v>72</v>
      </c>
      <c r="G216" s="91">
        <f>G217</f>
        <v>0</v>
      </c>
      <c r="H216" s="120"/>
      <c r="I216" s="94"/>
      <c r="J216" s="94"/>
      <c r="K216" s="94"/>
      <c r="L216" s="94"/>
    </row>
    <row r="217" spans="1:12" s="104" customFormat="1" ht="30.75" hidden="1">
      <c r="A217" s="98" t="s">
        <v>135</v>
      </c>
      <c r="B217" s="99"/>
      <c r="C217" s="106" t="s">
        <v>17</v>
      </c>
      <c r="D217" s="99" t="s">
        <v>21</v>
      </c>
      <c r="E217" s="99" t="s">
        <v>141</v>
      </c>
      <c r="F217" s="99" t="s">
        <v>136</v>
      </c>
      <c r="G217" s="91"/>
      <c r="H217" s="120"/>
      <c r="I217" s="94"/>
      <c r="J217" s="94"/>
      <c r="K217" s="94"/>
      <c r="L217" s="94"/>
    </row>
    <row r="218" spans="1:12" s="104" customFormat="1" ht="14.25" hidden="1" customHeight="1">
      <c r="A218" s="96" t="s">
        <v>36</v>
      </c>
      <c r="B218" s="97"/>
      <c r="C218" s="106" t="s">
        <v>17</v>
      </c>
      <c r="D218" s="97" t="s">
        <v>18</v>
      </c>
      <c r="E218" s="97" t="s">
        <v>112</v>
      </c>
      <c r="F218" s="97" t="s">
        <v>72</v>
      </c>
      <c r="G218" s="91">
        <f>G219+G222</f>
        <v>0</v>
      </c>
      <c r="H218" s="120">
        <f>H219+H222</f>
        <v>0</v>
      </c>
      <c r="I218" s="94">
        <f>G218+H218</f>
        <v>0</v>
      </c>
      <c r="J218" s="94"/>
      <c r="K218" s="94"/>
      <c r="L218" s="94"/>
    </row>
    <row r="219" spans="1:12" s="104" customFormat="1" ht="26.25" hidden="1" customHeight="1">
      <c r="A219" s="96" t="s">
        <v>54</v>
      </c>
      <c r="B219" s="97"/>
      <c r="C219" s="106" t="s">
        <v>17</v>
      </c>
      <c r="D219" s="97" t="s">
        <v>18</v>
      </c>
      <c r="E219" s="97" t="s">
        <v>142</v>
      </c>
      <c r="F219" s="97" t="s">
        <v>72</v>
      </c>
      <c r="G219" s="91">
        <f>G220</f>
        <v>0</v>
      </c>
      <c r="H219" s="120">
        <f>H220</f>
        <v>0</v>
      </c>
      <c r="I219" s="94">
        <f>G219+H219</f>
        <v>0</v>
      </c>
      <c r="J219" s="94"/>
      <c r="K219" s="94"/>
      <c r="L219" s="94"/>
    </row>
    <row r="220" spans="1:12" s="104" customFormat="1" ht="18.600000000000001" hidden="1" customHeight="1">
      <c r="A220" s="96" t="s">
        <v>211</v>
      </c>
      <c r="B220" s="97"/>
      <c r="C220" s="106" t="s">
        <v>17</v>
      </c>
      <c r="D220" s="97" t="s">
        <v>18</v>
      </c>
      <c r="E220" s="97" t="s">
        <v>143</v>
      </c>
      <c r="F220" s="97" t="s">
        <v>72</v>
      </c>
      <c r="G220" s="91">
        <f>G221</f>
        <v>0</v>
      </c>
      <c r="H220" s="120"/>
      <c r="I220" s="94">
        <f>G220+H220</f>
        <v>0</v>
      </c>
      <c r="J220" s="94"/>
      <c r="K220" s="94"/>
      <c r="L220" s="94"/>
    </row>
    <row r="221" spans="1:12" s="101" customFormat="1" ht="23.25" hidden="1" customHeight="1">
      <c r="A221" s="98" t="s">
        <v>118</v>
      </c>
      <c r="B221" s="99"/>
      <c r="C221" s="106" t="s">
        <v>17</v>
      </c>
      <c r="D221" s="99" t="s">
        <v>18</v>
      </c>
      <c r="E221" s="99" t="s">
        <v>143</v>
      </c>
      <c r="F221" s="99" t="s">
        <v>120</v>
      </c>
      <c r="G221" s="88"/>
      <c r="H221" s="100"/>
      <c r="I221" s="112"/>
      <c r="J221" s="112"/>
      <c r="K221" s="112"/>
      <c r="L221" s="94"/>
    </row>
    <row r="222" spans="1:12" s="104" customFormat="1" ht="30.75" hidden="1">
      <c r="A222" s="96" t="s">
        <v>144</v>
      </c>
      <c r="B222" s="97"/>
      <c r="C222" s="106" t="s">
        <v>17</v>
      </c>
      <c r="D222" s="97" t="s">
        <v>18</v>
      </c>
      <c r="E222" s="97" t="s">
        <v>145</v>
      </c>
      <c r="F222" s="97" t="s">
        <v>72</v>
      </c>
      <c r="G222" s="91">
        <f>G223</f>
        <v>0</v>
      </c>
      <c r="H222" s="120"/>
      <c r="I222" s="94">
        <f>G222+H222</f>
        <v>0</v>
      </c>
      <c r="J222" s="94"/>
      <c r="K222" s="94"/>
      <c r="L222" s="94"/>
    </row>
    <row r="223" spans="1:12" s="104" customFormat="1" ht="15.75" hidden="1">
      <c r="A223" s="98" t="s">
        <v>146</v>
      </c>
      <c r="B223" s="99"/>
      <c r="C223" s="106" t="s">
        <v>17</v>
      </c>
      <c r="D223" s="99" t="s">
        <v>18</v>
      </c>
      <c r="E223" s="99" t="s">
        <v>147</v>
      </c>
      <c r="F223" s="99" t="s">
        <v>72</v>
      </c>
      <c r="G223" s="91">
        <f>G224</f>
        <v>0</v>
      </c>
      <c r="H223" s="120"/>
      <c r="I223" s="94">
        <f>G223+H223</f>
        <v>0</v>
      </c>
      <c r="J223" s="94"/>
      <c r="K223" s="94"/>
      <c r="L223" s="94"/>
    </row>
    <row r="224" spans="1:12" s="104" customFormat="1" ht="30.75" hidden="1">
      <c r="A224" s="98" t="s">
        <v>118</v>
      </c>
      <c r="B224" s="99"/>
      <c r="C224" s="106" t="s">
        <v>17</v>
      </c>
      <c r="D224" s="99" t="s">
        <v>18</v>
      </c>
      <c r="E224" s="99" t="s">
        <v>147</v>
      </c>
      <c r="F224" s="99" t="s">
        <v>120</v>
      </c>
      <c r="G224" s="91"/>
      <c r="H224" s="120"/>
      <c r="I224" s="94"/>
      <c r="J224" s="94"/>
      <c r="K224" s="94"/>
      <c r="L224" s="94"/>
    </row>
    <row r="225" spans="1:12" s="109" customFormat="1" ht="15.75" hidden="1">
      <c r="A225" s="96" t="s">
        <v>89</v>
      </c>
      <c r="B225" s="97"/>
      <c r="C225" s="106" t="s">
        <v>17</v>
      </c>
      <c r="D225" s="97" t="s">
        <v>22</v>
      </c>
      <c r="E225" s="97" t="s">
        <v>112</v>
      </c>
      <c r="F225" s="97" t="s">
        <v>150</v>
      </c>
      <c r="G225" s="91">
        <f>G228+G226</f>
        <v>0</v>
      </c>
      <c r="H225" s="127">
        <f>H228+H226</f>
        <v>0</v>
      </c>
      <c r="I225" s="127">
        <f>I228+I226</f>
        <v>0</v>
      </c>
      <c r="J225" s="127"/>
      <c r="K225" s="127">
        <f>K228+K226</f>
        <v>0</v>
      </c>
      <c r="L225" s="94"/>
    </row>
    <row r="226" spans="1:12" s="109" customFormat="1" ht="45.75" hidden="1">
      <c r="A226" s="96" t="s">
        <v>148</v>
      </c>
      <c r="B226" s="97"/>
      <c r="C226" s="106" t="s">
        <v>17</v>
      </c>
      <c r="D226" s="97" t="s">
        <v>22</v>
      </c>
      <c r="E226" s="97" t="s">
        <v>149</v>
      </c>
      <c r="F226" s="97" t="s">
        <v>72</v>
      </c>
      <c r="G226" s="91">
        <f>G227</f>
        <v>0</v>
      </c>
      <c r="H226" s="127">
        <f>H227</f>
        <v>0</v>
      </c>
      <c r="I226" s="127">
        <f>I227</f>
        <v>0</v>
      </c>
      <c r="J226" s="127"/>
      <c r="K226" s="127">
        <f>K227</f>
        <v>0</v>
      </c>
      <c r="L226" s="94"/>
    </row>
    <row r="227" spans="1:12" s="109" customFormat="1" ht="30.75" hidden="1">
      <c r="A227" s="96" t="s">
        <v>19</v>
      </c>
      <c r="B227" s="97"/>
      <c r="C227" s="106" t="s">
        <v>17</v>
      </c>
      <c r="D227" s="97" t="s">
        <v>22</v>
      </c>
      <c r="E227" s="97" t="s">
        <v>151</v>
      </c>
      <c r="F227" s="97" t="s">
        <v>72</v>
      </c>
      <c r="G227" s="91">
        <f>G230</f>
        <v>0</v>
      </c>
      <c r="H227" s="127"/>
      <c r="I227" s="94">
        <f>G227+H227</f>
        <v>0</v>
      </c>
      <c r="J227" s="94"/>
      <c r="K227" s="94"/>
      <c r="L227" s="94"/>
    </row>
    <row r="228" spans="1:12" s="104" customFormat="1" ht="105.75" hidden="1">
      <c r="A228" s="96" t="s">
        <v>77</v>
      </c>
      <c r="B228" s="97"/>
      <c r="C228" s="106" t="s">
        <v>17</v>
      </c>
      <c r="D228" s="99" t="s">
        <v>22</v>
      </c>
      <c r="E228" s="99" t="s">
        <v>55</v>
      </c>
      <c r="F228" s="99"/>
      <c r="G228" s="91">
        <f>G229</f>
        <v>0</v>
      </c>
      <c r="H228" s="120">
        <f>H229</f>
        <v>0</v>
      </c>
      <c r="I228" s="94">
        <f>G228+H228</f>
        <v>0</v>
      </c>
      <c r="J228" s="94"/>
      <c r="K228" s="94"/>
      <c r="L228" s="94"/>
    </row>
    <row r="229" spans="1:12" s="104" customFormat="1" ht="30.75" hidden="1">
      <c r="A229" s="98" t="s">
        <v>19</v>
      </c>
      <c r="B229" s="99"/>
      <c r="C229" s="106" t="s">
        <v>17</v>
      </c>
      <c r="D229" s="99" t="s">
        <v>22</v>
      </c>
      <c r="E229" s="99" t="s">
        <v>55</v>
      </c>
      <c r="F229" s="99" t="s">
        <v>20</v>
      </c>
      <c r="G229" s="91"/>
      <c r="H229" s="120"/>
      <c r="I229" s="94">
        <f>G229+H229</f>
        <v>0</v>
      </c>
      <c r="J229" s="94"/>
      <c r="K229" s="94"/>
      <c r="L229" s="94"/>
    </row>
    <row r="230" spans="1:12" s="104" customFormat="1" ht="30.75" hidden="1">
      <c r="A230" s="98" t="s">
        <v>135</v>
      </c>
      <c r="B230" s="99"/>
      <c r="C230" s="106" t="s">
        <v>17</v>
      </c>
      <c r="D230" s="99" t="s">
        <v>22</v>
      </c>
      <c r="E230" s="99" t="s">
        <v>151</v>
      </c>
      <c r="F230" s="99" t="s">
        <v>136</v>
      </c>
      <c r="G230" s="91"/>
      <c r="H230" s="120"/>
      <c r="I230" s="94"/>
      <c r="J230" s="94"/>
      <c r="K230" s="94"/>
      <c r="L230" s="94"/>
    </row>
    <row r="231" spans="1:12" s="104" customFormat="1" ht="45">
      <c r="A231" s="96" t="s">
        <v>275</v>
      </c>
      <c r="B231" s="97" t="s">
        <v>136</v>
      </c>
      <c r="C231" s="97" t="s">
        <v>17</v>
      </c>
      <c r="D231" s="89" t="s">
        <v>62</v>
      </c>
      <c r="E231" s="90" t="s">
        <v>294</v>
      </c>
      <c r="F231" s="97" t="s">
        <v>274</v>
      </c>
      <c r="G231" s="102">
        <v>60</v>
      </c>
      <c r="H231" s="103"/>
      <c r="I231" s="94"/>
      <c r="J231" s="94"/>
      <c r="K231" s="94"/>
      <c r="L231" s="94"/>
    </row>
    <row r="232" spans="1:12" s="2" customFormat="1" ht="60" customHeight="1">
      <c r="A232" s="83" t="s">
        <v>245</v>
      </c>
      <c r="B232" s="84" t="s">
        <v>136</v>
      </c>
      <c r="C232" s="106"/>
      <c r="D232" s="66"/>
      <c r="E232" s="81"/>
      <c r="F232" s="82">
        <v>0</v>
      </c>
      <c r="G232" s="67"/>
      <c r="H232" s="24"/>
      <c r="I232" s="24"/>
      <c r="J232" s="24"/>
      <c r="K232" s="24"/>
      <c r="L232" s="24"/>
    </row>
    <row r="233" spans="1:12" s="95" customFormat="1" ht="15.75">
      <c r="A233" s="105" t="s">
        <v>243</v>
      </c>
      <c r="B233" s="106" t="s">
        <v>136</v>
      </c>
      <c r="C233" s="106" t="s">
        <v>25</v>
      </c>
      <c r="D233" s="106" t="s">
        <v>51</v>
      </c>
      <c r="E233" s="106" t="s">
        <v>112</v>
      </c>
      <c r="F233" s="106" t="s">
        <v>72</v>
      </c>
      <c r="G233" s="87">
        <f>G234+G243+G249+G246</f>
        <v>1013.1</v>
      </c>
      <c r="H233" s="94" t="e">
        <f>H234+H243+H249+H246</f>
        <v>#REF!</v>
      </c>
      <c r="I233" s="94" t="e">
        <f>I234+I243+I249+I246</f>
        <v>#REF!</v>
      </c>
      <c r="J233" s="94"/>
      <c r="K233" s="94" t="e">
        <f>K234+K243+K249+K246</f>
        <v>#REF!</v>
      </c>
      <c r="L233" s="94"/>
    </row>
    <row r="234" spans="1:12" s="95" customFormat="1" ht="15.75">
      <c r="A234" s="105" t="s">
        <v>38</v>
      </c>
      <c r="B234" s="106" t="s">
        <v>136</v>
      </c>
      <c r="C234" s="106" t="s">
        <v>25</v>
      </c>
      <c r="D234" s="106" t="s">
        <v>11</v>
      </c>
      <c r="E234" s="106" t="s">
        <v>112</v>
      </c>
      <c r="F234" s="106" t="s">
        <v>72</v>
      </c>
      <c r="G234" s="87">
        <f>G235</f>
        <v>1013.1</v>
      </c>
      <c r="H234" s="94" t="e">
        <f>#REF!+#REF!+H242</f>
        <v>#REF!</v>
      </c>
      <c r="I234" s="94" t="e">
        <f>#REF!+#REF!+I242</f>
        <v>#REF!</v>
      </c>
      <c r="J234" s="94"/>
      <c r="K234" s="94" t="e">
        <f>#REF!+#REF!+K242</f>
        <v>#REF!</v>
      </c>
      <c r="L234" s="94"/>
    </row>
    <row r="235" spans="1:12" s="95" customFormat="1" ht="32.25" customHeight="1">
      <c r="A235" s="105" t="s">
        <v>234</v>
      </c>
      <c r="B235" s="106" t="s">
        <v>136</v>
      </c>
      <c r="C235" s="106" t="s">
        <v>25</v>
      </c>
      <c r="D235" s="106" t="s">
        <v>11</v>
      </c>
      <c r="E235" s="86" t="s">
        <v>283</v>
      </c>
      <c r="F235" s="85" t="s">
        <v>72</v>
      </c>
      <c r="G235" s="87">
        <f>G236</f>
        <v>1013.1</v>
      </c>
      <c r="H235" s="94"/>
      <c r="I235" s="94"/>
      <c r="J235" s="94"/>
      <c r="K235" s="94"/>
      <c r="L235" s="94"/>
    </row>
    <row r="236" spans="1:12" s="95" customFormat="1" ht="47.25">
      <c r="A236" s="105" t="s">
        <v>244</v>
      </c>
      <c r="B236" s="106" t="s">
        <v>136</v>
      </c>
      <c r="C236" s="106" t="s">
        <v>25</v>
      </c>
      <c r="D236" s="106" t="s">
        <v>11</v>
      </c>
      <c r="E236" s="86" t="s">
        <v>295</v>
      </c>
      <c r="F236" s="106" t="s">
        <v>72</v>
      </c>
      <c r="G236" s="87">
        <f>G239</f>
        <v>1013.1</v>
      </c>
      <c r="H236" s="94"/>
      <c r="I236" s="94">
        <f>G236+H236</f>
        <v>1013.1</v>
      </c>
      <c r="J236" s="94"/>
      <c r="K236" s="94"/>
      <c r="L236" s="94"/>
    </row>
    <row r="237" spans="1:12" s="104" customFormat="1" ht="45">
      <c r="A237" s="96" t="s">
        <v>246</v>
      </c>
      <c r="B237" s="97" t="s">
        <v>136</v>
      </c>
      <c r="C237" s="97" t="s">
        <v>25</v>
      </c>
      <c r="D237" s="97" t="s">
        <v>11</v>
      </c>
      <c r="E237" s="90" t="s">
        <v>295</v>
      </c>
      <c r="F237" s="97" t="s">
        <v>263</v>
      </c>
      <c r="G237" s="91">
        <f>G238</f>
        <v>1013.1</v>
      </c>
      <c r="H237" s="120"/>
      <c r="I237" s="94"/>
      <c r="J237" s="94"/>
      <c r="K237" s="94"/>
      <c r="L237" s="94"/>
    </row>
    <row r="238" spans="1:12" s="104" customFormat="1">
      <c r="A238" s="96" t="s">
        <v>247</v>
      </c>
      <c r="B238" s="97" t="s">
        <v>136</v>
      </c>
      <c r="C238" s="97" t="s">
        <v>25</v>
      </c>
      <c r="D238" s="97" t="s">
        <v>11</v>
      </c>
      <c r="E238" s="90" t="s">
        <v>295</v>
      </c>
      <c r="F238" s="97" t="s">
        <v>264</v>
      </c>
      <c r="G238" s="91">
        <f>G239</f>
        <v>1013.1</v>
      </c>
      <c r="H238" s="120"/>
      <c r="I238" s="94"/>
      <c r="J238" s="94"/>
      <c r="K238" s="94"/>
      <c r="L238" s="94"/>
    </row>
    <row r="239" spans="1:12" s="104" customFormat="1" ht="75">
      <c r="A239" s="96" t="s">
        <v>248</v>
      </c>
      <c r="B239" s="97" t="s">
        <v>136</v>
      </c>
      <c r="C239" s="97" t="s">
        <v>25</v>
      </c>
      <c r="D239" s="97" t="s">
        <v>11</v>
      </c>
      <c r="E239" s="90" t="s">
        <v>295</v>
      </c>
      <c r="F239" s="97" t="s">
        <v>233</v>
      </c>
      <c r="G239" s="91">
        <v>1013.1</v>
      </c>
      <c r="H239" s="120"/>
      <c r="I239" s="94"/>
      <c r="J239" s="94"/>
      <c r="K239" s="94"/>
      <c r="L239" s="94"/>
    </row>
    <row r="240" spans="1:12" s="109" customFormat="1" ht="31.5" hidden="1" customHeight="1">
      <c r="A240" s="96" t="s">
        <v>205</v>
      </c>
      <c r="B240" s="117"/>
      <c r="C240" s="97" t="s">
        <v>25</v>
      </c>
      <c r="D240" s="97" t="s">
        <v>11</v>
      </c>
      <c r="E240" s="97" t="s">
        <v>206</v>
      </c>
      <c r="F240" s="97" t="s">
        <v>72</v>
      </c>
      <c r="G240" s="80">
        <f>G241</f>
        <v>0</v>
      </c>
      <c r="H240" s="127"/>
      <c r="I240" s="122"/>
      <c r="J240" s="122"/>
      <c r="K240" s="122"/>
      <c r="L240" s="94"/>
    </row>
    <row r="241" spans="1:12" s="104" customFormat="1" ht="30.75" hidden="1" customHeight="1">
      <c r="A241" s="96" t="s">
        <v>207</v>
      </c>
      <c r="B241" s="117"/>
      <c r="C241" s="97" t="s">
        <v>25</v>
      </c>
      <c r="D241" s="97" t="s">
        <v>11</v>
      </c>
      <c r="E241" s="97" t="s">
        <v>208</v>
      </c>
      <c r="F241" s="97" t="s">
        <v>72</v>
      </c>
      <c r="G241" s="80">
        <f>G242</f>
        <v>0</v>
      </c>
      <c r="H241" s="120"/>
      <c r="I241" s="94"/>
      <c r="J241" s="94"/>
      <c r="K241" s="94"/>
      <c r="L241" s="94"/>
    </row>
    <row r="242" spans="1:12" s="104" customFormat="1" ht="16.5" hidden="1" customHeight="1">
      <c r="A242" s="96" t="s">
        <v>135</v>
      </c>
      <c r="B242" s="117"/>
      <c r="C242" s="97" t="s">
        <v>25</v>
      </c>
      <c r="D242" s="97" t="s">
        <v>11</v>
      </c>
      <c r="E242" s="97" t="s">
        <v>208</v>
      </c>
      <c r="F242" s="97" t="s">
        <v>136</v>
      </c>
      <c r="G242" s="80"/>
      <c r="H242" s="120"/>
      <c r="I242" s="94"/>
      <c r="J242" s="94"/>
      <c r="K242" s="94"/>
      <c r="L242" s="94"/>
    </row>
    <row r="243" spans="1:12" s="104" customFormat="1" hidden="1">
      <c r="A243" s="98" t="s">
        <v>78</v>
      </c>
      <c r="B243" s="118"/>
      <c r="C243" s="99" t="s">
        <v>25</v>
      </c>
      <c r="D243" s="99" t="s">
        <v>16</v>
      </c>
      <c r="E243" s="99" t="s">
        <v>112</v>
      </c>
      <c r="F243" s="99" t="s">
        <v>72</v>
      </c>
      <c r="G243" s="80">
        <f>G244</f>
        <v>0</v>
      </c>
      <c r="H243" s="120"/>
      <c r="I243" s="94">
        <f>G243+H243</f>
        <v>0</v>
      </c>
      <c r="J243" s="94"/>
      <c r="K243" s="94"/>
      <c r="L243" s="94"/>
    </row>
    <row r="244" spans="1:12" s="104" customFormat="1" ht="45" hidden="1">
      <c r="A244" s="98" t="s">
        <v>79</v>
      </c>
      <c r="B244" s="118"/>
      <c r="C244" s="99" t="s">
        <v>25</v>
      </c>
      <c r="D244" s="99" t="s">
        <v>16</v>
      </c>
      <c r="E244" s="99" t="s">
        <v>152</v>
      </c>
      <c r="F244" s="99" t="s">
        <v>72</v>
      </c>
      <c r="G244" s="80">
        <f>G245</f>
        <v>0</v>
      </c>
      <c r="H244" s="120"/>
      <c r="I244" s="94">
        <f>G244+H244</f>
        <v>0</v>
      </c>
      <c r="J244" s="94"/>
      <c r="K244" s="94"/>
      <c r="L244" s="94"/>
    </row>
    <row r="245" spans="1:12" s="104" customFormat="1" ht="45" hidden="1">
      <c r="A245" s="98" t="s">
        <v>80</v>
      </c>
      <c r="B245" s="118"/>
      <c r="C245" s="99" t="s">
        <v>25</v>
      </c>
      <c r="D245" s="99" t="s">
        <v>16</v>
      </c>
      <c r="E245" s="99" t="s">
        <v>153</v>
      </c>
      <c r="F245" s="99" t="s">
        <v>72</v>
      </c>
      <c r="G245" s="80"/>
      <c r="H245" s="120"/>
      <c r="I245" s="94">
        <f>G245+H245</f>
        <v>0</v>
      </c>
      <c r="J245" s="94"/>
      <c r="K245" s="94"/>
      <c r="L245" s="94"/>
    </row>
    <row r="246" spans="1:12" s="104" customFormat="1" ht="15.75" hidden="1">
      <c r="A246" s="105" t="s">
        <v>78</v>
      </c>
      <c r="B246" s="113"/>
      <c r="C246" s="99" t="s">
        <v>25</v>
      </c>
      <c r="D246" s="99" t="s">
        <v>16</v>
      </c>
      <c r="E246" s="99"/>
      <c r="F246" s="99"/>
      <c r="G246" s="80">
        <f t="shared" ref="G246:I247" si="7">G247</f>
        <v>0</v>
      </c>
      <c r="H246" s="120">
        <f t="shared" si="7"/>
        <v>0</v>
      </c>
      <c r="I246" s="120">
        <f t="shared" si="7"/>
        <v>0</v>
      </c>
      <c r="J246" s="120"/>
      <c r="K246" s="120"/>
      <c r="L246" s="94"/>
    </row>
    <row r="247" spans="1:12" s="104" customFormat="1" hidden="1">
      <c r="A247" s="96" t="s">
        <v>78</v>
      </c>
      <c r="B247" s="117"/>
      <c r="C247" s="99" t="s">
        <v>25</v>
      </c>
      <c r="D247" s="99" t="s">
        <v>16</v>
      </c>
      <c r="E247" s="99" t="s">
        <v>98</v>
      </c>
      <c r="F247" s="99"/>
      <c r="G247" s="80">
        <f t="shared" si="7"/>
        <v>0</v>
      </c>
      <c r="H247" s="120">
        <f t="shared" si="7"/>
        <v>0</v>
      </c>
      <c r="I247" s="120">
        <f t="shared" si="7"/>
        <v>0</v>
      </c>
      <c r="J247" s="120"/>
      <c r="K247" s="120"/>
      <c r="L247" s="94"/>
    </row>
    <row r="248" spans="1:12" s="104" customFormat="1" ht="45" hidden="1">
      <c r="A248" s="98" t="s">
        <v>80</v>
      </c>
      <c r="B248" s="118"/>
      <c r="C248" s="99" t="s">
        <v>25</v>
      </c>
      <c r="D248" s="99" t="s">
        <v>16</v>
      </c>
      <c r="E248" s="99" t="s">
        <v>98</v>
      </c>
      <c r="F248" s="99" t="s">
        <v>81</v>
      </c>
      <c r="G248" s="80"/>
      <c r="H248" s="120"/>
      <c r="I248" s="94">
        <f>G248+H248</f>
        <v>0</v>
      </c>
      <c r="J248" s="94"/>
      <c r="K248" s="94"/>
      <c r="L248" s="94"/>
    </row>
    <row r="249" spans="1:12" s="104" customFormat="1" ht="47.25" hidden="1">
      <c r="A249" s="105" t="s">
        <v>86</v>
      </c>
      <c r="B249" s="113"/>
      <c r="C249" s="99" t="s">
        <v>25</v>
      </c>
      <c r="D249" s="99" t="s">
        <v>60</v>
      </c>
      <c r="E249" s="99" t="s">
        <v>112</v>
      </c>
      <c r="F249" s="99" t="s">
        <v>72</v>
      </c>
      <c r="G249" s="80">
        <f>G250+G253</f>
        <v>0</v>
      </c>
      <c r="H249" s="120">
        <f>H250+H253</f>
        <v>0</v>
      </c>
      <c r="I249" s="120">
        <f>I250+I253</f>
        <v>0</v>
      </c>
      <c r="J249" s="120"/>
      <c r="K249" s="120">
        <f>K250+K253</f>
        <v>0</v>
      </c>
      <c r="L249" s="94"/>
    </row>
    <row r="250" spans="1:12" s="104" customFormat="1" ht="75" hidden="1">
      <c r="A250" s="96" t="s">
        <v>113</v>
      </c>
      <c r="B250" s="117"/>
      <c r="C250" s="99" t="s">
        <v>25</v>
      </c>
      <c r="D250" s="99" t="s">
        <v>60</v>
      </c>
      <c r="E250" s="99" t="s">
        <v>114</v>
      </c>
      <c r="F250" s="99" t="s">
        <v>72</v>
      </c>
      <c r="G250" s="80">
        <f>G251</f>
        <v>0</v>
      </c>
      <c r="H250" s="120">
        <f>H251</f>
        <v>0</v>
      </c>
      <c r="I250" s="120">
        <f>I251</f>
        <v>0</v>
      </c>
      <c r="J250" s="120"/>
      <c r="K250" s="120">
        <f>K251</f>
        <v>0</v>
      </c>
      <c r="L250" s="94"/>
    </row>
    <row r="251" spans="1:12" s="104" customFormat="1" hidden="1">
      <c r="A251" s="98"/>
      <c r="B251" s="118"/>
      <c r="C251" s="99"/>
      <c r="D251" s="99"/>
      <c r="E251" s="99"/>
      <c r="F251" s="99"/>
      <c r="G251" s="80"/>
      <c r="H251" s="120"/>
      <c r="I251" s="94"/>
      <c r="J251" s="94"/>
      <c r="K251" s="94"/>
      <c r="L251" s="94"/>
    </row>
    <row r="252" spans="1:12" s="104" customFormat="1" hidden="1">
      <c r="A252" s="98"/>
      <c r="B252" s="118"/>
      <c r="C252" s="99"/>
      <c r="D252" s="99"/>
      <c r="E252" s="99"/>
      <c r="F252" s="99"/>
      <c r="G252" s="80"/>
      <c r="H252" s="120"/>
      <c r="I252" s="94"/>
      <c r="J252" s="94"/>
      <c r="K252" s="94"/>
      <c r="L252" s="94"/>
    </row>
    <row r="253" spans="1:12" s="104" customFormat="1" ht="68.25" hidden="1" customHeight="1">
      <c r="A253" s="98"/>
      <c r="B253" s="118"/>
      <c r="C253" s="99"/>
      <c r="D253" s="99"/>
      <c r="E253" s="99"/>
      <c r="F253" s="99"/>
      <c r="G253" s="80"/>
      <c r="H253" s="120"/>
      <c r="I253" s="94"/>
      <c r="J253" s="94"/>
      <c r="K253" s="94"/>
      <c r="L253" s="94"/>
    </row>
    <row r="254" spans="1:12" s="104" customFormat="1" hidden="1">
      <c r="A254" s="98"/>
      <c r="B254" s="118"/>
      <c r="C254" s="99"/>
      <c r="D254" s="99"/>
      <c r="E254" s="99"/>
      <c r="F254" s="99"/>
      <c r="G254" s="80"/>
      <c r="H254" s="120"/>
      <c r="I254" s="94"/>
      <c r="J254" s="94"/>
      <c r="K254" s="94"/>
      <c r="L254" s="94"/>
    </row>
    <row r="255" spans="1:12" s="104" customFormat="1" hidden="1">
      <c r="A255" s="98"/>
      <c r="B255" s="118"/>
      <c r="C255" s="99"/>
      <c r="D255" s="99"/>
      <c r="E255" s="99"/>
      <c r="F255" s="99"/>
      <c r="G255" s="80"/>
      <c r="H255" s="120"/>
      <c r="I255" s="94"/>
      <c r="J255" s="94"/>
      <c r="K255" s="94"/>
      <c r="L255" s="94"/>
    </row>
    <row r="256" spans="1:12" s="104" customFormat="1" hidden="1">
      <c r="A256" s="98"/>
      <c r="B256" s="118"/>
      <c r="C256" s="99"/>
      <c r="D256" s="99"/>
      <c r="E256" s="99"/>
      <c r="F256" s="99"/>
      <c r="G256" s="80"/>
      <c r="H256" s="120"/>
      <c r="I256" s="94"/>
      <c r="J256" s="94"/>
      <c r="K256" s="94"/>
      <c r="L256" s="94"/>
    </row>
    <row r="257" spans="1:12" s="104" customFormat="1" hidden="1">
      <c r="A257" s="98"/>
      <c r="B257" s="118"/>
      <c r="C257" s="99"/>
      <c r="D257" s="99"/>
      <c r="E257" s="99"/>
      <c r="F257" s="99"/>
      <c r="G257" s="80"/>
      <c r="H257" s="120"/>
      <c r="I257" s="94"/>
      <c r="J257" s="94"/>
      <c r="K257" s="94"/>
      <c r="L257" s="94"/>
    </row>
    <row r="258" spans="1:12" s="95" customFormat="1" ht="31.5" hidden="1">
      <c r="A258" s="105" t="s">
        <v>154</v>
      </c>
      <c r="B258" s="113"/>
      <c r="C258" s="106" t="s">
        <v>22</v>
      </c>
      <c r="D258" s="106" t="s">
        <v>51</v>
      </c>
      <c r="E258" s="106" t="s">
        <v>112</v>
      </c>
      <c r="F258" s="106" t="s">
        <v>72</v>
      </c>
      <c r="G258" s="67">
        <f>G259+G265+G275+G282+G286</f>
        <v>0</v>
      </c>
      <c r="H258" s="94">
        <f>H259+H295+H298</f>
        <v>0</v>
      </c>
      <c r="I258" s="94">
        <f>I259+I295+I298</f>
        <v>0</v>
      </c>
      <c r="J258" s="94"/>
      <c r="K258" s="94">
        <f>K259+K295+K298+K286</f>
        <v>0</v>
      </c>
      <c r="L258" s="94"/>
    </row>
    <row r="259" spans="1:12" s="104" customFormat="1" hidden="1">
      <c r="A259" s="96" t="s">
        <v>155</v>
      </c>
      <c r="B259" s="117"/>
      <c r="C259" s="97" t="s">
        <v>22</v>
      </c>
      <c r="D259" s="97" t="s">
        <v>11</v>
      </c>
      <c r="E259" s="97" t="s">
        <v>112</v>
      </c>
      <c r="F259" s="97" t="s">
        <v>72</v>
      </c>
      <c r="G259" s="80">
        <f>G262</f>
        <v>0</v>
      </c>
      <c r="H259" s="120">
        <f>H260+H262+H266+H269+H291</f>
        <v>0</v>
      </c>
      <c r="I259" s="120">
        <f>I260+I262+I266+I269+I291</f>
        <v>0</v>
      </c>
      <c r="J259" s="120"/>
      <c r="K259" s="120">
        <f>K260+K262+K266+K269+K291</f>
        <v>0</v>
      </c>
      <c r="L259" s="94"/>
    </row>
    <row r="260" spans="1:12" s="104" customFormat="1" ht="75" hidden="1">
      <c r="A260" s="96" t="s">
        <v>90</v>
      </c>
      <c r="B260" s="117"/>
      <c r="C260" s="97" t="s">
        <v>22</v>
      </c>
      <c r="D260" s="97" t="s">
        <v>11</v>
      </c>
      <c r="E260" s="97" t="s">
        <v>55</v>
      </c>
      <c r="F260" s="97">
        <v>0</v>
      </c>
      <c r="G260" s="80">
        <f>G261</f>
        <v>0</v>
      </c>
      <c r="H260" s="120">
        <f>H261</f>
        <v>0</v>
      </c>
      <c r="I260" s="94">
        <f>G260+H260</f>
        <v>0</v>
      </c>
      <c r="J260" s="94"/>
      <c r="K260" s="94"/>
      <c r="L260" s="94"/>
    </row>
    <row r="261" spans="1:12" s="104" customFormat="1" ht="30" hidden="1">
      <c r="A261" s="98" t="s">
        <v>19</v>
      </c>
      <c r="B261" s="118"/>
      <c r="C261" s="99" t="s">
        <v>22</v>
      </c>
      <c r="D261" s="99" t="s">
        <v>11</v>
      </c>
      <c r="E261" s="99" t="s">
        <v>55</v>
      </c>
      <c r="F261" s="99">
        <v>327</v>
      </c>
      <c r="G261" s="80"/>
      <c r="H261" s="120"/>
      <c r="I261" s="94">
        <f>G261+H261</f>
        <v>0</v>
      </c>
      <c r="J261" s="94"/>
      <c r="K261" s="94"/>
      <c r="L261" s="94"/>
    </row>
    <row r="262" spans="1:12" s="104" customFormat="1" ht="30" hidden="1">
      <c r="A262" s="96" t="s">
        <v>39</v>
      </c>
      <c r="B262" s="117"/>
      <c r="C262" s="97" t="s">
        <v>22</v>
      </c>
      <c r="D262" s="97" t="s">
        <v>11</v>
      </c>
      <c r="E262" s="97" t="s">
        <v>156</v>
      </c>
      <c r="F262" s="97" t="s">
        <v>72</v>
      </c>
      <c r="G262" s="80">
        <f t="shared" ref="G262:I263" si="8">G263</f>
        <v>0</v>
      </c>
      <c r="H262" s="120">
        <f t="shared" si="8"/>
        <v>0</v>
      </c>
      <c r="I262" s="120">
        <f t="shared" si="8"/>
        <v>0</v>
      </c>
      <c r="J262" s="120"/>
      <c r="K262" s="120">
        <f>K263</f>
        <v>0</v>
      </c>
      <c r="L262" s="94"/>
    </row>
    <row r="263" spans="1:12" s="104" customFormat="1" ht="30" hidden="1">
      <c r="A263" s="98" t="s">
        <v>19</v>
      </c>
      <c r="B263" s="118"/>
      <c r="C263" s="99" t="s">
        <v>22</v>
      </c>
      <c r="D263" s="99" t="s">
        <v>11</v>
      </c>
      <c r="E263" s="99" t="s">
        <v>157</v>
      </c>
      <c r="F263" s="99" t="s">
        <v>72</v>
      </c>
      <c r="G263" s="80">
        <f t="shared" si="8"/>
        <v>0</v>
      </c>
      <c r="H263" s="120">
        <f t="shared" si="8"/>
        <v>0</v>
      </c>
      <c r="I263" s="120">
        <f t="shared" si="8"/>
        <v>0</v>
      </c>
      <c r="J263" s="120"/>
      <c r="K263" s="120">
        <f>K264</f>
        <v>0</v>
      </c>
      <c r="L263" s="94"/>
    </row>
    <row r="264" spans="1:12" s="104" customFormat="1" ht="30" hidden="1">
      <c r="A264" s="98" t="s">
        <v>135</v>
      </c>
      <c r="B264" s="118"/>
      <c r="C264" s="99" t="s">
        <v>158</v>
      </c>
      <c r="D264" s="99" t="s">
        <v>11</v>
      </c>
      <c r="E264" s="99" t="s">
        <v>157</v>
      </c>
      <c r="F264" s="99" t="s">
        <v>136</v>
      </c>
      <c r="G264" s="80"/>
      <c r="H264" s="120"/>
      <c r="I264" s="94"/>
      <c r="J264" s="94"/>
      <c r="K264" s="94"/>
      <c r="L264" s="94"/>
    </row>
    <row r="265" spans="1:12" s="109" customFormat="1" ht="15.75" hidden="1">
      <c r="A265" s="96" t="s">
        <v>159</v>
      </c>
      <c r="B265" s="117"/>
      <c r="C265" s="97" t="s">
        <v>22</v>
      </c>
      <c r="D265" s="97" t="s">
        <v>21</v>
      </c>
      <c r="E265" s="97" t="s">
        <v>112</v>
      </c>
      <c r="F265" s="97" t="s">
        <v>72</v>
      </c>
      <c r="G265" s="80">
        <f>G266+G269+G272</f>
        <v>0</v>
      </c>
      <c r="H265" s="127"/>
      <c r="I265" s="122"/>
      <c r="J265" s="122"/>
      <c r="K265" s="122"/>
      <c r="L265" s="94"/>
    </row>
    <row r="266" spans="1:12" s="104" customFormat="1" ht="29.25" hidden="1" customHeight="1">
      <c r="A266" s="96" t="s">
        <v>39</v>
      </c>
      <c r="B266" s="117"/>
      <c r="C266" s="97" t="s">
        <v>22</v>
      </c>
      <c r="D266" s="97" t="s">
        <v>21</v>
      </c>
      <c r="E266" s="97" t="s">
        <v>156</v>
      </c>
      <c r="F266" s="97" t="s">
        <v>72</v>
      </c>
      <c r="G266" s="80">
        <f>G267</f>
        <v>0</v>
      </c>
      <c r="H266" s="120">
        <f>H267</f>
        <v>0</v>
      </c>
      <c r="I266" s="94">
        <f>G266+H266</f>
        <v>0</v>
      </c>
      <c r="J266" s="94"/>
      <c r="K266" s="94"/>
      <c r="L266" s="94"/>
    </row>
    <row r="267" spans="1:12" s="104" customFormat="1" ht="30" hidden="1">
      <c r="A267" s="98" t="s">
        <v>19</v>
      </c>
      <c r="B267" s="118"/>
      <c r="C267" s="99" t="s">
        <v>22</v>
      </c>
      <c r="D267" s="99" t="s">
        <v>21</v>
      </c>
      <c r="E267" s="99" t="s">
        <v>157</v>
      </c>
      <c r="F267" s="99" t="s">
        <v>72</v>
      </c>
      <c r="G267" s="80">
        <f>G268</f>
        <v>0</v>
      </c>
      <c r="H267" s="120"/>
      <c r="I267" s="94">
        <f>G267+H267</f>
        <v>0</v>
      </c>
      <c r="J267" s="94"/>
      <c r="K267" s="94"/>
      <c r="L267" s="94"/>
    </row>
    <row r="268" spans="1:12" s="104" customFormat="1" ht="30" hidden="1">
      <c r="A268" s="98" t="s">
        <v>135</v>
      </c>
      <c r="B268" s="118"/>
      <c r="C268" s="99" t="s">
        <v>22</v>
      </c>
      <c r="D268" s="99" t="s">
        <v>21</v>
      </c>
      <c r="E268" s="99" t="s">
        <v>157</v>
      </c>
      <c r="F268" s="99" t="s">
        <v>136</v>
      </c>
      <c r="G268" s="80"/>
      <c r="H268" s="120"/>
      <c r="I268" s="94"/>
      <c r="J268" s="94"/>
      <c r="K268" s="94"/>
      <c r="L268" s="94"/>
    </row>
    <row r="269" spans="1:12" s="104" customFormat="1" hidden="1">
      <c r="A269" s="96"/>
      <c r="B269" s="117"/>
      <c r="C269" s="97"/>
      <c r="D269" s="97"/>
      <c r="E269" s="97"/>
      <c r="F269" s="97"/>
      <c r="G269" s="80"/>
      <c r="H269" s="120"/>
      <c r="I269" s="94"/>
      <c r="J269" s="94"/>
      <c r="K269" s="94"/>
      <c r="L269" s="94"/>
    </row>
    <row r="270" spans="1:12" s="104" customFormat="1" hidden="1">
      <c r="A270" s="96"/>
      <c r="B270" s="117"/>
      <c r="C270" s="97"/>
      <c r="D270" s="97"/>
      <c r="E270" s="97"/>
      <c r="F270" s="97"/>
      <c r="G270" s="80"/>
      <c r="H270" s="120"/>
      <c r="I270" s="94"/>
      <c r="J270" s="94"/>
      <c r="K270" s="94"/>
      <c r="L270" s="94"/>
    </row>
    <row r="271" spans="1:12" s="104" customFormat="1" hidden="1">
      <c r="A271" s="96"/>
      <c r="B271" s="117"/>
      <c r="C271" s="97"/>
      <c r="D271" s="97"/>
      <c r="E271" s="97"/>
      <c r="F271" s="97"/>
      <c r="G271" s="80"/>
      <c r="H271" s="120"/>
      <c r="I271" s="94"/>
      <c r="J271" s="94"/>
      <c r="K271" s="94"/>
      <c r="L271" s="94"/>
    </row>
    <row r="272" spans="1:12" s="101" customFormat="1" ht="30" hidden="1">
      <c r="A272" s="98" t="s">
        <v>102</v>
      </c>
      <c r="B272" s="118"/>
      <c r="C272" s="99" t="s">
        <v>22</v>
      </c>
      <c r="D272" s="99" t="s">
        <v>21</v>
      </c>
      <c r="E272" s="99" t="s">
        <v>140</v>
      </c>
      <c r="F272" s="99" t="s">
        <v>72</v>
      </c>
      <c r="G272" s="77">
        <f>G273</f>
        <v>0</v>
      </c>
      <c r="H272" s="100"/>
      <c r="I272" s="112"/>
      <c r="J272" s="112"/>
      <c r="K272" s="112"/>
      <c r="L272" s="94"/>
    </row>
    <row r="273" spans="1:12" s="104" customFormat="1" ht="60" hidden="1">
      <c r="A273" s="96" t="s">
        <v>103</v>
      </c>
      <c r="B273" s="117"/>
      <c r="C273" s="97" t="s">
        <v>22</v>
      </c>
      <c r="D273" s="97" t="s">
        <v>21</v>
      </c>
      <c r="E273" s="97" t="s">
        <v>160</v>
      </c>
      <c r="F273" s="97" t="s">
        <v>72</v>
      </c>
      <c r="G273" s="80">
        <f>G274</f>
        <v>0</v>
      </c>
      <c r="H273" s="120"/>
      <c r="I273" s="94"/>
      <c r="J273" s="94"/>
      <c r="K273" s="94"/>
      <c r="L273" s="94"/>
    </row>
    <row r="274" spans="1:12" s="104" customFormat="1" ht="30" hidden="1">
      <c r="A274" s="96" t="s">
        <v>135</v>
      </c>
      <c r="B274" s="117"/>
      <c r="C274" s="97" t="s">
        <v>158</v>
      </c>
      <c r="D274" s="97" t="s">
        <v>21</v>
      </c>
      <c r="E274" s="97" t="s">
        <v>160</v>
      </c>
      <c r="F274" s="97" t="s">
        <v>136</v>
      </c>
      <c r="G274" s="80"/>
      <c r="H274" s="120"/>
      <c r="I274" s="94"/>
      <c r="J274" s="94"/>
      <c r="K274" s="94"/>
      <c r="L274" s="94"/>
    </row>
    <row r="275" spans="1:12" s="101" customFormat="1" hidden="1">
      <c r="A275" s="98" t="s">
        <v>161</v>
      </c>
      <c r="B275" s="118"/>
      <c r="C275" s="99" t="s">
        <v>22</v>
      </c>
      <c r="D275" s="99" t="s">
        <v>16</v>
      </c>
      <c r="E275" s="99" t="s">
        <v>112</v>
      </c>
      <c r="F275" s="99" t="s">
        <v>72</v>
      </c>
      <c r="G275" s="77">
        <f>G276+G279</f>
        <v>0</v>
      </c>
      <c r="H275" s="100"/>
      <c r="I275" s="112"/>
      <c r="J275" s="112"/>
      <c r="K275" s="112"/>
      <c r="L275" s="94"/>
    </row>
    <row r="276" spans="1:12" s="104" customFormat="1" ht="30" hidden="1">
      <c r="A276" s="96" t="s">
        <v>39</v>
      </c>
      <c r="B276" s="117"/>
      <c r="C276" s="97" t="s">
        <v>22</v>
      </c>
      <c r="D276" s="97" t="s">
        <v>16</v>
      </c>
      <c r="E276" s="97" t="s">
        <v>156</v>
      </c>
      <c r="F276" s="97" t="s">
        <v>72</v>
      </c>
      <c r="G276" s="80">
        <f>G277</f>
        <v>0</v>
      </c>
      <c r="H276" s="120"/>
      <c r="I276" s="94"/>
      <c r="J276" s="94"/>
      <c r="K276" s="94"/>
      <c r="L276" s="94"/>
    </row>
    <row r="277" spans="1:12" s="104" customFormat="1" ht="30" hidden="1">
      <c r="A277" s="96" t="s">
        <v>19</v>
      </c>
      <c r="B277" s="117"/>
      <c r="C277" s="97" t="s">
        <v>22</v>
      </c>
      <c r="D277" s="97" t="s">
        <v>16</v>
      </c>
      <c r="E277" s="97" t="s">
        <v>157</v>
      </c>
      <c r="F277" s="97" t="s">
        <v>72</v>
      </c>
      <c r="G277" s="80">
        <f>G278</f>
        <v>0</v>
      </c>
      <c r="H277" s="120"/>
      <c r="I277" s="94"/>
      <c r="J277" s="94"/>
      <c r="K277" s="94"/>
      <c r="L277" s="94"/>
    </row>
    <row r="278" spans="1:12" s="104" customFormat="1" ht="30" hidden="1">
      <c r="A278" s="96" t="s">
        <v>135</v>
      </c>
      <c r="B278" s="117"/>
      <c r="C278" s="97" t="s">
        <v>22</v>
      </c>
      <c r="D278" s="97" t="s">
        <v>16</v>
      </c>
      <c r="E278" s="97" t="s">
        <v>157</v>
      </c>
      <c r="F278" s="97" t="s">
        <v>136</v>
      </c>
      <c r="G278" s="80"/>
      <c r="H278" s="120"/>
      <c r="I278" s="94"/>
      <c r="J278" s="94"/>
      <c r="K278" s="94"/>
      <c r="L278" s="94"/>
    </row>
    <row r="279" spans="1:12" s="104" customFormat="1" ht="30" hidden="1">
      <c r="A279" s="96" t="s">
        <v>102</v>
      </c>
      <c r="B279" s="117"/>
      <c r="C279" s="97" t="s">
        <v>22</v>
      </c>
      <c r="D279" s="97" t="s">
        <v>16</v>
      </c>
      <c r="E279" s="97" t="s">
        <v>140</v>
      </c>
      <c r="F279" s="97" t="s">
        <v>72</v>
      </c>
      <c r="G279" s="80">
        <f>G280</f>
        <v>0</v>
      </c>
      <c r="H279" s="120"/>
      <c r="I279" s="94"/>
      <c r="J279" s="94"/>
      <c r="K279" s="94"/>
      <c r="L279" s="94"/>
    </row>
    <row r="280" spans="1:12" s="104" customFormat="1" ht="60" hidden="1">
      <c r="A280" s="98" t="s">
        <v>103</v>
      </c>
      <c r="B280" s="118"/>
      <c r="C280" s="97" t="s">
        <v>22</v>
      </c>
      <c r="D280" s="97" t="s">
        <v>16</v>
      </c>
      <c r="E280" s="97" t="s">
        <v>160</v>
      </c>
      <c r="F280" s="97" t="s">
        <v>72</v>
      </c>
      <c r="G280" s="80">
        <f>G281</f>
        <v>0</v>
      </c>
      <c r="H280" s="120"/>
      <c r="I280" s="94"/>
      <c r="J280" s="94"/>
      <c r="K280" s="94"/>
      <c r="L280" s="94"/>
    </row>
    <row r="281" spans="1:12" s="104" customFormat="1" ht="30" hidden="1">
      <c r="A281" s="96" t="s">
        <v>135</v>
      </c>
      <c r="B281" s="117"/>
      <c r="C281" s="97" t="s">
        <v>158</v>
      </c>
      <c r="D281" s="97" t="s">
        <v>16</v>
      </c>
      <c r="E281" s="97" t="s">
        <v>160</v>
      </c>
      <c r="F281" s="97" t="s">
        <v>136</v>
      </c>
      <c r="G281" s="80"/>
      <c r="H281" s="120"/>
      <c r="I281" s="94"/>
      <c r="J281" s="94"/>
      <c r="K281" s="94"/>
      <c r="L281" s="94"/>
    </row>
    <row r="282" spans="1:12" s="104" customFormat="1" hidden="1">
      <c r="A282" s="96" t="s">
        <v>162</v>
      </c>
      <c r="B282" s="117"/>
      <c r="C282" s="97" t="s">
        <v>22</v>
      </c>
      <c r="D282" s="97" t="s">
        <v>25</v>
      </c>
      <c r="E282" s="97" t="s">
        <v>112</v>
      </c>
      <c r="F282" s="97" t="s">
        <v>72</v>
      </c>
      <c r="G282" s="80">
        <f>G283</f>
        <v>0</v>
      </c>
      <c r="H282" s="120"/>
      <c r="I282" s="94"/>
      <c r="J282" s="94"/>
      <c r="K282" s="94"/>
      <c r="L282" s="94"/>
    </row>
    <row r="283" spans="1:12" s="104" customFormat="1" ht="30" hidden="1">
      <c r="A283" s="96" t="s">
        <v>163</v>
      </c>
      <c r="B283" s="117"/>
      <c r="C283" s="97" t="s">
        <v>22</v>
      </c>
      <c r="D283" s="97" t="s">
        <v>25</v>
      </c>
      <c r="E283" s="97" t="s">
        <v>165</v>
      </c>
      <c r="F283" s="97" t="s">
        <v>72</v>
      </c>
      <c r="G283" s="80">
        <f>G284</f>
        <v>0</v>
      </c>
      <c r="H283" s="120"/>
      <c r="I283" s="94"/>
      <c r="J283" s="94"/>
      <c r="K283" s="94"/>
      <c r="L283" s="94"/>
    </row>
    <row r="284" spans="1:12" s="104" customFormat="1" ht="30" hidden="1">
      <c r="A284" s="96" t="s">
        <v>164</v>
      </c>
      <c r="B284" s="117"/>
      <c r="C284" s="97" t="s">
        <v>22</v>
      </c>
      <c r="D284" s="97" t="s">
        <v>25</v>
      </c>
      <c r="E284" s="97" t="s">
        <v>166</v>
      </c>
      <c r="F284" s="97" t="s">
        <v>72</v>
      </c>
      <c r="G284" s="80">
        <f>G285</f>
        <v>0</v>
      </c>
      <c r="H284" s="120"/>
      <c r="I284" s="94"/>
      <c r="J284" s="94"/>
      <c r="K284" s="94"/>
      <c r="L284" s="94"/>
    </row>
    <row r="285" spans="1:12" s="104" customFormat="1" ht="30" hidden="1">
      <c r="A285" s="96" t="s">
        <v>118</v>
      </c>
      <c r="B285" s="117"/>
      <c r="C285" s="97" t="s">
        <v>22</v>
      </c>
      <c r="D285" s="97" t="s">
        <v>25</v>
      </c>
      <c r="E285" s="97" t="s">
        <v>166</v>
      </c>
      <c r="F285" s="97" t="s">
        <v>120</v>
      </c>
      <c r="G285" s="80"/>
      <c r="H285" s="120"/>
      <c r="I285" s="94"/>
      <c r="J285" s="94"/>
      <c r="K285" s="94"/>
      <c r="L285" s="94"/>
    </row>
    <row r="286" spans="1:12" s="104" customFormat="1" ht="25.5" hidden="1" customHeight="1">
      <c r="A286" s="96"/>
      <c r="B286" s="117"/>
      <c r="C286" s="97"/>
      <c r="D286" s="97"/>
      <c r="E286" s="97"/>
      <c r="F286" s="97"/>
      <c r="G286" s="80"/>
      <c r="H286" s="120"/>
      <c r="I286" s="120"/>
      <c r="J286" s="120"/>
      <c r="K286" s="120"/>
      <c r="L286" s="94"/>
    </row>
    <row r="287" spans="1:12" s="104" customFormat="1" hidden="1">
      <c r="A287" s="96"/>
      <c r="B287" s="117"/>
      <c r="C287" s="97"/>
      <c r="D287" s="97"/>
      <c r="E287" s="97"/>
      <c r="F287" s="97"/>
      <c r="G287" s="80"/>
      <c r="H287" s="120"/>
      <c r="I287" s="120"/>
      <c r="J287" s="120"/>
      <c r="K287" s="120"/>
      <c r="L287" s="94"/>
    </row>
    <row r="288" spans="1:12" s="104" customFormat="1" hidden="1">
      <c r="A288" s="96"/>
      <c r="B288" s="117"/>
      <c r="C288" s="97"/>
      <c r="D288" s="97"/>
      <c r="E288" s="97"/>
      <c r="F288" s="97"/>
      <c r="G288" s="80"/>
      <c r="H288" s="120"/>
      <c r="I288" s="94"/>
      <c r="J288" s="94"/>
      <c r="K288" s="94"/>
      <c r="L288" s="94"/>
    </row>
    <row r="289" spans="1:12" s="104" customFormat="1" hidden="1">
      <c r="A289" s="96"/>
      <c r="B289" s="117"/>
      <c r="C289" s="97"/>
      <c r="D289" s="97"/>
      <c r="E289" s="97"/>
      <c r="F289" s="97"/>
      <c r="G289" s="80"/>
      <c r="H289" s="120"/>
      <c r="I289" s="94"/>
      <c r="J289" s="94"/>
      <c r="K289" s="94"/>
      <c r="L289" s="94"/>
    </row>
    <row r="290" spans="1:12" s="104" customFormat="1" hidden="1">
      <c r="A290" s="98"/>
      <c r="B290" s="118"/>
      <c r="C290" s="99"/>
      <c r="D290" s="99"/>
      <c r="E290" s="99"/>
      <c r="F290" s="99"/>
      <c r="G290" s="80"/>
      <c r="H290" s="120"/>
      <c r="I290" s="94"/>
      <c r="J290" s="94"/>
      <c r="K290" s="94"/>
      <c r="L290" s="94"/>
    </row>
    <row r="291" spans="1:12" s="104" customFormat="1" ht="24" hidden="1" customHeight="1">
      <c r="A291" s="96"/>
      <c r="B291" s="117"/>
      <c r="C291" s="97"/>
      <c r="D291" s="97"/>
      <c r="E291" s="97"/>
      <c r="F291" s="97"/>
      <c r="G291" s="80"/>
      <c r="H291" s="120"/>
      <c r="I291" s="120"/>
      <c r="J291" s="120"/>
      <c r="K291" s="120"/>
      <c r="L291" s="94"/>
    </row>
    <row r="292" spans="1:12" s="104" customFormat="1" hidden="1">
      <c r="A292" s="98"/>
      <c r="B292" s="118"/>
      <c r="C292" s="99"/>
      <c r="D292" s="99"/>
      <c r="E292" s="99"/>
      <c r="F292" s="99"/>
      <c r="G292" s="80"/>
      <c r="H292" s="120"/>
      <c r="I292" s="94"/>
      <c r="J292" s="94"/>
      <c r="K292" s="94"/>
      <c r="L292" s="94"/>
    </row>
    <row r="293" spans="1:12" s="104" customFormat="1" hidden="1">
      <c r="A293" s="98"/>
      <c r="B293" s="118"/>
      <c r="C293" s="99"/>
      <c r="D293" s="99"/>
      <c r="E293" s="99"/>
      <c r="F293" s="99"/>
      <c r="G293" s="80"/>
      <c r="H293" s="120"/>
      <c r="I293" s="94"/>
      <c r="J293" s="94"/>
      <c r="K293" s="94"/>
      <c r="L293" s="94"/>
    </row>
    <row r="294" spans="1:12" s="104" customFormat="1" hidden="1">
      <c r="A294" s="98"/>
      <c r="B294" s="118"/>
      <c r="C294" s="99"/>
      <c r="D294" s="99"/>
      <c r="E294" s="99"/>
      <c r="F294" s="99"/>
      <c r="G294" s="80"/>
      <c r="H294" s="120"/>
      <c r="I294" s="94">
        <f>G294+H294</f>
        <v>0</v>
      </c>
      <c r="J294" s="94"/>
      <c r="K294" s="94"/>
      <c r="L294" s="94"/>
    </row>
    <row r="295" spans="1:12" s="104" customFormat="1" hidden="1">
      <c r="A295" s="96" t="s">
        <v>41</v>
      </c>
      <c r="B295" s="117"/>
      <c r="C295" s="97" t="s">
        <v>22</v>
      </c>
      <c r="D295" s="97" t="s">
        <v>21</v>
      </c>
      <c r="E295" s="97">
        <v>0</v>
      </c>
      <c r="F295" s="97">
        <v>0</v>
      </c>
      <c r="G295" s="80">
        <f>G296</f>
        <v>0</v>
      </c>
      <c r="H295" s="120">
        <f>H296</f>
        <v>0</v>
      </c>
      <c r="I295" s="94">
        <f>G295+H295</f>
        <v>0</v>
      </c>
      <c r="J295" s="94"/>
      <c r="K295" s="94"/>
      <c r="L295" s="94"/>
    </row>
    <row r="296" spans="1:12" s="104" customFormat="1" ht="30" hidden="1">
      <c r="A296" s="96" t="s">
        <v>42</v>
      </c>
      <c r="B296" s="117"/>
      <c r="C296" s="97" t="s">
        <v>22</v>
      </c>
      <c r="D296" s="97" t="s">
        <v>21</v>
      </c>
      <c r="E296" s="97" t="s">
        <v>43</v>
      </c>
      <c r="F296" s="78">
        <v>0</v>
      </c>
      <c r="G296" s="80">
        <f>G297</f>
        <v>0</v>
      </c>
      <c r="H296" s="120">
        <f>H297</f>
        <v>0</v>
      </c>
      <c r="I296" s="94">
        <f>G296+H296</f>
        <v>0</v>
      </c>
      <c r="J296" s="94"/>
      <c r="K296" s="94"/>
      <c r="L296" s="94"/>
    </row>
    <row r="297" spans="1:12" s="104" customFormat="1" ht="45" hidden="1">
      <c r="A297" s="98" t="s">
        <v>37</v>
      </c>
      <c r="B297" s="118"/>
      <c r="C297" s="99" t="s">
        <v>22</v>
      </c>
      <c r="D297" s="99" t="s">
        <v>21</v>
      </c>
      <c r="E297" s="99" t="s">
        <v>43</v>
      </c>
      <c r="F297" s="99" t="s">
        <v>40</v>
      </c>
      <c r="G297" s="80"/>
      <c r="H297" s="120"/>
      <c r="I297" s="94">
        <f>G297+H297</f>
        <v>0</v>
      </c>
      <c r="J297" s="94"/>
      <c r="K297" s="94"/>
      <c r="L297" s="94"/>
    </row>
    <row r="298" spans="1:12" s="104" customFormat="1" ht="30" hidden="1">
      <c r="A298" s="98" t="s">
        <v>100</v>
      </c>
      <c r="B298" s="118"/>
      <c r="C298" s="99" t="s">
        <v>22</v>
      </c>
      <c r="D298" s="99" t="s">
        <v>16</v>
      </c>
      <c r="E298" s="99"/>
      <c r="F298" s="99"/>
      <c r="G298" s="80">
        <f>G301</f>
        <v>0</v>
      </c>
      <c r="H298" s="120">
        <f>H301+H299</f>
        <v>0</v>
      </c>
      <c r="I298" s="94">
        <f>G298+H298</f>
        <v>0</v>
      </c>
      <c r="J298" s="94"/>
      <c r="K298" s="94"/>
      <c r="L298" s="94"/>
    </row>
    <row r="299" spans="1:12" s="104" customFormat="1" ht="30" hidden="1">
      <c r="A299" s="98" t="s">
        <v>104</v>
      </c>
      <c r="B299" s="118"/>
      <c r="C299" s="99" t="s">
        <v>22</v>
      </c>
      <c r="D299" s="99" t="s">
        <v>16</v>
      </c>
      <c r="E299" s="99" t="s">
        <v>71</v>
      </c>
      <c r="F299" s="99"/>
      <c r="G299" s="80">
        <f>G300</f>
        <v>0</v>
      </c>
      <c r="H299" s="120">
        <f>H300</f>
        <v>0</v>
      </c>
      <c r="I299" s="94">
        <f>I300</f>
        <v>0</v>
      </c>
      <c r="J299" s="94"/>
      <c r="K299" s="94"/>
      <c r="L299" s="94"/>
    </row>
    <row r="300" spans="1:12" s="104" customFormat="1" ht="30" hidden="1">
      <c r="A300" s="98" t="s">
        <v>74</v>
      </c>
      <c r="B300" s="118"/>
      <c r="C300" s="99" t="s">
        <v>22</v>
      </c>
      <c r="D300" s="99" t="s">
        <v>16</v>
      </c>
      <c r="E300" s="99" t="s">
        <v>71</v>
      </c>
      <c r="F300" s="99" t="s">
        <v>73</v>
      </c>
      <c r="G300" s="80"/>
      <c r="H300" s="120"/>
      <c r="I300" s="94">
        <f>G300+H300</f>
        <v>0</v>
      </c>
      <c r="J300" s="94"/>
      <c r="K300" s="94"/>
      <c r="L300" s="94"/>
    </row>
    <row r="301" spans="1:12" s="104" customFormat="1" ht="63.75" hidden="1" customHeight="1" thickBot="1">
      <c r="A301" s="98" t="s">
        <v>101</v>
      </c>
      <c r="B301" s="118"/>
      <c r="C301" s="99" t="s">
        <v>22</v>
      </c>
      <c r="D301" s="99" t="s">
        <v>16</v>
      </c>
      <c r="E301" s="99" t="s">
        <v>55</v>
      </c>
      <c r="F301" s="99"/>
      <c r="G301" s="80">
        <f>G302</f>
        <v>0</v>
      </c>
      <c r="H301" s="120">
        <f>H302</f>
        <v>0</v>
      </c>
      <c r="I301" s="94">
        <f>G301+H301</f>
        <v>0</v>
      </c>
      <c r="J301" s="94"/>
      <c r="K301" s="94"/>
      <c r="L301" s="94"/>
    </row>
    <row r="302" spans="1:12" s="104" customFormat="1" ht="30" hidden="1">
      <c r="A302" s="98" t="s">
        <v>19</v>
      </c>
      <c r="B302" s="118"/>
      <c r="C302" s="99" t="s">
        <v>22</v>
      </c>
      <c r="D302" s="99" t="s">
        <v>16</v>
      </c>
      <c r="E302" s="99" t="s">
        <v>55</v>
      </c>
      <c r="F302" s="99" t="s">
        <v>20</v>
      </c>
      <c r="G302" s="80">
        <v>0</v>
      </c>
      <c r="H302" s="120"/>
      <c r="I302" s="94">
        <f>G302+H302</f>
        <v>0</v>
      </c>
      <c r="J302" s="94"/>
      <c r="K302" s="94"/>
      <c r="L302" s="94"/>
    </row>
    <row r="303" spans="1:12" s="104" customFormat="1" hidden="1">
      <c r="A303" s="96" t="s">
        <v>44</v>
      </c>
      <c r="B303" s="117"/>
      <c r="C303" s="97">
        <v>10</v>
      </c>
      <c r="D303" s="97" t="s">
        <v>21</v>
      </c>
      <c r="E303" s="97" t="s">
        <v>112</v>
      </c>
      <c r="F303" s="97" t="s">
        <v>72</v>
      </c>
      <c r="G303" s="80">
        <f t="shared" ref="G303:I304" si="9">G304</f>
        <v>0</v>
      </c>
      <c r="H303" s="120">
        <f t="shared" si="9"/>
        <v>0</v>
      </c>
      <c r="I303" s="120">
        <f t="shared" si="9"/>
        <v>0</v>
      </c>
      <c r="J303" s="120"/>
      <c r="K303" s="120">
        <f>K304</f>
        <v>0</v>
      </c>
      <c r="L303" s="94"/>
    </row>
    <row r="304" spans="1:12" s="104" customFormat="1" ht="30" hidden="1">
      <c r="A304" s="96" t="s">
        <v>56</v>
      </c>
      <c r="B304" s="117"/>
      <c r="C304" s="97" t="s">
        <v>23</v>
      </c>
      <c r="D304" s="97" t="s">
        <v>21</v>
      </c>
      <c r="E304" s="97" t="s">
        <v>168</v>
      </c>
      <c r="F304" s="97" t="s">
        <v>72</v>
      </c>
      <c r="G304" s="80">
        <f t="shared" si="9"/>
        <v>0</v>
      </c>
      <c r="H304" s="120">
        <f t="shared" si="9"/>
        <v>0</v>
      </c>
      <c r="I304" s="120">
        <f t="shared" si="9"/>
        <v>0</v>
      </c>
      <c r="J304" s="120"/>
      <c r="K304" s="120">
        <f>K305</f>
        <v>0</v>
      </c>
      <c r="L304" s="94"/>
    </row>
    <row r="305" spans="1:12" s="104" customFormat="1" ht="30" hidden="1">
      <c r="A305" s="98" t="s">
        <v>19</v>
      </c>
      <c r="B305" s="118"/>
      <c r="C305" s="99" t="s">
        <v>23</v>
      </c>
      <c r="D305" s="99" t="s">
        <v>21</v>
      </c>
      <c r="E305" s="99" t="s">
        <v>169</v>
      </c>
      <c r="F305" s="99" t="s">
        <v>72</v>
      </c>
      <c r="G305" s="80">
        <f>G308</f>
        <v>0</v>
      </c>
      <c r="H305" s="120">
        <f>H308</f>
        <v>0</v>
      </c>
      <c r="I305" s="120">
        <f>I308</f>
        <v>0</v>
      </c>
      <c r="J305" s="120"/>
      <c r="K305" s="120">
        <f>K308</f>
        <v>0</v>
      </c>
      <c r="L305" s="94"/>
    </row>
    <row r="306" spans="1:12" s="104" customFormat="1" ht="21.75" hidden="1" customHeight="1" thickBot="1">
      <c r="A306" s="96" t="s">
        <v>45</v>
      </c>
      <c r="B306" s="117"/>
      <c r="C306" s="99" t="s">
        <v>23</v>
      </c>
      <c r="D306" s="99" t="s">
        <v>21</v>
      </c>
      <c r="E306" s="99" t="s">
        <v>46</v>
      </c>
      <c r="F306" s="99">
        <v>0</v>
      </c>
      <c r="G306" s="80"/>
      <c r="H306" s="120"/>
      <c r="I306" s="94">
        <f>G306+H306</f>
        <v>0</v>
      </c>
      <c r="J306" s="94"/>
      <c r="K306" s="94"/>
      <c r="L306" s="94"/>
    </row>
    <row r="307" spans="1:12" s="104" customFormat="1" ht="49.9" hidden="1" customHeight="1" thickBot="1">
      <c r="A307" s="98" t="s">
        <v>47</v>
      </c>
      <c r="B307" s="118"/>
      <c r="C307" s="97" t="s">
        <v>23</v>
      </c>
      <c r="D307" s="97" t="s">
        <v>21</v>
      </c>
      <c r="E307" s="97" t="s">
        <v>46</v>
      </c>
      <c r="F307" s="97" t="s">
        <v>48</v>
      </c>
      <c r="G307" s="80"/>
      <c r="H307" s="120"/>
      <c r="I307" s="94">
        <f>G307+H307</f>
        <v>0</v>
      </c>
      <c r="J307" s="94"/>
      <c r="K307" s="94"/>
      <c r="L307" s="94"/>
    </row>
    <row r="308" spans="1:12" s="104" customFormat="1" ht="19.5" hidden="1" customHeight="1">
      <c r="A308" s="98" t="s">
        <v>135</v>
      </c>
      <c r="B308" s="118"/>
      <c r="C308" s="97" t="s">
        <v>170</v>
      </c>
      <c r="D308" s="97" t="s">
        <v>21</v>
      </c>
      <c r="E308" s="97" t="s">
        <v>171</v>
      </c>
      <c r="F308" s="97" t="s">
        <v>136</v>
      </c>
      <c r="G308" s="80"/>
      <c r="H308" s="120"/>
      <c r="I308" s="94"/>
      <c r="J308" s="94"/>
      <c r="K308" s="94"/>
      <c r="L308" s="94"/>
    </row>
    <row r="309" spans="1:12" s="104" customFormat="1" ht="17.25" hidden="1" customHeight="1">
      <c r="A309" s="105" t="s">
        <v>99</v>
      </c>
      <c r="B309" s="113"/>
      <c r="C309" s="97" t="s">
        <v>23</v>
      </c>
      <c r="D309" s="97" t="s">
        <v>62</v>
      </c>
      <c r="E309" s="97" t="s">
        <v>112</v>
      </c>
      <c r="F309" s="97" t="s">
        <v>72</v>
      </c>
      <c r="G309" s="80">
        <f>G316</f>
        <v>0</v>
      </c>
      <c r="H309" s="120">
        <f>H311+H314+H316+H318+H320</f>
        <v>0</v>
      </c>
      <c r="I309" s="120">
        <f>I311+I314+I316+I318+I320</f>
        <v>0</v>
      </c>
      <c r="J309" s="120"/>
      <c r="K309" s="120">
        <f>K311+K314+K316+K318+K320</f>
        <v>0</v>
      </c>
      <c r="L309" s="94"/>
    </row>
    <row r="310" spans="1:12" s="104" customFormat="1" ht="17.25" hidden="1" customHeight="1">
      <c r="A310" s="105"/>
      <c r="B310" s="113"/>
      <c r="C310" s="97"/>
      <c r="D310" s="97"/>
      <c r="E310" s="97"/>
      <c r="F310" s="97"/>
      <c r="G310" s="80"/>
      <c r="H310" s="120"/>
      <c r="I310" s="120"/>
      <c r="J310" s="120"/>
      <c r="K310" s="120"/>
      <c r="L310" s="94"/>
    </row>
    <row r="311" spans="1:12" s="104" customFormat="1" ht="29.25" hidden="1" customHeight="1">
      <c r="A311" s="105"/>
      <c r="B311" s="113"/>
      <c r="C311" s="97"/>
      <c r="D311" s="97"/>
      <c r="E311" s="97"/>
      <c r="F311" s="97"/>
      <c r="G311" s="80"/>
      <c r="H311" s="120"/>
      <c r="I311" s="120"/>
      <c r="J311" s="120"/>
      <c r="K311" s="120"/>
      <c r="L311" s="94"/>
    </row>
    <row r="312" spans="1:12" s="104" customFormat="1" ht="19.5" hidden="1" customHeight="1">
      <c r="A312" s="105"/>
      <c r="B312" s="113"/>
      <c r="C312" s="97"/>
      <c r="D312" s="97"/>
      <c r="E312" s="97"/>
      <c r="F312" s="97"/>
      <c r="G312" s="80"/>
      <c r="H312" s="120"/>
      <c r="I312" s="120"/>
      <c r="J312" s="120"/>
      <c r="K312" s="120"/>
      <c r="L312" s="94"/>
    </row>
    <row r="313" spans="1:12" s="104" customFormat="1" ht="17.25" hidden="1" customHeight="1">
      <c r="A313" s="98"/>
      <c r="B313" s="118"/>
      <c r="C313" s="97"/>
      <c r="D313" s="97"/>
      <c r="E313" s="97"/>
      <c r="F313" s="97"/>
      <c r="G313" s="80"/>
      <c r="H313" s="120"/>
      <c r="I313" s="94"/>
      <c r="J313" s="94"/>
      <c r="K313" s="94"/>
      <c r="L313" s="94"/>
    </row>
    <row r="314" spans="1:12" s="104" customFormat="1" ht="16.5" hidden="1" customHeight="1">
      <c r="A314" s="96"/>
      <c r="B314" s="117"/>
      <c r="C314" s="97"/>
      <c r="D314" s="97"/>
      <c r="E314" s="97"/>
      <c r="F314" s="97"/>
      <c r="G314" s="80"/>
      <c r="H314" s="120"/>
      <c r="I314" s="94"/>
      <c r="J314" s="94"/>
      <c r="K314" s="94"/>
      <c r="L314" s="94"/>
    </row>
    <row r="315" spans="1:12" s="104" customFormat="1" ht="15.75" hidden="1" customHeight="1">
      <c r="A315" s="98"/>
      <c r="B315" s="118"/>
      <c r="C315" s="97"/>
      <c r="D315" s="97"/>
      <c r="E315" s="97"/>
      <c r="F315" s="97"/>
      <c r="G315" s="80"/>
      <c r="H315" s="120"/>
      <c r="I315" s="94"/>
      <c r="J315" s="94"/>
      <c r="K315" s="94"/>
      <c r="L315" s="94"/>
    </row>
    <row r="316" spans="1:12" s="53" customFormat="1" ht="33.75" hidden="1" customHeight="1">
      <c r="A316" s="96" t="s">
        <v>212</v>
      </c>
      <c r="B316" s="117"/>
      <c r="C316" s="97" t="s">
        <v>23</v>
      </c>
      <c r="D316" s="97" t="s">
        <v>62</v>
      </c>
      <c r="E316" s="97" t="s">
        <v>107</v>
      </c>
      <c r="F316" s="97" t="s">
        <v>72</v>
      </c>
      <c r="G316" s="80">
        <f>G317</f>
        <v>0</v>
      </c>
      <c r="H316" s="80">
        <f>H317</f>
        <v>0</v>
      </c>
      <c r="I316" s="80">
        <f>I317</f>
        <v>0</v>
      </c>
      <c r="J316" s="80"/>
      <c r="K316" s="80">
        <f>K317</f>
        <v>0</v>
      </c>
      <c r="L316" s="94"/>
    </row>
    <row r="317" spans="1:12" s="130" customFormat="1" ht="19.5" hidden="1" customHeight="1">
      <c r="A317" s="98" t="s">
        <v>108</v>
      </c>
      <c r="B317" s="118"/>
      <c r="C317" s="99" t="s">
        <v>23</v>
      </c>
      <c r="D317" s="99" t="s">
        <v>62</v>
      </c>
      <c r="E317" s="99" t="s">
        <v>174</v>
      </c>
      <c r="F317" s="99" t="s">
        <v>72</v>
      </c>
      <c r="G317" s="77">
        <f>G318</f>
        <v>0</v>
      </c>
      <c r="H317" s="128"/>
      <c r="I317" s="129"/>
      <c r="J317" s="129"/>
      <c r="K317" s="129"/>
      <c r="L317" s="94"/>
    </row>
    <row r="318" spans="1:12" s="109" customFormat="1" ht="19.5" hidden="1" customHeight="1">
      <c r="A318" s="96" t="s">
        <v>167</v>
      </c>
      <c r="B318" s="117"/>
      <c r="C318" s="97" t="s">
        <v>23</v>
      </c>
      <c r="D318" s="97" t="s">
        <v>62</v>
      </c>
      <c r="E318" s="97" t="s">
        <v>174</v>
      </c>
      <c r="F318" s="97" t="s">
        <v>15</v>
      </c>
      <c r="G318" s="80"/>
      <c r="H318" s="127">
        <f>H319</f>
        <v>0</v>
      </c>
      <c r="I318" s="127">
        <f>I319</f>
        <v>0</v>
      </c>
      <c r="J318" s="127"/>
      <c r="K318" s="127">
        <f>K319</f>
        <v>0</v>
      </c>
      <c r="L318" s="94"/>
    </row>
    <row r="319" spans="1:12" s="104" customFormat="1" ht="29.25" hidden="1" customHeight="1">
      <c r="A319" s="98"/>
      <c r="B319" s="118"/>
      <c r="C319" s="97"/>
      <c r="D319" s="97"/>
      <c r="E319" s="97"/>
      <c r="F319" s="97"/>
      <c r="G319" s="80"/>
      <c r="H319" s="120"/>
      <c r="I319" s="94"/>
      <c r="J319" s="94"/>
      <c r="K319" s="94"/>
      <c r="L319" s="94"/>
    </row>
    <row r="320" spans="1:12" s="104" customFormat="1" ht="66" hidden="1" customHeight="1">
      <c r="A320" s="98"/>
      <c r="B320" s="118"/>
      <c r="C320" s="97"/>
      <c r="D320" s="97"/>
      <c r="E320" s="97"/>
      <c r="F320" s="97"/>
      <c r="G320" s="80"/>
      <c r="H320" s="120"/>
      <c r="I320" s="94"/>
      <c r="J320" s="94"/>
      <c r="K320" s="94"/>
      <c r="L320" s="94"/>
    </row>
    <row r="321" spans="1:12" s="53" customFormat="1" ht="18.75" hidden="1" customHeight="1">
      <c r="A321" s="96" t="s">
        <v>175</v>
      </c>
      <c r="B321" s="117"/>
      <c r="C321" s="97" t="s">
        <v>23</v>
      </c>
      <c r="D321" s="97" t="s">
        <v>16</v>
      </c>
      <c r="E321" s="97" t="s">
        <v>112</v>
      </c>
      <c r="F321" s="97" t="s">
        <v>72</v>
      </c>
      <c r="G321" s="80">
        <f>G322+G325</f>
        <v>0</v>
      </c>
      <c r="H321" s="80">
        <f>H322</f>
        <v>0</v>
      </c>
      <c r="I321" s="80">
        <f>I322</f>
        <v>0</v>
      </c>
      <c r="J321" s="80"/>
      <c r="K321" s="80">
        <f>K322</f>
        <v>0</v>
      </c>
      <c r="L321" s="94"/>
    </row>
    <row r="322" spans="1:12" s="109" customFormat="1" ht="21" hidden="1" customHeight="1">
      <c r="A322" s="131" t="s">
        <v>172</v>
      </c>
      <c r="B322" s="132"/>
      <c r="C322" s="97" t="s">
        <v>23</v>
      </c>
      <c r="D322" s="97" t="s">
        <v>16</v>
      </c>
      <c r="E322" s="97" t="s">
        <v>173</v>
      </c>
      <c r="F322" s="97" t="s">
        <v>72</v>
      </c>
      <c r="G322" s="80">
        <f>G323</f>
        <v>0</v>
      </c>
      <c r="H322" s="127">
        <f>H323</f>
        <v>0</v>
      </c>
      <c r="I322" s="127">
        <f>I323</f>
        <v>0</v>
      </c>
      <c r="J322" s="127"/>
      <c r="K322" s="127">
        <f>K323</f>
        <v>0</v>
      </c>
      <c r="L322" s="94"/>
    </row>
    <row r="323" spans="1:12" s="130" customFormat="1" ht="40.5" hidden="1" customHeight="1">
      <c r="A323" s="133" t="s">
        <v>176</v>
      </c>
      <c r="B323" s="134"/>
      <c r="C323" s="99" t="s">
        <v>23</v>
      </c>
      <c r="D323" s="99" t="s">
        <v>16</v>
      </c>
      <c r="E323" s="99" t="s">
        <v>177</v>
      </c>
      <c r="F323" s="99" t="s">
        <v>72</v>
      </c>
      <c r="G323" s="77">
        <f>G324</f>
        <v>0</v>
      </c>
      <c r="H323" s="128"/>
      <c r="I323" s="122">
        <f>G323+H323</f>
        <v>0</v>
      </c>
      <c r="J323" s="122"/>
      <c r="K323" s="122"/>
      <c r="L323" s="94"/>
    </row>
    <row r="324" spans="1:12" s="101" customFormat="1" ht="18" hidden="1" customHeight="1">
      <c r="A324" s="133" t="s">
        <v>167</v>
      </c>
      <c r="B324" s="134"/>
      <c r="C324" s="99" t="s">
        <v>170</v>
      </c>
      <c r="D324" s="99" t="s">
        <v>16</v>
      </c>
      <c r="E324" s="99" t="s">
        <v>177</v>
      </c>
      <c r="F324" s="99" t="s">
        <v>15</v>
      </c>
      <c r="G324" s="77"/>
      <c r="H324" s="100"/>
      <c r="I324" s="94"/>
      <c r="J324" s="94"/>
      <c r="K324" s="94"/>
      <c r="L324" s="94"/>
    </row>
    <row r="325" spans="1:12" s="135" customFormat="1" ht="30.75" hidden="1" customHeight="1">
      <c r="A325" s="131" t="s">
        <v>102</v>
      </c>
      <c r="B325" s="132"/>
      <c r="C325" s="99" t="s">
        <v>23</v>
      </c>
      <c r="D325" s="99" t="s">
        <v>16</v>
      </c>
      <c r="E325" s="99" t="s">
        <v>140</v>
      </c>
      <c r="F325" s="99" t="s">
        <v>72</v>
      </c>
      <c r="G325" s="77">
        <f>G326+G328</f>
        <v>0</v>
      </c>
      <c r="H325" s="77">
        <f>H326</f>
        <v>0</v>
      </c>
      <c r="I325" s="77">
        <f>I326</f>
        <v>0</v>
      </c>
      <c r="J325" s="77"/>
      <c r="K325" s="77">
        <f>K326</f>
        <v>0</v>
      </c>
      <c r="L325" s="94"/>
    </row>
    <row r="326" spans="1:12" s="130" customFormat="1" ht="78.75" hidden="1" customHeight="1">
      <c r="A326" s="131" t="s">
        <v>178</v>
      </c>
      <c r="B326" s="132"/>
      <c r="C326" s="97" t="s">
        <v>23</v>
      </c>
      <c r="D326" s="97" t="s">
        <v>16</v>
      </c>
      <c r="E326" s="97" t="s">
        <v>179</v>
      </c>
      <c r="F326" s="97" t="s">
        <v>72</v>
      </c>
      <c r="G326" s="80">
        <f>G327</f>
        <v>0</v>
      </c>
      <c r="H326" s="127">
        <f>H327</f>
        <v>0</v>
      </c>
      <c r="I326" s="127">
        <f>I327</f>
        <v>0</v>
      </c>
      <c r="J326" s="127"/>
      <c r="K326" s="127">
        <f>K327</f>
        <v>0</v>
      </c>
      <c r="L326" s="94"/>
    </row>
    <row r="327" spans="1:12" s="130" customFormat="1" ht="18.75" hidden="1" customHeight="1">
      <c r="A327" s="133" t="s">
        <v>167</v>
      </c>
      <c r="B327" s="134"/>
      <c r="C327" s="99" t="s">
        <v>23</v>
      </c>
      <c r="D327" s="99" t="s">
        <v>16</v>
      </c>
      <c r="E327" s="99" t="s">
        <v>179</v>
      </c>
      <c r="F327" s="99" t="s">
        <v>15</v>
      </c>
      <c r="G327" s="77"/>
      <c r="H327" s="128"/>
      <c r="I327" s="122">
        <f>G327+H327</f>
        <v>0</v>
      </c>
      <c r="J327" s="122"/>
      <c r="K327" s="122"/>
      <c r="L327" s="94"/>
    </row>
    <row r="328" spans="1:12" s="53" customFormat="1" ht="48" hidden="1" customHeight="1">
      <c r="A328" s="131" t="s">
        <v>180</v>
      </c>
      <c r="B328" s="132"/>
      <c r="C328" s="97" t="s">
        <v>23</v>
      </c>
      <c r="D328" s="97" t="s">
        <v>16</v>
      </c>
      <c r="E328" s="97" t="s">
        <v>185</v>
      </c>
      <c r="F328" s="97" t="s">
        <v>72</v>
      </c>
      <c r="G328" s="80">
        <f>G329+G334</f>
        <v>0</v>
      </c>
      <c r="H328" s="80"/>
      <c r="I328" s="67"/>
      <c r="J328" s="67"/>
      <c r="K328" s="67"/>
      <c r="L328" s="94"/>
    </row>
    <row r="329" spans="1:12" s="109" customFormat="1" ht="18.75" hidden="1" customHeight="1">
      <c r="A329" s="131" t="s">
        <v>181</v>
      </c>
      <c r="B329" s="132"/>
      <c r="C329" s="97" t="s">
        <v>23</v>
      </c>
      <c r="D329" s="97" t="s">
        <v>16</v>
      </c>
      <c r="E329" s="97" t="s">
        <v>186</v>
      </c>
      <c r="F329" s="97" t="s">
        <v>72</v>
      </c>
      <c r="G329" s="80">
        <f>G330+G332</f>
        <v>0</v>
      </c>
      <c r="H329" s="127"/>
      <c r="I329" s="122"/>
      <c r="J329" s="122"/>
      <c r="K329" s="122"/>
      <c r="L329" s="94"/>
    </row>
    <row r="330" spans="1:12" s="130" customFormat="1" ht="27" hidden="1" customHeight="1">
      <c r="A330" s="133" t="s">
        <v>182</v>
      </c>
      <c r="B330" s="134"/>
      <c r="C330" s="99" t="s">
        <v>23</v>
      </c>
      <c r="D330" s="99" t="s">
        <v>16</v>
      </c>
      <c r="E330" s="99" t="s">
        <v>187</v>
      </c>
      <c r="F330" s="99" t="s">
        <v>72</v>
      </c>
      <c r="G330" s="77">
        <f>G331</f>
        <v>0</v>
      </c>
      <c r="H330" s="128"/>
      <c r="I330" s="129"/>
      <c r="J330" s="129"/>
      <c r="K330" s="129"/>
      <c r="L330" s="94"/>
    </row>
    <row r="331" spans="1:12" s="104" customFormat="1" ht="18.75" hidden="1" customHeight="1">
      <c r="A331" s="131" t="s">
        <v>167</v>
      </c>
      <c r="B331" s="132"/>
      <c r="C331" s="97" t="s">
        <v>23</v>
      </c>
      <c r="D331" s="97" t="s">
        <v>16</v>
      </c>
      <c r="E331" s="97" t="s">
        <v>187</v>
      </c>
      <c r="F331" s="97" t="s">
        <v>15</v>
      </c>
      <c r="G331" s="80"/>
      <c r="H331" s="120"/>
      <c r="I331" s="94"/>
      <c r="J331" s="94"/>
      <c r="K331" s="94"/>
      <c r="L331" s="94"/>
    </row>
    <row r="332" spans="1:12" s="109" customFormat="1" ht="18.75" hidden="1" customHeight="1">
      <c r="A332" s="131" t="s">
        <v>183</v>
      </c>
      <c r="B332" s="132"/>
      <c r="C332" s="97" t="s">
        <v>23</v>
      </c>
      <c r="D332" s="97" t="s">
        <v>16</v>
      </c>
      <c r="E332" s="97" t="s">
        <v>188</v>
      </c>
      <c r="F332" s="97" t="s">
        <v>72</v>
      </c>
      <c r="G332" s="80">
        <f>G333</f>
        <v>0</v>
      </c>
      <c r="H332" s="127"/>
      <c r="I332" s="122"/>
      <c r="J332" s="122"/>
      <c r="K332" s="122"/>
      <c r="L332" s="94"/>
    </row>
    <row r="333" spans="1:12" s="109" customFormat="1" ht="30.75" hidden="1" customHeight="1">
      <c r="A333" s="131" t="s">
        <v>135</v>
      </c>
      <c r="B333" s="132"/>
      <c r="C333" s="97" t="s">
        <v>23</v>
      </c>
      <c r="D333" s="97" t="s">
        <v>16</v>
      </c>
      <c r="E333" s="97" t="s">
        <v>188</v>
      </c>
      <c r="F333" s="97" t="s">
        <v>136</v>
      </c>
      <c r="G333" s="80"/>
      <c r="H333" s="127"/>
      <c r="I333" s="122"/>
      <c r="J333" s="122"/>
      <c r="K333" s="122"/>
      <c r="L333" s="94"/>
    </row>
    <row r="334" spans="1:12" s="130" customFormat="1" ht="28.5" hidden="1" customHeight="1">
      <c r="A334" s="133" t="s">
        <v>184</v>
      </c>
      <c r="B334" s="134"/>
      <c r="C334" s="99" t="s">
        <v>23</v>
      </c>
      <c r="D334" s="99" t="s">
        <v>16</v>
      </c>
      <c r="E334" s="99" t="s">
        <v>213</v>
      </c>
      <c r="F334" s="99" t="s">
        <v>72</v>
      </c>
      <c r="G334" s="77">
        <f>G335</f>
        <v>0</v>
      </c>
      <c r="H334" s="128"/>
      <c r="I334" s="122"/>
      <c r="J334" s="122"/>
      <c r="K334" s="122"/>
      <c r="L334" s="94"/>
    </row>
    <row r="335" spans="1:12" s="109" customFormat="1" ht="18.75" hidden="1" customHeight="1">
      <c r="A335" s="131" t="s">
        <v>167</v>
      </c>
      <c r="B335" s="132"/>
      <c r="C335" s="97" t="s">
        <v>23</v>
      </c>
      <c r="D335" s="97" t="s">
        <v>16</v>
      </c>
      <c r="E335" s="97" t="s">
        <v>213</v>
      </c>
      <c r="F335" s="97" t="s">
        <v>15</v>
      </c>
      <c r="G335" s="80"/>
      <c r="H335" s="127"/>
      <c r="I335" s="122"/>
      <c r="J335" s="122"/>
      <c r="K335" s="122"/>
      <c r="L335" s="94"/>
    </row>
    <row r="336" spans="1:12" s="53" customFormat="1" ht="35.25" hidden="1" customHeight="1">
      <c r="A336" s="131" t="s">
        <v>189</v>
      </c>
      <c r="B336" s="132"/>
      <c r="C336" s="97" t="s">
        <v>23</v>
      </c>
      <c r="D336" s="97" t="s">
        <v>60</v>
      </c>
      <c r="E336" s="97" t="s">
        <v>112</v>
      </c>
      <c r="F336" s="97" t="s">
        <v>72</v>
      </c>
      <c r="G336" s="80">
        <f t="shared" ref="G336:I338" si="10">G337</f>
        <v>0</v>
      </c>
      <c r="H336" s="80">
        <f t="shared" si="10"/>
        <v>1272</v>
      </c>
      <c r="I336" s="80">
        <f t="shared" si="10"/>
        <v>1272</v>
      </c>
      <c r="J336" s="80"/>
      <c r="K336" s="80">
        <f>K337</f>
        <v>0</v>
      </c>
      <c r="L336" s="94"/>
    </row>
    <row r="337" spans="1:13" s="130" customFormat="1" ht="75" hidden="1" customHeight="1">
      <c r="A337" s="133" t="s">
        <v>113</v>
      </c>
      <c r="B337" s="134"/>
      <c r="C337" s="99" t="s">
        <v>170</v>
      </c>
      <c r="D337" s="99" t="s">
        <v>60</v>
      </c>
      <c r="E337" s="99" t="s">
        <v>114</v>
      </c>
      <c r="F337" s="99" t="s">
        <v>72</v>
      </c>
      <c r="G337" s="77">
        <f t="shared" si="10"/>
        <v>0</v>
      </c>
      <c r="H337" s="128">
        <f t="shared" si="10"/>
        <v>1272</v>
      </c>
      <c r="I337" s="128">
        <f t="shared" si="10"/>
        <v>1272</v>
      </c>
      <c r="J337" s="128"/>
      <c r="K337" s="128">
        <f>K338</f>
        <v>0</v>
      </c>
      <c r="L337" s="94"/>
    </row>
    <row r="338" spans="1:13" s="109" customFormat="1" ht="18.75" hidden="1" customHeight="1">
      <c r="A338" s="131" t="s">
        <v>14</v>
      </c>
      <c r="B338" s="132"/>
      <c r="C338" s="97" t="s">
        <v>23</v>
      </c>
      <c r="D338" s="97" t="s">
        <v>60</v>
      </c>
      <c r="E338" s="97" t="s">
        <v>117</v>
      </c>
      <c r="F338" s="97" t="s">
        <v>72</v>
      </c>
      <c r="G338" s="80">
        <f t="shared" si="10"/>
        <v>0</v>
      </c>
      <c r="H338" s="127">
        <f t="shared" si="10"/>
        <v>1272</v>
      </c>
      <c r="I338" s="127">
        <f t="shared" si="10"/>
        <v>1272</v>
      </c>
      <c r="J338" s="127"/>
      <c r="K338" s="127">
        <f>K339</f>
        <v>0</v>
      </c>
      <c r="L338" s="94"/>
    </row>
    <row r="339" spans="1:13" s="109" customFormat="1" ht="30.75" hidden="1" customHeight="1">
      <c r="A339" s="131" t="s">
        <v>118</v>
      </c>
      <c r="B339" s="132"/>
      <c r="C339" s="97" t="s">
        <v>23</v>
      </c>
      <c r="D339" s="97" t="s">
        <v>60</v>
      </c>
      <c r="E339" s="97" t="s">
        <v>117</v>
      </c>
      <c r="F339" s="97" t="s">
        <v>120</v>
      </c>
      <c r="G339" s="80"/>
      <c r="H339" s="127">
        <v>1272</v>
      </c>
      <c r="I339" s="127">
        <v>1272</v>
      </c>
      <c r="J339" s="127"/>
      <c r="K339" s="127"/>
      <c r="L339" s="94"/>
    </row>
    <row r="340" spans="1:13" s="101" customFormat="1" ht="18.75" hidden="1" customHeight="1">
      <c r="A340" s="133"/>
      <c r="B340" s="134"/>
      <c r="C340" s="99"/>
      <c r="D340" s="99"/>
      <c r="E340" s="99"/>
      <c r="F340" s="99"/>
      <c r="G340" s="77"/>
      <c r="H340" s="100"/>
      <c r="I340" s="94"/>
      <c r="J340" s="94"/>
      <c r="K340" s="94"/>
      <c r="L340" s="94"/>
    </row>
    <row r="341" spans="1:13" s="101" customFormat="1" ht="18.75" hidden="1" customHeight="1">
      <c r="A341" s="133"/>
      <c r="B341" s="134"/>
      <c r="C341" s="99"/>
      <c r="D341" s="99"/>
      <c r="E341" s="99"/>
      <c r="F341" s="99"/>
      <c r="G341" s="77"/>
      <c r="H341" s="100"/>
      <c r="I341" s="94"/>
      <c r="J341" s="94"/>
      <c r="K341" s="94"/>
      <c r="L341" s="94"/>
    </row>
    <row r="342" spans="1:13" s="101" customFormat="1" ht="18.75" hidden="1" customHeight="1">
      <c r="A342" s="133"/>
      <c r="B342" s="134"/>
      <c r="C342" s="99"/>
      <c r="D342" s="99"/>
      <c r="E342" s="99"/>
      <c r="F342" s="99"/>
      <c r="G342" s="77"/>
      <c r="H342" s="100"/>
      <c r="I342" s="94"/>
      <c r="J342" s="94"/>
      <c r="K342" s="94"/>
      <c r="L342" s="94"/>
    </row>
    <row r="343" spans="1:13" s="101" customFormat="1" ht="18.75" hidden="1" customHeight="1">
      <c r="A343" s="133"/>
      <c r="B343" s="134"/>
      <c r="C343" s="99"/>
      <c r="D343" s="99"/>
      <c r="E343" s="99"/>
      <c r="F343" s="99"/>
      <c r="G343" s="77"/>
      <c r="H343" s="100"/>
      <c r="I343" s="94"/>
      <c r="J343" s="94"/>
      <c r="K343" s="94"/>
      <c r="L343" s="94"/>
    </row>
    <row r="344" spans="1:13" s="104" customFormat="1" ht="15.75" hidden="1">
      <c r="A344" s="105" t="s">
        <v>49</v>
      </c>
      <c r="B344" s="113"/>
      <c r="C344" s="106">
        <v>11</v>
      </c>
      <c r="D344" s="106" t="s">
        <v>51</v>
      </c>
      <c r="E344" s="106" t="s">
        <v>112</v>
      </c>
      <c r="F344" s="106" t="s">
        <v>72</v>
      </c>
      <c r="G344" s="67">
        <f>G345+G350</f>
        <v>0</v>
      </c>
      <c r="H344" s="94">
        <f>H345+H350</f>
        <v>0</v>
      </c>
      <c r="I344" s="94">
        <f>I345+I350</f>
        <v>0</v>
      </c>
      <c r="J344" s="94"/>
      <c r="K344" s="94">
        <f>K345+K350</f>
        <v>0</v>
      </c>
      <c r="L344" s="94"/>
    </row>
    <row r="345" spans="1:13" s="104" customFormat="1" ht="30.75" hidden="1" customHeight="1">
      <c r="A345" s="96" t="s">
        <v>190</v>
      </c>
      <c r="B345" s="117"/>
      <c r="C345" s="97">
        <v>11</v>
      </c>
      <c r="D345" s="97" t="s">
        <v>11</v>
      </c>
      <c r="E345" s="97" t="s">
        <v>112</v>
      </c>
      <c r="F345" s="97" t="s">
        <v>72</v>
      </c>
      <c r="G345" s="80">
        <f>G346</f>
        <v>0</v>
      </c>
      <c r="H345" s="120">
        <f>H346</f>
        <v>0</v>
      </c>
      <c r="I345" s="120">
        <f>I346</f>
        <v>0</v>
      </c>
      <c r="J345" s="120"/>
      <c r="K345" s="120">
        <f>K346</f>
        <v>0</v>
      </c>
      <c r="L345" s="94"/>
    </row>
    <row r="346" spans="1:13" s="123" customFormat="1" ht="24" hidden="1" customHeight="1">
      <c r="A346" s="98" t="s">
        <v>191</v>
      </c>
      <c r="B346" s="118"/>
      <c r="C346" s="99" t="s">
        <v>27</v>
      </c>
      <c r="D346" s="99" t="s">
        <v>11</v>
      </c>
      <c r="E346" s="99" t="s">
        <v>192</v>
      </c>
      <c r="F346" s="99" t="s">
        <v>72</v>
      </c>
      <c r="G346" s="80">
        <f>G347</f>
        <v>0</v>
      </c>
      <c r="H346" s="127">
        <f>H347+H348</f>
        <v>0</v>
      </c>
      <c r="I346" s="127">
        <f>I347+I348</f>
        <v>0</v>
      </c>
      <c r="J346" s="127"/>
      <c r="K346" s="127">
        <f>K347+K348</f>
        <v>0</v>
      </c>
      <c r="L346" s="94"/>
    </row>
    <row r="347" spans="1:13" s="121" customFormat="1" ht="21.75" hidden="1" customHeight="1">
      <c r="A347" s="98" t="s">
        <v>191</v>
      </c>
      <c r="B347" s="118"/>
      <c r="C347" s="99" t="s">
        <v>27</v>
      </c>
      <c r="D347" s="99" t="s">
        <v>11</v>
      </c>
      <c r="E347" s="99" t="s">
        <v>193</v>
      </c>
      <c r="F347" s="99" t="s">
        <v>72</v>
      </c>
      <c r="G347" s="80">
        <f>G348</f>
        <v>0</v>
      </c>
      <c r="H347" s="120"/>
      <c r="I347" s="120"/>
      <c r="J347" s="120"/>
      <c r="K347" s="120"/>
      <c r="L347" s="94"/>
    </row>
    <row r="348" spans="1:13" s="92" customFormat="1" ht="51" hidden="1" customHeight="1">
      <c r="A348" s="96" t="s">
        <v>195</v>
      </c>
      <c r="B348" s="117"/>
      <c r="C348" s="97" t="s">
        <v>27</v>
      </c>
      <c r="D348" s="97" t="s">
        <v>11</v>
      </c>
      <c r="E348" s="97" t="s">
        <v>196</v>
      </c>
      <c r="F348" s="97" t="s">
        <v>72</v>
      </c>
      <c r="G348" s="80">
        <f>G349</f>
        <v>0</v>
      </c>
      <c r="H348" s="80"/>
      <c r="I348" s="80"/>
      <c r="J348" s="80"/>
      <c r="K348" s="80"/>
      <c r="L348" s="94"/>
    </row>
    <row r="349" spans="1:13" s="123" customFormat="1" ht="21" hidden="1" customHeight="1">
      <c r="A349" s="96" t="s">
        <v>194</v>
      </c>
      <c r="B349" s="117"/>
      <c r="C349" s="97" t="s">
        <v>27</v>
      </c>
      <c r="D349" s="97" t="s">
        <v>11</v>
      </c>
      <c r="E349" s="97" t="s">
        <v>196</v>
      </c>
      <c r="F349" s="97" t="s">
        <v>197</v>
      </c>
      <c r="G349" s="80"/>
      <c r="H349" s="127"/>
      <c r="I349" s="127"/>
      <c r="J349" s="127"/>
      <c r="K349" s="127"/>
      <c r="L349" s="94"/>
    </row>
    <row r="350" spans="1:13" s="92" customFormat="1" ht="53.25" hidden="1" customHeight="1">
      <c r="A350" s="98" t="s">
        <v>198</v>
      </c>
      <c r="B350" s="118"/>
      <c r="C350" s="99" t="s">
        <v>27</v>
      </c>
      <c r="D350" s="99" t="s">
        <v>62</v>
      </c>
      <c r="E350" s="99" t="s">
        <v>112</v>
      </c>
      <c r="F350" s="99" t="s">
        <v>72</v>
      </c>
      <c r="G350" s="80">
        <f>G351</f>
        <v>0</v>
      </c>
      <c r="H350" s="80">
        <f>H351</f>
        <v>0</v>
      </c>
      <c r="I350" s="80">
        <f>I351</f>
        <v>0</v>
      </c>
      <c r="J350" s="80"/>
      <c r="K350" s="80">
        <f>K351</f>
        <v>0</v>
      </c>
      <c r="L350" s="94"/>
    </row>
    <row r="351" spans="1:13" s="123" customFormat="1" ht="29.25" hidden="1" customHeight="1">
      <c r="A351" s="98" t="s">
        <v>12</v>
      </c>
      <c r="B351" s="118"/>
      <c r="C351" s="99" t="s">
        <v>27</v>
      </c>
      <c r="D351" s="99" t="s">
        <v>62</v>
      </c>
      <c r="E351" s="99" t="s">
        <v>199</v>
      </c>
      <c r="F351" s="99" t="s">
        <v>72</v>
      </c>
      <c r="G351" s="80">
        <f>G352+G354</f>
        <v>0</v>
      </c>
      <c r="H351" s="127">
        <f>H352+H354</f>
        <v>0</v>
      </c>
      <c r="I351" s="127">
        <f>I352+I354</f>
        <v>0</v>
      </c>
      <c r="J351" s="127"/>
      <c r="K351" s="127">
        <f>K352+K354</f>
        <v>0</v>
      </c>
      <c r="L351" s="94"/>
    </row>
    <row r="352" spans="1:13" s="123" customFormat="1" ht="48" hidden="1" customHeight="1">
      <c r="A352" s="96" t="s">
        <v>200</v>
      </c>
      <c r="B352" s="117"/>
      <c r="C352" s="97" t="s">
        <v>27</v>
      </c>
      <c r="D352" s="97" t="s">
        <v>62</v>
      </c>
      <c r="E352" s="97" t="s">
        <v>201</v>
      </c>
      <c r="F352" s="97" t="s">
        <v>72</v>
      </c>
      <c r="G352" s="80">
        <f>G353</f>
        <v>0</v>
      </c>
      <c r="H352" s="127">
        <f>H353</f>
        <v>0</v>
      </c>
      <c r="I352" s="127">
        <f>I353</f>
        <v>0</v>
      </c>
      <c r="J352" s="127"/>
      <c r="K352" s="127">
        <f>K353</f>
        <v>0</v>
      </c>
      <c r="L352" s="94"/>
      <c r="M352" s="136"/>
    </row>
    <row r="353" spans="1:12" s="121" customFormat="1" ht="17.25" hidden="1" customHeight="1">
      <c r="A353" s="98" t="s">
        <v>94</v>
      </c>
      <c r="B353" s="118"/>
      <c r="C353" s="99" t="s">
        <v>27</v>
      </c>
      <c r="D353" s="99" t="s">
        <v>62</v>
      </c>
      <c r="E353" s="99" t="s">
        <v>201</v>
      </c>
      <c r="F353" s="99" t="s">
        <v>202</v>
      </c>
      <c r="G353" s="80"/>
      <c r="H353" s="120"/>
      <c r="I353" s="94">
        <f>G353+H353</f>
        <v>0</v>
      </c>
      <c r="J353" s="94"/>
      <c r="K353" s="94"/>
      <c r="L353" s="94"/>
    </row>
    <row r="354" spans="1:12" s="123" customFormat="1" ht="30" hidden="1" customHeight="1">
      <c r="A354" s="96" t="s">
        <v>203</v>
      </c>
      <c r="B354" s="117"/>
      <c r="C354" s="97" t="s">
        <v>27</v>
      </c>
      <c r="D354" s="97" t="s">
        <v>62</v>
      </c>
      <c r="E354" s="97" t="s">
        <v>204</v>
      </c>
      <c r="F354" s="97" t="s">
        <v>72</v>
      </c>
      <c r="G354" s="80">
        <f>G355</f>
        <v>0</v>
      </c>
      <c r="H354" s="127">
        <f>H355</f>
        <v>0</v>
      </c>
      <c r="I354" s="127">
        <f>I355</f>
        <v>0</v>
      </c>
      <c r="J354" s="127"/>
      <c r="K354" s="127">
        <f>K355</f>
        <v>0</v>
      </c>
      <c r="L354" s="94"/>
    </row>
    <row r="355" spans="1:12" s="123" customFormat="1" ht="17.25" hidden="1" customHeight="1">
      <c r="A355" s="98" t="s">
        <v>94</v>
      </c>
      <c r="B355" s="118"/>
      <c r="C355" s="99" t="s">
        <v>27</v>
      </c>
      <c r="D355" s="99" t="s">
        <v>62</v>
      </c>
      <c r="E355" s="99" t="s">
        <v>204</v>
      </c>
      <c r="F355" s="99" t="s">
        <v>202</v>
      </c>
      <c r="G355" s="80"/>
      <c r="H355" s="127"/>
      <c r="I355" s="122"/>
      <c r="J355" s="122"/>
      <c r="K355" s="122"/>
      <c r="L355" s="94"/>
    </row>
    <row r="356" spans="1:12" s="104" customFormat="1" ht="15.75">
      <c r="A356" s="105" t="s">
        <v>50</v>
      </c>
      <c r="B356" s="106" t="s">
        <v>136</v>
      </c>
      <c r="C356" s="106" t="s">
        <v>51</v>
      </c>
      <c r="D356" s="106" t="s">
        <v>51</v>
      </c>
      <c r="E356" s="106" t="s">
        <v>112</v>
      </c>
      <c r="F356" s="106" t="s">
        <v>72</v>
      </c>
      <c r="G356" s="155">
        <f>G24+G74+G114+G143+G233</f>
        <v>2332</v>
      </c>
      <c r="H356" s="137" t="e">
        <f>H12+H59+H74+H143+H200+H233+H258+#REF!+H344+#REF!</f>
        <v>#REF!</v>
      </c>
      <c r="I356" s="137" t="e">
        <f>I12+I59+I74+I143+I200+I233+I258+#REF!+I344+#REF!</f>
        <v>#REF!</v>
      </c>
      <c r="J356" s="137"/>
      <c r="K356" s="137"/>
      <c r="L356" s="94"/>
    </row>
    <row r="357" spans="1:12" s="4" customFormat="1">
      <c r="A357" s="92"/>
      <c r="B357" s="92"/>
      <c r="C357" s="92"/>
      <c r="D357" s="92"/>
      <c r="E357" s="92"/>
      <c r="F357" s="92"/>
      <c r="G357" s="93"/>
      <c r="H357" s="5"/>
      <c r="I357" s="5"/>
      <c r="J357" s="5"/>
      <c r="K357" s="5"/>
      <c r="L357" s="5"/>
    </row>
    <row r="358" spans="1:12" s="4" customFormat="1">
      <c r="A358" s="92"/>
      <c r="B358" s="92"/>
      <c r="C358" s="92"/>
      <c r="D358" s="92"/>
      <c r="E358" s="92"/>
      <c r="F358" s="92"/>
      <c r="G358" s="93"/>
      <c r="H358" s="5"/>
      <c r="I358" s="5"/>
      <c r="J358" s="5"/>
      <c r="K358" s="5"/>
      <c r="L358" s="5"/>
    </row>
    <row r="359" spans="1:12" s="4" customFormat="1">
      <c r="A359" s="92"/>
      <c r="B359" s="92"/>
      <c r="C359" s="92"/>
      <c r="D359" s="92"/>
      <c r="E359" s="92"/>
      <c r="F359" s="92"/>
      <c r="G359" s="92"/>
    </row>
    <row r="360" spans="1:12" s="4" customFormat="1">
      <c r="A360" s="92"/>
      <c r="B360" s="92"/>
      <c r="C360" s="92"/>
      <c r="D360" s="92"/>
      <c r="E360" s="92"/>
      <c r="F360" s="92"/>
      <c r="G360" s="92"/>
    </row>
    <row r="361" spans="1:12" s="4" customFormat="1">
      <c r="A361" s="92"/>
      <c r="B361" s="92"/>
      <c r="C361" s="92"/>
      <c r="D361" s="92"/>
      <c r="E361" s="92"/>
      <c r="F361" s="92"/>
      <c r="G361" s="92"/>
    </row>
    <row r="362" spans="1:12" s="4" customFormat="1">
      <c r="A362" s="92"/>
      <c r="B362" s="92"/>
      <c r="C362" s="92"/>
      <c r="D362" s="92"/>
      <c r="E362" s="92"/>
      <c r="F362" s="92"/>
      <c r="G362" s="92"/>
    </row>
    <row r="363" spans="1:12" s="4" customFormat="1">
      <c r="A363" s="92"/>
      <c r="B363" s="92"/>
      <c r="C363" s="92"/>
      <c r="D363" s="92"/>
      <c r="E363" s="92"/>
      <c r="F363" s="92"/>
      <c r="G363" s="92"/>
    </row>
    <row r="364" spans="1:12" s="4" customFormat="1">
      <c r="A364" s="92"/>
      <c r="B364" s="92"/>
      <c r="C364" s="92"/>
      <c r="D364" s="92"/>
      <c r="E364" s="92"/>
      <c r="F364" s="92"/>
      <c r="G364" s="92"/>
    </row>
    <row r="365" spans="1:12" s="4" customFormat="1">
      <c r="A365" s="92"/>
      <c r="B365" s="92"/>
      <c r="C365" s="92"/>
      <c r="D365" s="92"/>
      <c r="E365" s="92"/>
      <c r="F365" s="92"/>
      <c r="G365" s="92"/>
    </row>
    <row r="366" spans="1:12" s="4" customFormat="1">
      <c r="A366" s="92"/>
      <c r="B366" s="92"/>
      <c r="C366" s="92"/>
      <c r="D366" s="92"/>
      <c r="E366" s="92"/>
      <c r="F366" s="92"/>
      <c r="G366" s="92"/>
    </row>
    <row r="367" spans="1:12" s="4" customFormat="1">
      <c r="A367" s="92"/>
      <c r="B367" s="92"/>
      <c r="C367" s="92"/>
      <c r="D367" s="92"/>
      <c r="E367" s="92"/>
      <c r="F367" s="92"/>
      <c r="G367" s="92"/>
    </row>
    <row r="368" spans="1:12" s="4" customFormat="1">
      <c r="A368" s="92"/>
      <c r="B368" s="92"/>
      <c r="C368" s="92"/>
      <c r="D368" s="92"/>
      <c r="E368" s="92"/>
      <c r="F368" s="92"/>
      <c r="G368" s="92"/>
    </row>
    <row r="369" spans="1:7" s="4" customFormat="1">
      <c r="A369" s="92"/>
      <c r="B369" s="92"/>
      <c r="C369" s="92"/>
      <c r="D369" s="92"/>
      <c r="E369" s="92"/>
      <c r="F369" s="92"/>
      <c r="G369" s="92"/>
    </row>
    <row r="370" spans="1:7" s="4" customFormat="1">
      <c r="A370" s="92"/>
      <c r="B370" s="92"/>
      <c r="C370" s="92"/>
      <c r="D370" s="92"/>
      <c r="E370" s="92"/>
      <c r="F370" s="92"/>
      <c r="G370" s="92"/>
    </row>
    <row r="371" spans="1:7" s="4" customFormat="1">
      <c r="A371" s="92"/>
      <c r="B371" s="92"/>
      <c r="C371" s="92"/>
      <c r="D371" s="92"/>
      <c r="E371" s="92"/>
      <c r="F371" s="92"/>
      <c r="G371" s="92"/>
    </row>
    <row r="372" spans="1:7" s="4" customFormat="1">
      <c r="A372" s="92"/>
      <c r="B372" s="92"/>
      <c r="C372" s="92"/>
      <c r="D372" s="92"/>
      <c r="E372" s="92"/>
      <c r="F372" s="92"/>
      <c r="G372" s="92"/>
    </row>
    <row r="373" spans="1:7" s="4" customFormat="1">
      <c r="A373" s="92"/>
      <c r="B373" s="92"/>
      <c r="C373" s="92"/>
      <c r="D373" s="92"/>
      <c r="E373" s="92"/>
      <c r="F373" s="92"/>
      <c r="G373" s="92"/>
    </row>
    <row r="374" spans="1:7" s="4" customFormat="1">
      <c r="A374" s="92"/>
      <c r="B374" s="92"/>
      <c r="C374" s="92"/>
      <c r="D374" s="92"/>
      <c r="E374" s="92"/>
      <c r="F374" s="92"/>
      <c r="G374" s="92"/>
    </row>
    <row r="375" spans="1:7" s="4" customFormat="1">
      <c r="A375" s="92"/>
      <c r="B375" s="92"/>
      <c r="C375" s="92"/>
      <c r="D375" s="92"/>
      <c r="E375" s="92"/>
      <c r="F375" s="92"/>
      <c r="G375" s="92"/>
    </row>
    <row r="376" spans="1:7" s="4" customFormat="1">
      <c r="A376" s="92"/>
      <c r="B376" s="92"/>
      <c r="C376" s="92"/>
      <c r="D376" s="92"/>
      <c r="E376" s="92"/>
      <c r="F376" s="92"/>
      <c r="G376" s="92"/>
    </row>
    <row r="377" spans="1:7" s="4" customFormat="1">
      <c r="A377" s="92"/>
      <c r="B377" s="92"/>
      <c r="C377" s="92"/>
      <c r="D377" s="92"/>
      <c r="E377" s="92"/>
      <c r="F377" s="92"/>
      <c r="G377" s="92"/>
    </row>
    <row r="378" spans="1:7" s="4" customFormat="1">
      <c r="A378" s="92"/>
      <c r="B378" s="92"/>
      <c r="C378" s="92"/>
      <c r="D378" s="92"/>
      <c r="E378" s="92"/>
      <c r="F378" s="92"/>
      <c r="G378" s="92"/>
    </row>
    <row r="379" spans="1:7" s="4" customFormat="1">
      <c r="A379" s="92"/>
      <c r="B379" s="92"/>
      <c r="C379" s="92"/>
      <c r="D379" s="92"/>
      <c r="E379" s="92"/>
      <c r="F379" s="92"/>
      <c r="G379" s="92"/>
    </row>
    <row r="380" spans="1:7" s="4" customFormat="1">
      <c r="A380" s="92"/>
      <c r="B380" s="92"/>
      <c r="C380" s="92"/>
      <c r="D380" s="92"/>
      <c r="E380" s="92"/>
      <c r="F380" s="92"/>
      <c r="G380" s="92"/>
    </row>
    <row r="381" spans="1:7" s="4" customFormat="1">
      <c r="A381" s="92"/>
      <c r="B381" s="92"/>
      <c r="C381" s="92"/>
      <c r="D381" s="92"/>
      <c r="E381" s="92"/>
      <c r="F381" s="92"/>
      <c r="G381" s="92"/>
    </row>
  </sheetData>
  <autoFilter ref="A12:G356"/>
  <mergeCells count="14">
    <mergeCell ref="L8:L10"/>
    <mergeCell ref="J8:J10"/>
    <mergeCell ref="F1:L1"/>
    <mergeCell ref="H8:H10"/>
    <mergeCell ref="I8:I10"/>
    <mergeCell ref="A5:G6"/>
    <mergeCell ref="C8:C10"/>
    <mergeCell ref="A8:A10"/>
    <mergeCell ref="G8:G10"/>
    <mergeCell ref="F8:F10"/>
    <mergeCell ref="E8:E10"/>
    <mergeCell ref="B8:B10"/>
    <mergeCell ref="D8:D10"/>
    <mergeCell ref="K8:K10"/>
  </mergeCells>
  <phoneticPr fontId="3" type="noConversion"/>
  <pageMargins left="0.84" right="0.31" top="0.51" bottom="0.33" header="0.26" footer="0.31"/>
  <pageSetup paperSize="9" scale="92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Ник 2016-2017 </vt:lpstr>
      <vt:lpstr>Ник 2015 </vt:lpstr>
      <vt:lpstr>'Ник 2015 '!Заголовки_для_печати</vt:lpstr>
      <vt:lpstr>'Ник 2016-2017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Admin</cp:lastModifiedBy>
  <cp:lastPrinted>2013-12-21T12:04:24Z</cp:lastPrinted>
  <dcterms:created xsi:type="dcterms:W3CDTF">2004-10-22T12:47:09Z</dcterms:created>
  <dcterms:modified xsi:type="dcterms:W3CDTF">2014-12-16T11:52:13Z</dcterms:modified>
</cp:coreProperties>
</file>