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activeTab="0"/>
  </bookViews>
  <sheets>
    <sheet name="Ник 2010 " sheetId="1" r:id="rId1"/>
  </sheets>
  <definedNames>
    <definedName name="_xlnm._FilterDatabase" localSheetId="0" hidden="1">'Ник 2010 '!$A$12:$F$221</definedName>
    <definedName name="_xlnm.Print_Titles" localSheetId="0">'Ник 2010 '!$9:$11</definedName>
  </definedNames>
  <calcPr fullCalcOnLoad="1"/>
</workbook>
</file>

<file path=xl/sharedStrings.xml><?xml version="1.0" encoding="utf-8"?>
<sst xmlns="http://schemas.openxmlformats.org/spreadsheetml/2006/main" count="877" uniqueCount="228">
  <si>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</si>
  <si>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</si>
  <si>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</si>
  <si>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</si>
  <si>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</si>
  <si>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</si>
  <si>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</si>
  <si>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</si>
  <si>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</si>
  <si>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</si>
  <si>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</si>
  <si>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</si>
  <si>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0010000</t>
  </si>
  <si>
    <t>Центральный аппарат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</si>
  <si>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</si>
  <si>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</si>
  <si>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</si>
  <si>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</si>
  <si>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</si>
  <si>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</si>
  <si>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</si>
  <si>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</si>
  <si>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</si>
  <si>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</si>
  <si>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</si>
  <si>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</si>
  <si>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</si>
  <si>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</si>
  <si>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</si>
  <si>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</si>
  <si>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</si>
  <si>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</si>
  <si>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</si>
  <si>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</si>
  <si>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</si>
  <si>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</si>
  <si>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</si>
  <si>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</si>
  <si>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</si>
  <si>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</si>
  <si>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</si>
  <si>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</si>
  <si>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</si>
  <si>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</si>
  <si>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</si>
  <si>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</si>
  <si>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</si>
  <si>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</si>
  <si>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</si>
  <si>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4520000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</si>
  <si>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</si>
  <si>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</si>
  <si>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</si>
  <si>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</si>
  <si>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</si>
  <si>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</si>
  <si>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</si>
  <si>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</si>
  <si>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</si>
  <si>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</si>
  <si>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</si>
  <si>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</si>
  <si>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</si>
  <si>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</si>
  <si>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</si>
  <si>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</si>
  <si>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</si>
  <si>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</si>
  <si>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</si>
  <si>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</si>
  <si>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</si>
  <si>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</si>
  <si>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</si>
  <si>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</si>
  <si>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</si>
  <si>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</si>
  <si>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</si>
  <si>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</si>
  <si>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</si>
  <si>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</si>
  <si>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</si>
  <si>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</si>
  <si>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</si>
  <si>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</si>
  <si>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</si>
  <si>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</si>
  <si>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</si>
  <si>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</si>
  <si>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</si>
  <si>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</si>
  <si>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</si>
  <si>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</si>
  <si>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</si>
  <si>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</si>
  <si>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</si>
  <si>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</si>
  <si>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</si>
  <si>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</si>
  <si>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</si>
  <si>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</si>
  <si>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</si>
  <si>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</si>
  <si>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</si>
  <si>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</si>
  <si>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</si>
  <si>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</si>
  <si>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 xml:space="preserve">                                                    Совета народных депутатов 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</si>
  <si>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</si>
  <si>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</si>
  <si>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</si>
  <si>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</si>
  <si>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</si>
  <si>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</si>
  <si>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</si>
  <si>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</si>
  <si>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</si>
  <si>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</si>
  <si>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Резервные фонды местных администраций</t>
  </si>
  <si>
    <t>Прочие расходы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</si>
  <si>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</si>
  <si>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</si>
  <si>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</si>
  <si>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</si>
  <si>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</si>
  <si>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</si>
  <si>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</si>
  <si>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</si>
  <si>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</si>
  <si>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</si>
  <si>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</si>
  <si>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</si>
  <si>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</si>
  <si>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</si>
  <si>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</si>
  <si>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</si>
  <si>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</si>
  <si>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</si>
  <si>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</si>
  <si>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</si>
  <si>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</si>
  <si>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</si>
  <si>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</si>
  <si>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</si>
  <si>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</si>
  <si>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</si>
  <si>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</si>
  <si>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</si>
  <si>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</si>
  <si>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</si>
  <si>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</si>
  <si>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</si>
  <si>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</si>
  <si>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</si>
  <si>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</si>
  <si>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</si>
  <si>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</si>
  <si>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</si>
  <si>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</si>
  <si>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</si>
  <si>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</si>
  <si>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</si>
  <si>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</si>
  <si>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</si>
  <si>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</si>
  <si>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</si>
  <si>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</si>
  <si>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</si>
  <si>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</si>
  <si>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</si>
  <si>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</si>
  <si>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</si>
  <si>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</si>
  <si>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</si>
  <si>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</si>
  <si>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</si>
  <si>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</si>
  <si>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</si>
  <si>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</si>
  <si>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</si>
  <si>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</si>
  <si>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Поддержка  коммунального хозяйства</t>
  </si>
  <si>
    <t>Благоустройсво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</si>
  <si>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</si>
  <si>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</si>
  <si>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</si>
  <si>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Национальная экономика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</si>
  <si>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</si>
  <si>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План на год</t>
  </si>
  <si>
    <t>% исполнения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</si>
  <si>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</si>
  <si>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Мобилизационная и вневойсковая подготовка</t>
  </si>
  <si>
    <t xml:space="preserve">02 </t>
  </si>
  <si>
    <t xml:space="preserve">Руководство и управление в сфере установленных функций </t>
  </si>
  <si>
    <t>3510500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</si>
  <si>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</si>
  <si>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Дворцы и дома культуры, другие учреждения культуры и средства массовой информации</t>
  </si>
  <si>
    <t>Приложение №4</t>
  </si>
  <si>
    <t>Распределение ассигнований из  бюджета Никольского сельского поселения за 2011 год по разделам и подразделам, целевым статьям и видам расходов функциональной классификации расходов</t>
  </si>
  <si>
    <t>Исполне-но на 1.01.2012</t>
  </si>
  <si>
    <t>Проведение выборов и референдумов</t>
  </si>
  <si>
    <t>Проведение выборов в представительные органы муниципального образования</t>
  </si>
  <si>
    <t xml:space="preserve">01 </t>
  </si>
  <si>
    <t>13</t>
  </si>
  <si>
    <t>Дорожное хозяйство</t>
  </si>
  <si>
    <t>Поддержка дорожного хозяйства</t>
  </si>
  <si>
    <t xml:space="preserve">                                         к решению Никольского сельского </t>
  </si>
  <si>
    <t xml:space="preserve">                                                              №54 от  29 мая 2012 года</t>
  </si>
  <si>
    <t>План с учетом попра-вок</t>
  </si>
  <si>
    <t>0020000</t>
  </si>
  <si>
    <t>0020300</t>
  </si>
  <si>
    <t>0020400</t>
  </si>
  <si>
    <t>0020002</t>
  </si>
  <si>
    <t>0070000</t>
  </si>
  <si>
    <t>0070500</t>
  </si>
  <si>
    <t>0920000</t>
  </si>
  <si>
    <t>0920300</t>
  </si>
  <si>
    <t>0013600</t>
  </si>
  <si>
    <t>3150000</t>
  </si>
  <si>
    <t>3150200</t>
  </si>
  <si>
    <t>3403000</t>
  </si>
  <si>
    <t>6000000</t>
  </si>
  <si>
    <t>6000200</t>
  </si>
  <si>
    <t>6000400</t>
  </si>
  <si>
    <t>6000500</t>
  </si>
  <si>
    <t>4400000</t>
  </si>
  <si>
    <t>4409900</t>
  </si>
  <si>
    <t>4420000</t>
  </si>
  <si>
    <t>4429900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</si>
</sst>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  <numFmt numFmtId="182" formatCode="0.000"/>
    <numFmt numFmtId="183" formatCode="000000"/>
  </numFmts>
  <fonts count="15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8"/>
      <name val="Tahoma"/>
      <family val="2"/>
    </font>
    <font>
      <i/>
      <sz val="10"/>
      <name val="Arial"/>
      <family val="0"/>
    </font>
    <font>
      <sz val="11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i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168" fontId="0" fillId="0" borderId="0" xfId="0" applyNumberFormat="1" applyFont="1" applyFill="1" applyAlignment="1">
      <alignment horizontal="justify"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Font="1" applyFill="1" applyAlignment="1">
      <alignment wrapText="1"/>
    </xf>
    <xf numFmtId="168" fontId="12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/>
    </xf>
    <xf numFmtId="168" fontId="5" fillId="0" borderId="1" xfId="0" applyNumberFormat="1" applyFont="1" applyFill="1" applyBorder="1" applyAlignment="1">
      <alignment horizontal="center"/>
    </xf>
    <xf numFmtId="168" fontId="13" fillId="0" borderId="1" xfId="0" applyNumberFormat="1" applyFont="1" applyFill="1" applyBorder="1" applyAlignment="1">
      <alignment horizontal="center"/>
    </xf>
    <xf numFmtId="180" fontId="12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/>
    </xf>
    <xf numFmtId="0" fontId="5" fillId="0" borderId="1" xfId="15" applyFont="1" applyFill="1" applyBorder="1" applyAlignment="1" applyProtection="1">
      <alignment horizontal="left" wrapText="1"/>
      <protection hidden="1"/>
    </xf>
    <xf numFmtId="49" fontId="5" fillId="0" borderId="1" xfId="15" applyNumberFormat="1" applyFont="1" applyFill="1" applyBorder="1" applyAlignment="1" applyProtection="1">
      <alignment horizontal="center" wrapText="1"/>
      <protection hidden="1"/>
    </xf>
    <xf numFmtId="49" fontId="5" fillId="0" borderId="1" xfId="0" applyNumberFormat="1" applyFont="1" applyFill="1" applyBorder="1" applyAlignment="1">
      <alignment/>
    </xf>
    <xf numFmtId="180" fontId="5" fillId="0" borderId="1" xfId="0" applyNumberFormat="1" applyFont="1" applyFill="1" applyBorder="1" applyAlignment="1">
      <alignment horizontal="center"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0" applyNumberFormat="1" applyFont="1" applyFill="1" applyBorder="1" applyAlignment="1">
      <alignment/>
    </xf>
    <xf numFmtId="49" fontId="14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12" fillId="0" borderId="1" xfId="15" applyFont="1" applyFill="1" applyBorder="1" applyAlignment="1" applyProtection="1">
      <alignment horizontal="left" wrapText="1"/>
      <protection hidden="1"/>
    </xf>
    <xf numFmtId="4" fontId="5" fillId="0" borderId="1" xfId="0" applyNumberFormat="1" applyFont="1" applyFill="1" applyBorder="1" applyAlignment="1">
      <alignment horizontal="center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13" fillId="0" borderId="1" xfId="0" applyFont="1" applyFill="1" applyBorder="1" applyAlignment="1">
      <alignment/>
    </xf>
    <xf numFmtId="0" fontId="13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9" fontId="12" fillId="0" borderId="1" xfId="15" applyNumberFormat="1" applyFont="1" applyFill="1" applyBorder="1" applyAlignment="1" applyProtection="1">
      <alignment horizontal="center" wrapText="1"/>
      <protection hidden="1"/>
    </xf>
    <xf numFmtId="49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168" fontId="14" fillId="0" borderId="1" xfId="0" applyNumberFormat="1" applyFont="1" applyFill="1" applyBorder="1" applyAlignment="1">
      <alignment horizontal="center"/>
    </xf>
    <xf numFmtId="168" fontId="12" fillId="0" borderId="1" xfId="15" applyNumberFormat="1" applyFont="1" applyFill="1" applyBorder="1" applyAlignment="1" applyProtection="1">
      <alignment horizontal="center" wrapText="1"/>
      <protection hidden="1"/>
    </xf>
    <xf numFmtId="4" fontId="12" fillId="0" borderId="1" xfId="15" applyNumberFormat="1" applyFont="1" applyFill="1" applyBorder="1" applyAlignment="1" applyProtection="1">
      <alignment horizontal="center" wrapText="1"/>
      <protection hidden="1"/>
    </xf>
    <xf numFmtId="168" fontId="13" fillId="0" borderId="1" xfId="15" applyNumberFormat="1" applyFont="1" applyFill="1" applyBorder="1" applyAlignment="1" applyProtection="1">
      <alignment horizontal="center" wrapText="1"/>
      <protection hidden="1"/>
    </xf>
    <xf numFmtId="4" fontId="13" fillId="0" borderId="1" xfId="15" applyNumberFormat="1" applyFont="1" applyFill="1" applyBorder="1" applyAlignment="1" applyProtection="1">
      <alignment horizontal="center" wrapText="1"/>
      <protection hidden="1"/>
    </xf>
    <xf numFmtId="0" fontId="14" fillId="0" borderId="1" xfId="15" applyFont="1" applyFill="1" applyBorder="1" applyAlignment="1" applyProtection="1">
      <alignment horizontal="left" wrapText="1"/>
      <protection hidden="1"/>
    </xf>
    <xf numFmtId="4" fontId="5" fillId="0" borderId="1" xfId="15" applyNumberFormat="1" applyFont="1" applyFill="1" applyBorder="1" applyAlignment="1" applyProtection="1">
      <alignment horizontal="center" wrapText="1"/>
      <protection hidden="1"/>
    </xf>
    <xf numFmtId="168" fontId="5" fillId="0" borderId="1" xfId="15" applyNumberFormat="1" applyFont="1" applyFill="1" applyBorder="1" applyAlignment="1" applyProtection="1">
      <alignment horizontal="center" wrapText="1"/>
      <protection hidden="1"/>
    </xf>
    <xf numFmtId="180" fontId="5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1" xfId="0" applyFont="1" applyFill="1" applyBorder="1" applyAlignment="1">
      <alignment horizontal="left"/>
    </xf>
    <xf numFmtId="180" fontId="12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3" fillId="0" borderId="1" xfId="0" applyFont="1" applyBorder="1" applyAlignment="1">
      <alignment/>
    </xf>
    <xf numFmtId="2" fontId="12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8" fontId="12" fillId="0" borderId="0" xfId="0" applyNumberFormat="1" applyFont="1" applyFill="1" applyAlignment="1">
      <alignment horizontal="right"/>
    </xf>
    <xf numFmtId="0" fontId="5" fillId="0" borderId="3" xfId="15" applyFont="1" applyFill="1" applyBorder="1" applyAlignment="1" applyProtection="1">
      <alignment horizontal="center" vertical="center" wrapText="1"/>
      <protection hidden="1"/>
    </xf>
    <xf numFmtId="0" fontId="5" fillId="0" borderId="4" xfId="15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wrapText="1"/>
    </xf>
    <xf numFmtId="0" fontId="5" fillId="0" borderId="6" xfId="15" applyFont="1" applyFill="1" applyBorder="1" applyAlignment="1" applyProtection="1">
      <alignment horizontal="center" vertical="center" wrapText="1"/>
      <protection hidden="1"/>
    </xf>
    <xf numFmtId="0" fontId="5" fillId="0" borderId="7" xfId="15" applyFont="1" applyFill="1" applyBorder="1" applyAlignment="1" applyProtection="1">
      <alignment horizontal="center" vertical="center" wrapText="1"/>
      <protection hidden="1"/>
    </xf>
    <xf numFmtId="0" fontId="5" fillId="0" borderId="8" xfId="15" applyFont="1" applyFill="1" applyBorder="1" applyAlignment="1" applyProtection="1">
      <alignment horizontal="center" vertical="center" wrapText="1"/>
      <protection hidden="1"/>
    </xf>
    <xf numFmtId="0" fontId="5" fillId="0" borderId="9" xfId="15" applyFont="1" applyFill="1" applyBorder="1" applyAlignment="1" applyProtection="1">
      <alignment horizontal="center" vertical="center" wrapText="1"/>
      <protection hidden="1"/>
    </xf>
    <xf numFmtId="0" fontId="5" fillId="0" borderId="10" xfId="15" applyFont="1" applyFill="1" applyBorder="1" applyAlignment="1" applyProtection="1">
      <alignment horizontal="center" vertical="center" wrapText="1"/>
      <protection hidden="1"/>
    </xf>
    <xf numFmtId="0" fontId="5" fillId="0" borderId="11" xfId="15" applyFont="1" applyFill="1" applyBorder="1" applyAlignment="1" applyProtection="1">
      <alignment horizontal="center" vertical="center" wrapText="1"/>
      <protection hidden="1"/>
    </xf>
    <xf numFmtId="0" fontId="5" fillId="0" borderId="12" xfId="15" applyFont="1" applyFill="1" applyBorder="1" applyAlignment="1" applyProtection="1">
      <alignment horizontal="center" vertical="center" wrapText="1"/>
      <protection hidden="1"/>
    </xf>
    <xf numFmtId="0" fontId="5" fillId="0" borderId="13" xfId="15" applyFont="1" applyFill="1" applyBorder="1" applyAlignment="1" applyProtection="1">
      <alignment horizontal="center" vertical="center" wrapText="1"/>
      <protection hidden="1"/>
    </xf>
    <xf numFmtId="0" fontId="5" fillId="0" borderId="14" xfId="15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3"/>
  <sheetViews>
    <sheetView showZeros="0" tabSelected="1" workbookViewId="0" topLeftCell="A1">
      <pane xSplit="1" ySplit="11" topLeftCell="B12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F27" sqref="F27"/>
    </sheetView>
  </sheetViews>
  <sheetFormatPr defaultColWidth="9.140625" defaultRowHeight="12.75"/>
  <cols>
    <col min="1" max="1" width="49.57421875" style="0" customWidth="1"/>
    <col min="2" max="2" width="4.8515625" style="0" customWidth="1"/>
    <col min="3" max="3" width="4.57421875" style="0" customWidth="1"/>
    <col min="4" max="4" width="9.8515625" style="0" customWidth="1"/>
    <col min="5" max="5" width="5.57421875" style="0" customWidth="1"/>
    <col min="6" max="6" width="9.28125" style="0" customWidth="1"/>
    <col min="7" max="9" width="9.7109375" style="0" hidden="1" customWidth="1"/>
    <col min="10" max="11" width="11.421875" style="0" customWidth="1"/>
  </cols>
  <sheetData>
    <row r="1" spans="3:11" ht="15">
      <c r="C1" s="10" t="s">
        <v>82</v>
      </c>
      <c r="D1" s="10"/>
      <c r="E1" s="73" t="s">
        <v>196</v>
      </c>
      <c r="F1" s="73"/>
      <c r="G1" s="73"/>
      <c r="H1" s="73"/>
      <c r="I1" s="73"/>
      <c r="J1" s="73"/>
      <c r="K1" s="73"/>
    </row>
    <row r="2" spans="3:12" ht="15">
      <c r="C2" s="22" t="s">
        <v>205</v>
      </c>
      <c r="D2" s="21"/>
      <c r="E2" s="21"/>
      <c r="F2" s="21"/>
      <c r="G2" s="21"/>
      <c r="H2" s="21"/>
      <c r="I2" s="21"/>
      <c r="J2" s="21"/>
      <c r="K2" s="21"/>
      <c r="L2" s="21"/>
    </row>
    <row r="3" spans="2:11" ht="15">
      <c r="B3" s="8"/>
      <c r="C3" s="22" t="s">
        <v>106</v>
      </c>
      <c r="D3" s="8"/>
      <c r="E3" s="12"/>
      <c r="F3" s="12"/>
      <c r="G3" s="12"/>
      <c r="H3" s="12"/>
      <c r="I3" s="12"/>
      <c r="J3" s="12"/>
      <c r="K3" s="12"/>
    </row>
    <row r="4" spans="2:11" ht="15">
      <c r="B4" s="23" t="s">
        <v>206</v>
      </c>
      <c r="E4" s="8"/>
      <c r="F4" s="8"/>
      <c r="G4" s="8"/>
      <c r="H4" s="8"/>
      <c r="I4" s="8"/>
      <c r="K4" s="8"/>
    </row>
    <row r="5" spans="4:11" ht="12.75">
      <c r="D5" s="8"/>
      <c r="E5" s="8"/>
      <c r="F5" s="8"/>
      <c r="G5" s="8"/>
      <c r="H5" s="8"/>
      <c r="I5" s="8"/>
      <c r="J5" s="8"/>
      <c r="K5" s="8"/>
    </row>
    <row r="6" spans="1:11" ht="29.25" customHeight="1">
      <c r="A6" s="76" t="s">
        <v>197</v>
      </c>
      <c r="B6" s="76"/>
      <c r="C6" s="76"/>
      <c r="D6" s="76"/>
      <c r="E6" s="76"/>
      <c r="F6" s="76"/>
      <c r="G6" s="11"/>
      <c r="H6" s="11"/>
      <c r="I6" s="11"/>
      <c r="J6" s="11"/>
      <c r="K6" s="11"/>
    </row>
    <row r="7" spans="1:11" ht="16.5" customHeight="1">
      <c r="A7" s="76"/>
      <c r="B7" s="76"/>
      <c r="C7" s="76"/>
      <c r="D7" s="76"/>
      <c r="E7" s="76"/>
      <c r="F7" s="76"/>
      <c r="G7" s="11"/>
      <c r="H7" s="11"/>
      <c r="I7" s="11"/>
      <c r="J7" s="11"/>
      <c r="K7" s="11"/>
    </row>
    <row r="8" spans="7:12" ht="15.75" thickBot="1">
      <c r="G8" s="1"/>
      <c r="H8" s="1"/>
      <c r="I8" s="1"/>
      <c r="J8" s="1"/>
      <c r="K8" s="1"/>
      <c r="L8" s="24" t="s">
        <v>0</v>
      </c>
    </row>
    <row r="9" spans="1:12" ht="13.5" customHeight="1">
      <c r="A9" s="77" t="s">
        <v>1</v>
      </c>
      <c r="B9" s="77" t="s">
        <v>2</v>
      </c>
      <c r="C9" s="77" t="s">
        <v>3</v>
      </c>
      <c r="D9" s="77" t="s">
        <v>4</v>
      </c>
      <c r="E9" s="77" t="s">
        <v>5</v>
      </c>
      <c r="F9" s="80" t="s">
        <v>187</v>
      </c>
      <c r="G9" s="74" t="s">
        <v>87</v>
      </c>
      <c r="H9" s="74" t="s">
        <v>88</v>
      </c>
      <c r="I9" s="74" t="s">
        <v>174</v>
      </c>
      <c r="J9" s="74" t="s">
        <v>207</v>
      </c>
      <c r="K9" s="83" t="s">
        <v>198</v>
      </c>
      <c r="L9" s="70" t="s">
        <v>188</v>
      </c>
    </row>
    <row r="10" spans="1:12" ht="15" customHeight="1">
      <c r="A10" s="78"/>
      <c r="B10" s="78" t="s">
        <v>6</v>
      </c>
      <c r="C10" s="78" t="s">
        <v>7</v>
      </c>
      <c r="D10" s="78" t="s">
        <v>8</v>
      </c>
      <c r="E10" s="78" t="s">
        <v>9</v>
      </c>
      <c r="F10" s="81"/>
      <c r="G10" s="75"/>
      <c r="H10" s="75"/>
      <c r="I10" s="75"/>
      <c r="J10" s="75"/>
      <c r="K10" s="84"/>
      <c r="L10" s="71"/>
    </row>
    <row r="11" spans="1:12" ht="33.75" customHeight="1" thickBot="1">
      <c r="A11" s="79"/>
      <c r="B11" s="79"/>
      <c r="C11" s="79"/>
      <c r="D11" s="79"/>
      <c r="E11" s="79"/>
      <c r="F11" s="82"/>
      <c r="G11" s="75"/>
      <c r="H11" s="75"/>
      <c r="I11" s="85"/>
      <c r="J11" s="75"/>
      <c r="K11" s="84"/>
      <c r="L11" s="72"/>
    </row>
    <row r="12" spans="1:12" s="2" customFormat="1" ht="15" customHeight="1">
      <c r="A12" s="32" t="s">
        <v>10</v>
      </c>
      <c r="B12" s="33" t="s">
        <v>11</v>
      </c>
      <c r="C12" s="25" t="s">
        <v>45</v>
      </c>
      <c r="D12" s="34" t="s">
        <v>102</v>
      </c>
      <c r="E12" s="25" t="s">
        <v>66</v>
      </c>
      <c r="F12" s="35">
        <f>F27+F43+F47+F23</f>
        <v>509.3</v>
      </c>
      <c r="G12" s="35" t="e">
        <f>G27+G43+G47</f>
        <v>#REF!</v>
      </c>
      <c r="H12" s="35" t="e">
        <f>H27+H43+H47</f>
        <v>#REF!</v>
      </c>
      <c r="I12" s="35" t="e">
        <f>I27+I43+I47</f>
        <v>#REF!</v>
      </c>
      <c r="J12" s="35">
        <f>J23+J27+J39+J43+J47</f>
        <v>679.7</v>
      </c>
      <c r="K12" s="35">
        <f>K23+K27+K39+K43+K47</f>
        <v>679.4</v>
      </c>
      <c r="L12" s="65">
        <f>K12/J12*100</f>
        <v>99.95586288068264</v>
      </c>
    </row>
    <row r="13" spans="1:12" s="13" customFormat="1" ht="48.75" customHeight="1" hidden="1">
      <c r="A13" s="36" t="s">
        <v>107</v>
      </c>
      <c r="B13" s="37" t="s">
        <v>11</v>
      </c>
      <c r="C13" s="25" t="s">
        <v>19</v>
      </c>
      <c r="D13" s="38" t="s">
        <v>108</v>
      </c>
      <c r="E13" s="39" t="s">
        <v>66</v>
      </c>
      <c r="F13" s="40">
        <f aca="true" t="shared" si="0" ref="F13:K14">F14</f>
        <v>0</v>
      </c>
      <c r="G13" s="40">
        <f t="shared" si="0"/>
        <v>0</v>
      </c>
      <c r="H13" s="40">
        <f t="shared" si="0"/>
        <v>0</v>
      </c>
      <c r="I13" s="40">
        <f t="shared" si="0"/>
        <v>0</v>
      </c>
      <c r="J13" s="40">
        <f t="shared" si="0"/>
        <v>0</v>
      </c>
      <c r="K13" s="40">
        <f t="shared" si="0"/>
        <v>0</v>
      </c>
      <c r="L13" s="66"/>
    </row>
    <row r="14" spans="1:12" s="2" customFormat="1" ht="61.5" customHeight="1" hidden="1">
      <c r="A14" s="41" t="s">
        <v>109</v>
      </c>
      <c r="B14" s="33" t="s">
        <v>11</v>
      </c>
      <c r="C14" s="25" t="s">
        <v>19</v>
      </c>
      <c r="D14" s="34" t="s">
        <v>110</v>
      </c>
      <c r="E14" s="25" t="s">
        <v>66</v>
      </c>
      <c r="F14" s="42">
        <f t="shared" si="0"/>
        <v>0</v>
      </c>
      <c r="G14" s="42">
        <f t="shared" si="0"/>
        <v>0</v>
      </c>
      <c r="H14" s="42">
        <f t="shared" si="0"/>
        <v>0</v>
      </c>
      <c r="I14" s="42">
        <f t="shared" si="0"/>
        <v>0</v>
      </c>
      <c r="J14" s="42">
        <f t="shared" si="0"/>
        <v>0</v>
      </c>
      <c r="K14" s="42">
        <f t="shared" si="0"/>
        <v>0</v>
      </c>
      <c r="L14" s="67"/>
    </row>
    <row r="15" spans="1:12" s="2" customFormat="1" ht="17.25" customHeight="1" hidden="1">
      <c r="A15" s="41" t="s">
        <v>105</v>
      </c>
      <c r="B15" s="33" t="s">
        <v>11</v>
      </c>
      <c r="C15" s="25" t="s">
        <v>19</v>
      </c>
      <c r="D15" s="34" t="s">
        <v>111</v>
      </c>
      <c r="E15" s="25" t="s">
        <v>115</v>
      </c>
      <c r="F15" s="42"/>
      <c r="G15" s="42"/>
      <c r="H15" s="42"/>
      <c r="I15" s="42"/>
      <c r="J15" s="42"/>
      <c r="K15" s="42">
        <f>F15+I15+J15</f>
        <v>0</v>
      </c>
      <c r="L15" s="67"/>
    </row>
    <row r="16" spans="1:12" s="6" customFormat="1" ht="57" customHeight="1" hidden="1">
      <c r="A16" s="36" t="s">
        <v>112</v>
      </c>
      <c r="B16" s="43" t="s">
        <v>11</v>
      </c>
      <c r="C16" s="30" t="s">
        <v>56</v>
      </c>
      <c r="D16" s="44" t="s">
        <v>108</v>
      </c>
      <c r="E16" s="45">
        <v>0</v>
      </c>
      <c r="F16" s="46">
        <f aca="true" t="shared" si="1" ref="F16:K17">F17</f>
        <v>0</v>
      </c>
      <c r="G16" s="46">
        <f t="shared" si="1"/>
        <v>0</v>
      </c>
      <c r="H16" s="46">
        <f t="shared" si="1"/>
        <v>0</v>
      </c>
      <c r="I16" s="46">
        <f t="shared" si="1"/>
        <v>0</v>
      </c>
      <c r="J16" s="46">
        <f t="shared" si="1"/>
        <v>0</v>
      </c>
      <c r="K16" s="46">
        <f t="shared" si="1"/>
        <v>0</v>
      </c>
      <c r="L16" s="68"/>
    </row>
    <row r="17" spans="1:12" s="2" customFormat="1" ht="60" customHeight="1" hidden="1">
      <c r="A17" s="41" t="s">
        <v>109</v>
      </c>
      <c r="B17" s="47" t="s">
        <v>11</v>
      </c>
      <c r="C17" s="48" t="s">
        <v>56</v>
      </c>
      <c r="D17" s="49" t="s">
        <v>110</v>
      </c>
      <c r="E17" s="50"/>
      <c r="F17" s="51">
        <f t="shared" si="1"/>
        <v>0</v>
      </c>
      <c r="G17" s="51">
        <f t="shared" si="1"/>
        <v>0</v>
      </c>
      <c r="H17" s="51">
        <f t="shared" si="1"/>
        <v>0</v>
      </c>
      <c r="I17" s="51">
        <f t="shared" si="1"/>
        <v>0</v>
      </c>
      <c r="J17" s="51">
        <f t="shared" si="1"/>
        <v>0</v>
      </c>
      <c r="K17" s="51">
        <f t="shared" si="1"/>
        <v>0</v>
      </c>
      <c r="L17" s="67"/>
    </row>
    <row r="18" spans="1:12" s="2" customFormat="1" ht="15.75" customHeight="1" hidden="1">
      <c r="A18" s="41" t="s">
        <v>13</v>
      </c>
      <c r="B18" s="47" t="s">
        <v>11</v>
      </c>
      <c r="C18" s="48" t="s">
        <v>56</v>
      </c>
      <c r="D18" s="49" t="s">
        <v>113</v>
      </c>
      <c r="E18" s="48" t="s">
        <v>66</v>
      </c>
      <c r="F18" s="51">
        <f aca="true" t="shared" si="2" ref="F18:K18">F22</f>
        <v>0</v>
      </c>
      <c r="G18" s="51">
        <f t="shared" si="2"/>
        <v>0</v>
      </c>
      <c r="H18" s="51">
        <f t="shared" si="2"/>
        <v>0</v>
      </c>
      <c r="I18" s="51">
        <f t="shared" si="2"/>
        <v>0</v>
      </c>
      <c r="J18" s="51">
        <f t="shared" si="2"/>
        <v>0</v>
      </c>
      <c r="K18" s="51">
        <f t="shared" si="2"/>
        <v>0</v>
      </c>
      <c r="L18" s="67"/>
    </row>
    <row r="19" spans="1:12" s="2" customFormat="1" ht="33" customHeight="1" hidden="1" thickBot="1">
      <c r="A19" s="41" t="s">
        <v>76</v>
      </c>
      <c r="B19" s="47" t="s">
        <v>11</v>
      </c>
      <c r="C19" s="48" t="s">
        <v>56</v>
      </c>
      <c r="D19" s="49" t="s">
        <v>12</v>
      </c>
      <c r="E19" s="48" t="s">
        <v>93</v>
      </c>
      <c r="F19" s="51"/>
      <c r="G19" s="51"/>
      <c r="H19" s="42">
        <f>F19+G19</f>
        <v>0</v>
      </c>
      <c r="I19" s="42"/>
      <c r="J19" s="42"/>
      <c r="K19" s="42">
        <f>F19+I19+J19</f>
        <v>0</v>
      </c>
      <c r="L19" s="67"/>
    </row>
    <row r="20" spans="1:12" s="2" customFormat="1" ht="15" customHeight="1" hidden="1">
      <c r="A20" s="32"/>
      <c r="B20" s="33"/>
      <c r="C20" s="25"/>
      <c r="D20" s="52"/>
      <c r="E20" s="53"/>
      <c r="F20" s="42"/>
      <c r="G20" s="42"/>
      <c r="H20" s="42">
        <f>F20+G20</f>
        <v>0</v>
      </c>
      <c r="I20" s="42"/>
      <c r="J20" s="42"/>
      <c r="K20" s="42">
        <f>F20+I20+J20</f>
        <v>0</v>
      </c>
      <c r="L20" s="67"/>
    </row>
    <row r="21" spans="1:12" s="2" customFormat="1" ht="15" customHeight="1" hidden="1">
      <c r="A21" s="32"/>
      <c r="B21" s="33"/>
      <c r="C21" s="25"/>
      <c r="D21" s="52"/>
      <c r="E21" s="53"/>
      <c r="F21" s="42"/>
      <c r="G21" s="42"/>
      <c r="H21" s="42">
        <f>F21+G21</f>
        <v>0</v>
      </c>
      <c r="I21" s="42"/>
      <c r="J21" s="42"/>
      <c r="K21" s="42">
        <f>F21+I21+J21</f>
        <v>0</v>
      </c>
      <c r="L21" s="67"/>
    </row>
    <row r="22" spans="1:12" s="2" customFormat="1" ht="33" customHeight="1" hidden="1">
      <c r="A22" s="41" t="s">
        <v>114</v>
      </c>
      <c r="B22" s="33" t="s">
        <v>11</v>
      </c>
      <c r="C22" s="25" t="s">
        <v>56</v>
      </c>
      <c r="D22" s="52" t="s">
        <v>113</v>
      </c>
      <c r="E22" s="53">
        <v>500</v>
      </c>
      <c r="F22" s="42"/>
      <c r="G22" s="42"/>
      <c r="H22" s="42"/>
      <c r="I22" s="42"/>
      <c r="J22" s="42"/>
      <c r="K22" s="42">
        <f>F22+I22+J22</f>
        <v>0</v>
      </c>
      <c r="L22" s="67"/>
    </row>
    <row r="23" spans="1:12" s="2" customFormat="1" ht="45.75" customHeight="1">
      <c r="A23" s="32" t="s">
        <v>107</v>
      </c>
      <c r="B23" s="33" t="s">
        <v>11</v>
      </c>
      <c r="C23" s="25" t="s">
        <v>19</v>
      </c>
      <c r="D23" s="25" t="s">
        <v>102</v>
      </c>
      <c r="E23" s="25" t="s">
        <v>66</v>
      </c>
      <c r="F23" s="27">
        <f>F24</f>
        <v>195.3</v>
      </c>
      <c r="G23" s="42"/>
      <c r="H23" s="42"/>
      <c r="I23" s="42"/>
      <c r="J23" s="27">
        <f>J24</f>
        <v>221.3</v>
      </c>
      <c r="K23" s="27">
        <f aca="true" t="shared" si="3" ref="J23:K25">K24</f>
        <v>221.2</v>
      </c>
      <c r="L23" s="65">
        <f aca="true" t="shared" si="4" ref="L23:L88">K23/J23*100</f>
        <v>99.95481247175778</v>
      </c>
    </row>
    <row r="24" spans="1:12" s="2" customFormat="1" ht="62.25" customHeight="1">
      <c r="A24" s="41" t="s">
        <v>186</v>
      </c>
      <c r="B24" s="47" t="s">
        <v>11</v>
      </c>
      <c r="C24" s="48" t="s">
        <v>19</v>
      </c>
      <c r="D24" s="48" t="s">
        <v>208</v>
      </c>
      <c r="E24" s="48" t="s">
        <v>66</v>
      </c>
      <c r="F24" s="26">
        <f>F25</f>
        <v>195.3</v>
      </c>
      <c r="G24" s="42"/>
      <c r="H24" s="42"/>
      <c r="I24" s="42"/>
      <c r="J24" s="26">
        <f t="shared" si="3"/>
        <v>221.3</v>
      </c>
      <c r="K24" s="26">
        <f t="shared" si="3"/>
        <v>221.2</v>
      </c>
      <c r="L24" s="65">
        <f t="shared" si="4"/>
        <v>99.95481247175778</v>
      </c>
    </row>
    <row r="25" spans="1:12" s="2" customFormat="1" ht="15.75" customHeight="1">
      <c r="A25" s="41" t="s">
        <v>105</v>
      </c>
      <c r="B25" s="47" t="s">
        <v>11</v>
      </c>
      <c r="C25" s="48" t="s">
        <v>19</v>
      </c>
      <c r="D25" s="48" t="s">
        <v>209</v>
      </c>
      <c r="E25" s="48" t="s">
        <v>66</v>
      </c>
      <c r="F25" s="26">
        <f>F26</f>
        <v>195.3</v>
      </c>
      <c r="G25" s="42"/>
      <c r="H25" s="42"/>
      <c r="I25" s="42"/>
      <c r="J25" s="26">
        <f t="shared" si="3"/>
        <v>221.3</v>
      </c>
      <c r="K25" s="26">
        <f t="shared" si="3"/>
        <v>221.2</v>
      </c>
      <c r="L25" s="65">
        <f t="shared" si="4"/>
        <v>99.95481247175778</v>
      </c>
    </row>
    <row r="26" spans="1:12" s="2" customFormat="1" ht="30" customHeight="1">
      <c r="A26" s="36" t="s">
        <v>114</v>
      </c>
      <c r="B26" s="47" t="s">
        <v>11</v>
      </c>
      <c r="C26" s="48" t="s">
        <v>19</v>
      </c>
      <c r="D26" s="48" t="s">
        <v>209</v>
      </c>
      <c r="E26" s="48" t="s">
        <v>115</v>
      </c>
      <c r="F26" s="26">
        <v>195.3</v>
      </c>
      <c r="G26" s="42"/>
      <c r="H26" s="42"/>
      <c r="I26" s="42"/>
      <c r="J26" s="26">
        <v>221.3</v>
      </c>
      <c r="K26" s="26">
        <v>221.2</v>
      </c>
      <c r="L26" s="65">
        <f t="shared" si="4"/>
        <v>99.95481247175778</v>
      </c>
    </row>
    <row r="27" spans="1:12" s="13" customFormat="1" ht="60" customHeight="1">
      <c r="A27" s="32" t="s">
        <v>189</v>
      </c>
      <c r="B27" s="33" t="s">
        <v>11</v>
      </c>
      <c r="C27" s="33" t="s">
        <v>14</v>
      </c>
      <c r="D27" s="34" t="s">
        <v>102</v>
      </c>
      <c r="E27" s="33" t="s">
        <v>66</v>
      </c>
      <c r="F27" s="27">
        <f aca="true" t="shared" si="5" ref="F27:K27">F28</f>
        <v>310</v>
      </c>
      <c r="G27" s="40" t="e">
        <f t="shared" si="5"/>
        <v>#REF!</v>
      </c>
      <c r="H27" s="40" t="e">
        <f t="shared" si="5"/>
        <v>#REF!</v>
      </c>
      <c r="I27" s="40" t="e">
        <f t="shared" si="5"/>
        <v>#REF!</v>
      </c>
      <c r="J27" s="54">
        <f t="shared" si="5"/>
        <v>453.9</v>
      </c>
      <c r="K27" s="54">
        <f t="shared" si="5"/>
        <v>453.7</v>
      </c>
      <c r="L27" s="65">
        <f t="shared" si="4"/>
        <v>99.95593743115224</v>
      </c>
    </row>
    <row r="28" spans="1:12" ht="58.5" customHeight="1">
      <c r="A28" s="41" t="s">
        <v>176</v>
      </c>
      <c r="B28" s="47" t="s">
        <v>11</v>
      </c>
      <c r="C28" s="47" t="s">
        <v>14</v>
      </c>
      <c r="D28" s="48" t="s">
        <v>208</v>
      </c>
      <c r="E28" s="47" t="s">
        <v>66</v>
      </c>
      <c r="F28" s="55">
        <f>F29</f>
        <v>310</v>
      </c>
      <c r="G28" s="56" t="e">
        <f>G29+#REF!</f>
        <v>#REF!</v>
      </c>
      <c r="H28" s="56" t="e">
        <f>H29+#REF!</f>
        <v>#REF!</v>
      </c>
      <c r="I28" s="56" t="e">
        <f>I29+#REF!</f>
        <v>#REF!</v>
      </c>
      <c r="J28" s="55">
        <f>J29</f>
        <v>453.9</v>
      </c>
      <c r="K28" s="55">
        <f>K29</f>
        <v>453.7</v>
      </c>
      <c r="L28" s="65">
        <f t="shared" si="4"/>
        <v>99.95593743115224</v>
      </c>
    </row>
    <row r="29" spans="1:12" s="9" customFormat="1" ht="19.5" customHeight="1">
      <c r="A29" s="41" t="s">
        <v>13</v>
      </c>
      <c r="B29" s="47" t="s">
        <v>11</v>
      </c>
      <c r="C29" s="47" t="s">
        <v>14</v>
      </c>
      <c r="D29" s="48" t="s">
        <v>210</v>
      </c>
      <c r="E29" s="47" t="s">
        <v>66</v>
      </c>
      <c r="F29" s="55">
        <f aca="true" t="shared" si="6" ref="F29:K29">F30</f>
        <v>310</v>
      </c>
      <c r="G29" s="56">
        <f t="shared" si="6"/>
        <v>0</v>
      </c>
      <c r="H29" s="56">
        <f t="shared" si="6"/>
        <v>0</v>
      </c>
      <c r="I29" s="56">
        <f t="shared" si="6"/>
        <v>0</v>
      </c>
      <c r="J29" s="55">
        <f t="shared" si="6"/>
        <v>453.9</v>
      </c>
      <c r="K29" s="55">
        <f t="shared" si="6"/>
        <v>453.7</v>
      </c>
      <c r="L29" s="65">
        <f t="shared" si="4"/>
        <v>99.95593743115224</v>
      </c>
    </row>
    <row r="30" spans="1:12" s="6" customFormat="1" ht="28.5" customHeight="1">
      <c r="A30" s="36" t="s">
        <v>114</v>
      </c>
      <c r="B30" s="43" t="s">
        <v>11</v>
      </c>
      <c r="C30" s="43" t="s">
        <v>14</v>
      </c>
      <c r="D30" s="48" t="s">
        <v>210</v>
      </c>
      <c r="E30" s="43" t="s">
        <v>115</v>
      </c>
      <c r="F30" s="57">
        <v>310</v>
      </c>
      <c r="G30" s="58"/>
      <c r="H30" s="40"/>
      <c r="I30" s="40"/>
      <c r="J30" s="28">
        <v>453.9</v>
      </c>
      <c r="K30" s="28">
        <v>453.7</v>
      </c>
      <c r="L30" s="65">
        <f t="shared" si="4"/>
        <v>99.95593743115224</v>
      </c>
    </row>
    <row r="31" spans="1:12" ht="15.75" hidden="1">
      <c r="A31" s="32" t="s">
        <v>89</v>
      </c>
      <c r="B31" s="43" t="s">
        <v>11</v>
      </c>
      <c r="C31" s="43" t="s">
        <v>15</v>
      </c>
      <c r="D31" s="43"/>
      <c r="E31" s="43"/>
      <c r="F31" s="56">
        <f>F32</f>
        <v>0</v>
      </c>
      <c r="G31" s="56">
        <f>G32</f>
        <v>0</v>
      </c>
      <c r="H31" s="42">
        <f>F31+G31</f>
        <v>0</v>
      </c>
      <c r="I31" s="42"/>
      <c r="J31" s="42"/>
      <c r="K31" s="42">
        <f>F31+I31+J31</f>
        <v>0</v>
      </c>
      <c r="L31" s="65" t="e">
        <f t="shared" si="4"/>
        <v>#DIV/0!</v>
      </c>
    </row>
    <row r="32" spans="1:12" ht="30.75" hidden="1">
      <c r="A32" s="41" t="s">
        <v>90</v>
      </c>
      <c r="B32" s="43" t="s">
        <v>11</v>
      </c>
      <c r="C32" s="43" t="s">
        <v>15</v>
      </c>
      <c r="D32" s="43" t="s">
        <v>43</v>
      </c>
      <c r="E32" s="43"/>
      <c r="F32" s="56">
        <f>F33</f>
        <v>0</v>
      </c>
      <c r="G32" s="56">
        <f>G33</f>
        <v>0</v>
      </c>
      <c r="H32" s="42">
        <f>F32+G32</f>
        <v>0</v>
      </c>
      <c r="I32" s="42"/>
      <c r="J32" s="42"/>
      <c r="K32" s="42">
        <f>F32+I32+J32</f>
        <v>0</v>
      </c>
      <c r="L32" s="65" t="e">
        <f t="shared" si="4"/>
        <v>#DIV/0!</v>
      </c>
    </row>
    <row r="33" spans="1:12" ht="37.5" customHeight="1" hidden="1">
      <c r="A33" s="36" t="s">
        <v>91</v>
      </c>
      <c r="B33" s="43" t="s">
        <v>11</v>
      </c>
      <c r="C33" s="43" t="s">
        <v>15</v>
      </c>
      <c r="D33" s="43" t="s">
        <v>43</v>
      </c>
      <c r="E33" s="43" t="s">
        <v>92</v>
      </c>
      <c r="F33" s="56"/>
      <c r="G33" s="56"/>
      <c r="H33" s="42">
        <f>F33+G33</f>
        <v>0</v>
      </c>
      <c r="I33" s="42"/>
      <c r="J33" s="42"/>
      <c r="K33" s="42">
        <f>F33+I33+J33</f>
        <v>0</v>
      </c>
      <c r="L33" s="65" t="e">
        <f t="shared" si="4"/>
        <v>#DIV/0!</v>
      </c>
    </row>
    <row r="34" spans="1:12" ht="45.75" customHeight="1" hidden="1">
      <c r="A34" s="41"/>
      <c r="B34" s="43" t="s">
        <v>11</v>
      </c>
      <c r="C34" s="43" t="s">
        <v>54</v>
      </c>
      <c r="D34" s="43" t="s">
        <v>108</v>
      </c>
      <c r="E34" s="43" t="s">
        <v>66</v>
      </c>
      <c r="F34" s="56" t="e">
        <f>F35</f>
        <v>#REF!</v>
      </c>
      <c r="G34" s="56" t="e">
        <f>G35</f>
        <v>#REF!</v>
      </c>
      <c r="H34" s="56" t="e">
        <f>H35</f>
        <v>#REF!</v>
      </c>
      <c r="I34" s="56">
        <f>I35</f>
        <v>0</v>
      </c>
      <c r="J34" s="56" t="e">
        <f>J35</f>
        <v>#REF!</v>
      </c>
      <c r="K34" s="42" t="e">
        <f>F34+I34+J34</f>
        <v>#REF!</v>
      </c>
      <c r="L34" s="65" t="e">
        <f t="shared" si="4"/>
        <v>#REF!</v>
      </c>
    </row>
    <row r="35" spans="1:12" ht="75.75" hidden="1">
      <c r="A35" s="41" t="s">
        <v>109</v>
      </c>
      <c r="B35" s="43" t="s">
        <v>11</v>
      </c>
      <c r="C35" s="43" t="s">
        <v>14</v>
      </c>
      <c r="D35" s="43" t="s">
        <v>110</v>
      </c>
      <c r="E35" s="43" t="s">
        <v>66</v>
      </c>
      <c r="F35" s="56" t="e">
        <f>#REF!</f>
        <v>#REF!</v>
      </c>
      <c r="G35" s="56" t="e">
        <f>#REF!</f>
        <v>#REF!</v>
      </c>
      <c r="H35" s="56" t="e">
        <f>#REF!</f>
        <v>#REF!</v>
      </c>
      <c r="I35" s="56"/>
      <c r="J35" s="56" t="e">
        <f>#REF!</f>
        <v>#REF!</v>
      </c>
      <c r="K35" s="42" t="e">
        <f>F35+I35+J35</f>
        <v>#REF!</v>
      </c>
      <c r="L35" s="65" t="e">
        <f t="shared" si="4"/>
        <v>#REF!</v>
      </c>
    </row>
    <row r="36" spans="1:12" s="7" customFormat="1" ht="27" customHeight="1" hidden="1">
      <c r="A36" s="41" t="s">
        <v>77</v>
      </c>
      <c r="B36" s="43" t="s">
        <v>11</v>
      </c>
      <c r="C36" s="43" t="s">
        <v>16</v>
      </c>
      <c r="D36" s="43"/>
      <c r="E36" s="43"/>
      <c r="F36" s="56">
        <f>F37</f>
        <v>0</v>
      </c>
      <c r="G36" s="56">
        <f>G37</f>
        <v>0</v>
      </c>
      <c r="H36" s="42">
        <f>F36+G36</f>
        <v>0</v>
      </c>
      <c r="I36" s="42"/>
      <c r="J36" s="42"/>
      <c r="K36" s="42">
        <f aca="true" t="shared" si="7" ref="K36:K64">F36+I36+J36</f>
        <v>0</v>
      </c>
      <c r="L36" s="65" t="e">
        <f t="shared" si="4"/>
        <v>#DIV/0!</v>
      </c>
    </row>
    <row r="37" spans="1:12" ht="45.75" hidden="1">
      <c r="A37" s="36" t="s">
        <v>78</v>
      </c>
      <c r="B37" s="43" t="s">
        <v>11</v>
      </c>
      <c r="C37" s="43" t="s">
        <v>16</v>
      </c>
      <c r="D37" s="43" t="s">
        <v>79</v>
      </c>
      <c r="E37" s="43" t="s">
        <v>80</v>
      </c>
      <c r="F37" s="56"/>
      <c r="G37" s="56"/>
      <c r="H37" s="42">
        <f>F37+G37</f>
        <v>0</v>
      </c>
      <c r="I37" s="42"/>
      <c r="J37" s="42"/>
      <c r="K37" s="42">
        <f t="shared" si="7"/>
        <v>0</v>
      </c>
      <c r="L37" s="65" t="e">
        <f t="shared" si="4"/>
        <v>#DIV/0!</v>
      </c>
    </row>
    <row r="38" spans="1:12" ht="15.75" hidden="1">
      <c r="A38" s="36"/>
      <c r="B38" s="43"/>
      <c r="C38" s="43"/>
      <c r="D38" s="43"/>
      <c r="E38" s="43"/>
      <c r="F38" s="56"/>
      <c r="G38" s="56"/>
      <c r="H38" s="42">
        <f>F38+G38</f>
        <v>0</v>
      </c>
      <c r="I38" s="42"/>
      <c r="J38" s="42"/>
      <c r="K38" s="42">
        <f t="shared" si="7"/>
        <v>0</v>
      </c>
      <c r="L38" s="65" t="e">
        <f t="shared" si="4"/>
        <v>#DIV/0!</v>
      </c>
    </row>
    <row r="39" spans="1:12" s="18" customFormat="1" ht="30.75">
      <c r="A39" s="59" t="s">
        <v>77</v>
      </c>
      <c r="B39" s="37" t="s">
        <v>11</v>
      </c>
      <c r="C39" s="37" t="s">
        <v>16</v>
      </c>
      <c r="D39" s="25" t="s">
        <v>102</v>
      </c>
      <c r="E39" s="37" t="s">
        <v>66</v>
      </c>
      <c r="F39" s="60"/>
      <c r="G39" s="60"/>
      <c r="H39" s="42"/>
      <c r="I39" s="42"/>
      <c r="J39" s="42">
        <f aca="true" t="shared" si="8" ref="J39:K41">J40</f>
        <v>2.5</v>
      </c>
      <c r="K39" s="27">
        <f t="shared" si="8"/>
        <v>2.5</v>
      </c>
      <c r="L39" s="65"/>
    </row>
    <row r="40" spans="1:12" s="7" customFormat="1" ht="32.25" customHeight="1">
      <c r="A40" s="41" t="s">
        <v>199</v>
      </c>
      <c r="B40" s="47" t="s">
        <v>11</v>
      </c>
      <c r="C40" s="47" t="s">
        <v>16</v>
      </c>
      <c r="D40" s="48" t="s">
        <v>208</v>
      </c>
      <c r="E40" s="47" t="s">
        <v>66</v>
      </c>
      <c r="F40" s="56"/>
      <c r="G40" s="56"/>
      <c r="H40" s="42"/>
      <c r="I40" s="42"/>
      <c r="J40" s="26">
        <f t="shared" si="8"/>
        <v>2.5</v>
      </c>
      <c r="K40" s="26">
        <f t="shared" si="8"/>
        <v>2.5</v>
      </c>
      <c r="L40" s="65"/>
    </row>
    <row r="41" spans="1:12" ht="30.75">
      <c r="A41" s="41" t="s">
        <v>200</v>
      </c>
      <c r="B41" s="43" t="s">
        <v>11</v>
      </c>
      <c r="C41" s="43" t="s">
        <v>16</v>
      </c>
      <c r="D41" s="48" t="s">
        <v>211</v>
      </c>
      <c r="E41" s="43" t="s">
        <v>66</v>
      </c>
      <c r="F41" s="56"/>
      <c r="G41" s="56"/>
      <c r="H41" s="42"/>
      <c r="I41" s="42"/>
      <c r="J41" s="26">
        <f t="shared" si="8"/>
        <v>2.5</v>
      </c>
      <c r="K41" s="26">
        <f t="shared" si="8"/>
        <v>2.5</v>
      </c>
      <c r="L41" s="65"/>
    </row>
    <row r="42" spans="1:12" ht="30.75">
      <c r="A42" s="36" t="s">
        <v>114</v>
      </c>
      <c r="B42" s="43" t="s">
        <v>201</v>
      </c>
      <c r="C42" s="43" t="s">
        <v>16</v>
      </c>
      <c r="D42" s="48" t="s">
        <v>211</v>
      </c>
      <c r="E42" s="43" t="s">
        <v>115</v>
      </c>
      <c r="F42" s="56"/>
      <c r="G42" s="56"/>
      <c r="H42" s="42"/>
      <c r="I42" s="42"/>
      <c r="J42" s="26">
        <v>2.5</v>
      </c>
      <c r="K42" s="26">
        <v>2.5</v>
      </c>
      <c r="L42" s="65"/>
    </row>
    <row r="43" spans="1:12" s="18" customFormat="1" ht="18" customHeight="1">
      <c r="A43" s="32" t="s">
        <v>50</v>
      </c>
      <c r="B43" s="33" t="s">
        <v>11</v>
      </c>
      <c r="C43" s="33" t="s">
        <v>24</v>
      </c>
      <c r="D43" s="25" t="s">
        <v>102</v>
      </c>
      <c r="E43" s="33" t="s">
        <v>66</v>
      </c>
      <c r="F43" s="61">
        <f aca="true" t="shared" si="9" ref="F43:G45">F44</f>
        <v>2</v>
      </c>
      <c r="G43" s="60">
        <f t="shared" si="9"/>
        <v>0</v>
      </c>
      <c r="H43" s="42">
        <f>F43+G43</f>
        <v>2</v>
      </c>
      <c r="I43" s="42"/>
      <c r="J43" s="27">
        <f aca="true" t="shared" si="10" ref="J43:K45">J44</f>
        <v>0</v>
      </c>
      <c r="K43" s="35">
        <f t="shared" si="10"/>
        <v>0</v>
      </c>
      <c r="L43" s="65"/>
    </row>
    <row r="44" spans="1:12" s="9" customFormat="1" ht="16.5" customHeight="1">
      <c r="A44" s="41" t="s">
        <v>50</v>
      </c>
      <c r="B44" s="47" t="s">
        <v>11</v>
      </c>
      <c r="C44" s="47" t="s">
        <v>24</v>
      </c>
      <c r="D44" s="48" t="s">
        <v>212</v>
      </c>
      <c r="E44" s="47" t="s">
        <v>66</v>
      </c>
      <c r="F44" s="55">
        <f t="shared" si="9"/>
        <v>2</v>
      </c>
      <c r="G44" s="56">
        <f t="shared" si="9"/>
        <v>0</v>
      </c>
      <c r="H44" s="42">
        <f>F44+G44</f>
        <v>2</v>
      </c>
      <c r="I44" s="42"/>
      <c r="J44" s="26">
        <f t="shared" si="10"/>
        <v>0</v>
      </c>
      <c r="K44" s="29">
        <f t="shared" si="10"/>
        <v>0</v>
      </c>
      <c r="L44" s="65"/>
    </row>
    <row r="45" spans="1:12" s="9" customFormat="1" ht="19.5" customHeight="1">
      <c r="A45" s="41" t="s">
        <v>117</v>
      </c>
      <c r="B45" s="47" t="s">
        <v>11</v>
      </c>
      <c r="C45" s="47" t="s">
        <v>24</v>
      </c>
      <c r="D45" s="48" t="s">
        <v>213</v>
      </c>
      <c r="E45" s="47" t="s">
        <v>66</v>
      </c>
      <c r="F45" s="55">
        <f t="shared" si="9"/>
        <v>2</v>
      </c>
      <c r="G45" s="56">
        <f t="shared" si="9"/>
        <v>0</v>
      </c>
      <c r="H45" s="56">
        <f>H46</f>
        <v>0</v>
      </c>
      <c r="I45" s="56"/>
      <c r="J45" s="55">
        <f t="shared" si="10"/>
        <v>0</v>
      </c>
      <c r="K45" s="29">
        <f t="shared" si="10"/>
        <v>0</v>
      </c>
      <c r="L45" s="65"/>
    </row>
    <row r="46" spans="1:12" s="9" customFormat="1" ht="19.5" customHeight="1">
      <c r="A46" s="41" t="s">
        <v>118</v>
      </c>
      <c r="B46" s="47" t="s">
        <v>11</v>
      </c>
      <c r="C46" s="47" t="s">
        <v>24</v>
      </c>
      <c r="D46" s="48" t="s">
        <v>213</v>
      </c>
      <c r="E46" s="47" t="s">
        <v>119</v>
      </c>
      <c r="F46" s="55">
        <v>2</v>
      </c>
      <c r="G46" s="56"/>
      <c r="H46" s="42"/>
      <c r="I46" s="42"/>
      <c r="J46" s="26">
        <v>0</v>
      </c>
      <c r="K46" s="29">
        <v>0</v>
      </c>
      <c r="L46" s="65"/>
    </row>
    <row r="47" spans="1:12" s="18" customFormat="1" ht="18.75" customHeight="1">
      <c r="A47" s="32" t="s">
        <v>83</v>
      </c>
      <c r="B47" s="37" t="s">
        <v>11</v>
      </c>
      <c r="C47" s="37" t="s">
        <v>202</v>
      </c>
      <c r="D47" s="25" t="s">
        <v>102</v>
      </c>
      <c r="E47" s="37" t="s">
        <v>66</v>
      </c>
      <c r="F47" s="61">
        <f>F51</f>
        <v>2</v>
      </c>
      <c r="G47" s="60" t="e">
        <f>#REF!+G48+G51</f>
        <v>#REF!</v>
      </c>
      <c r="H47" s="60" t="e">
        <f>#REF!+H48+H51</f>
        <v>#REF!</v>
      </c>
      <c r="I47" s="60"/>
      <c r="J47" s="62">
        <f>J51</f>
        <v>2</v>
      </c>
      <c r="K47" s="35">
        <f>K51</f>
        <v>2</v>
      </c>
      <c r="L47" s="65">
        <f t="shared" si="4"/>
        <v>100</v>
      </c>
    </row>
    <row r="48" spans="1:12" s="15" customFormat="1" ht="75" customHeight="1" hidden="1">
      <c r="A48" s="41" t="s">
        <v>109</v>
      </c>
      <c r="B48" s="47" t="s">
        <v>11</v>
      </c>
      <c r="C48" s="47" t="s">
        <v>120</v>
      </c>
      <c r="D48" s="47" t="s">
        <v>110</v>
      </c>
      <c r="E48" s="47" t="s">
        <v>66</v>
      </c>
      <c r="F48" s="56">
        <f aca="true" t="shared" si="11" ref="F48:H49">F49</f>
        <v>0</v>
      </c>
      <c r="G48" s="56">
        <f t="shared" si="11"/>
        <v>0</v>
      </c>
      <c r="H48" s="56">
        <f t="shared" si="11"/>
        <v>0</v>
      </c>
      <c r="I48" s="56"/>
      <c r="J48" s="56">
        <f>J49</f>
        <v>0</v>
      </c>
      <c r="K48" s="35">
        <f t="shared" si="7"/>
        <v>0</v>
      </c>
      <c r="L48" s="65" t="e">
        <f t="shared" si="4"/>
        <v>#DIV/0!</v>
      </c>
    </row>
    <row r="49" spans="1:12" ht="14.25" customHeight="1" hidden="1">
      <c r="A49" s="41" t="s">
        <v>13</v>
      </c>
      <c r="B49" s="43" t="s">
        <v>11</v>
      </c>
      <c r="C49" s="43" t="s">
        <v>120</v>
      </c>
      <c r="D49" s="43" t="s">
        <v>121</v>
      </c>
      <c r="E49" s="43" t="s">
        <v>66</v>
      </c>
      <c r="F49" s="56">
        <f t="shared" si="11"/>
        <v>0</v>
      </c>
      <c r="G49" s="56">
        <f t="shared" si="11"/>
        <v>0</v>
      </c>
      <c r="H49" s="56">
        <f t="shared" si="11"/>
        <v>0</v>
      </c>
      <c r="I49" s="56"/>
      <c r="J49" s="56">
        <f>J50</f>
        <v>0</v>
      </c>
      <c r="K49" s="35">
        <f t="shared" si="7"/>
        <v>0</v>
      </c>
      <c r="L49" s="65" t="e">
        <f t="shared" si="4"/>
        <v>#DIV/0!</v>
      </c>
    </row>
    <row r="50" spans="1:12" s="6" customFormat="1" ht="28.5" customHeight="1" hidden="1">
      <c r="A50" s="36" t="s">
        <v>114</v>
      </c>
      <c r="B50" s="43" t="s">
        <v>11</v>
      </c>
      <c r="C50" s="43" t="s">
        <v>120</v>
      </c>
      <c r="D50" s="43" t="s">
        <v>113</v>
      </c>
      <c r="E50" s="43" t="s">
        <v>115</v>
      </c>
      <c r="F50" s="58"/>
      <c r="G50" s="58"/>
      <c r="H50" s="58"/>
      <c r="I50" s="58"/>
      <c r="J50" s="58"/>
      <c r="K50" s="35">
        <f t="shared" si="7"/>
        <v>0</v>
      </c>
      <c r="L50" s="65" t="e">
        <f t="shared" si="4"/>
        <v>#DIV/0!</v>
      </c>
    </row>
    <row r="51" spans="1:12" ht="42" customHeight="1">
      <c r="A51" s="36" t="s">
        <v>51</v>
      </c>
      <c r="B51" s="43" t="s">
        <v>11</v>
      </c>
      <c r="C51" s="43" t="s">
        <v>202</v>
      </c>
      <c r="D51" s="48" t="s">
        <v>214</v>
      </c>
      <c r="E51" s="43" t="s">
        <v>66</v>
      </c>
      <c r="F51" s="55">
        <f>F52</f>
        <v>2</v>
      </c>
      <c r="G51" s="56" t="e">
        <f>G52</f>
        <v>#REF!</v>
      </c>
      <c r="H51" s="56" t="e">
        <f>H52</f>
        <v>#REF!</v>
      </c>
      <c r="I51" s="56"/>
      <c r="J51" s="55">
        <f>J52</f>
        <v>2</v>
      </c>
      <c r="K51" s="29">
        <f>K57</f>
        <v>2</v>
      </c>
      <c r="L51" s="65">
        <f t="shared" si="4"/>
        <v>100</v>
      </c>
    </row>
    <row r="52" spans="1:12" ht="30.75">
      <c r="A52" s="41" t="s">
        <v>52</v>
      </c>
      <c r="B52" s="43" t="s">
        <v>11</v>
      </c>
      <c r="C52" s="43" t="s">
        <v>202</v>
      </c>
      <c r="D52" s="48" t="s">
        <v>215</v>
      </c>
      <c r="E52" s="43" t="s">
        <v>66</v>
      </c>
      <c r="F52" s="55">
        <f>F57</f>
        <v>2</v>
      </c>
      <c r="G52" s="56" t="e">
        <f>G57</f>
        <v>#REF!</v>
      </c>
      <c r="H52" s="56" t="e">
        <f>H57</f>
        <v>#REF!</v>
      </c>
      <c r="I52" s="56"/>
      <c r="J52" s="55">
        <f>J57</f>
        <v>2</v>
      </c>
      <c r="K52" s="29">
        <f>K57</f>
        <v>2</v>
      </c>
      <c r="L52" s="65">
        <f t="shared" si="4"/>
        <v>100</v>
      </c>
    </row>
    <row r="53" spans="1:12" s="2" customFormat="1" ht="31.5" hidden="1">
      <c r="A53" s="32" t="s">
        <v>55</v>
      </c>
      <c r="B53" s="37" t="s">
        <v>56</v>
      </c>
      <c r="C53" s="37"/>
      <c r="D53" s="37"/>
      <c r="E53" s="37"/>
      <c r="F53" s="61">
        <f>F54</f>
        <v>0</v>
      </c>
      <c r="G53" s="60"/>
      <c r="H53" s="42">
        <f>F53+G53</f>
        <v>0</v>
      </c>
      <c r="I53" s="42"/>
      <c r="J53" s="27"/>
      <c r="K53" s="35">
        <f t="shared" si="7"/>
        <v>0</v>
      </c>
      <c r="L53" s="65" t="e">
        <f t="shared" si="4"/>
        <v>#DIV/0!</v>
      </c>
    </row>
    <row r="54" spans="1:12" ht="15.75" hidden="1">
      <c r="A54" s="41" t="s">
        <v>59</v>
      </c>
      <c r="B54" s="43" t="s">
        <v>56</v>
      </c>
      <c r="C54" s="43" t="s">
        <v>19</v>
      </c>
      <c r="D54" s="43"/>
      <c r="E54" s="43"/>
      <c r="F54" s="55">
        <f>F55</f>
        <v>0</v>
      </c>
      <c r="G54" s="56"/>
      <c r="H54" s="42">
        <f>F54+G54</f>
        <v>0</v>
      </c>
      <c r="I54" s="42"/>
      <c r="J54" s="27"/>
      <c r="K54" s="35">
        <f t="shared" si="7"/>
        <v>0</v>
      </c>
      <c r="L54" s="65" t="e">
        <f t="shared" si="4"/>
        <v>#DIV/0!</v>
      </c>
    </row>
    <row r="55" spans="1:12" ht="30.75" hidden="1">
      <c r="A55" s="36" t="s">
        <v>58</v>
      </c>
      <c r="B55" s="43" t="s">
        <v>56</v>
      </c>
      <c r="C55" s="43" t="s">
        <v>19</v>
      </c>
      <c r="D55" s="43" t="s">
        <v>60</v>
      </c>
      <c r="E55" s="43"/>
      <c r="F55" s="55">
        <f>F56</f>
        <v>0</v>
      </c>
      <c r="G55" s="56"/>
      <c r="H55" s="42">
        <f>F55+G55</f>
        <v>0</v>
      </c>
      <c r="I55" s="42"/>
      <c r="J55" s="27"/>
      <c r="K55" s="35">
        <f t="shared" si="7"/>
        <v>0</v>
      </c>
      <c r="L55" s="65" t="e">
        <f t="shared" si="4"/>
        <v>#DIV/0!</v>
      </c>
    </row>
    <row r="56" spans="1:12" ht="45.75" hidden="1">
      <c r="A56" s="36" t="s">
        <v>57</v>
      </c>
      <c r="B56" s="43" t="s">
        <v>56</v>
      </c>
      <c r="C56" s="43" t="s">
        <v>19</v>
      </c>
      <c r="D56" s="43" t="s">
        <v>60</v>
      </c>
      <c r="E56" s="43" t="s">
        <v>61</v>
      </c>
      <c r="F56" s="55"/>
      <c r="G56" s="56"/>
      <c r="H56" s="42">
        <f>F56+G56</f>
        <v>0</v>
      </c>
      <c r="I56" s="42"/>
      <c r="J56" s="27"/>
      <c r="K56" s="35">
        <f t="shared" si="7"/>
        <v>0</v>
      </c>
      <c r="L56" s="65" t="e">
        <f t="shared" si="4"/>
        <v>#DIV/0!</v>
      </c>
    </row>
    <row r="57" spans="1:12" ht="30.75">
      <c r="A57" s="36" t="s">
        <v>114</v>
      </c>
      <c r="B57" s="43" t="s">
        <v>11</v>
      </c>
      <c r="C57" s="43" t="s">
        <v>202</v>
      </c>
      <c r="D57" s="48" t="s">
        <v>215</v>
      </c>
      <c r="E57" s="43" t="s">
        <v>115</v>
      </c>
      <c r="F57" s="55">
        <v>2</v>
      </c>
      <c r="G57" s="56" t="e">
        <f>#REF!</f>
        <v>#REF!</v>
      </c>
      <c r="H57" s="56" t="e">
        <f>#REF!</f>
        <v>#REF!</v>
      </c>
      <c r="I57" s="56"/>
      <c r="J57" s="55">
        <v>2</v>
      </c>
      <c r="K57" s="29">
        <v>2</v>
      </c>
      <c r="L57" s="65">
        <f t="shared" si="4"/>
        <v>100</v>
      </c>
    </row>
    <row r="58" spans="1:12" ht="31.5" hidden="1">
      <c r="A58" s="32" t="s">
        <v>55</v>
      </c>
      <c r="B58" s="43" t="s">
        <v>56</v>
      </c>
      <c r="C58" s="43" t="s">
        <v>45</v>
      </c>
      <c r="D58" s="43" t="s">
        <v>108</v>
      </c>
      <c r="E58" s="43" t="s">
        <v>66</v>
      </c>
      <c r="F58" s="56">
        <f>F59+F62</f>
        <v>0</v>
      </c>
      <c r="G58" s="56">
        <f>G59+G62</f>
        <v>0</v>
      </c>
      <c r="H58" s="56">
        <f>H59+H62</f>
        <v>0</v>
      </c>
      <c r="I58" s="56"/>
      <c r="J58" s="56">
        <f>J59+J62</f>
        <v>0</v>
      </c>
      <c r="K58" s="42">
        <f t="shared" si="7"/>
        <v>0</v>
      </c>
      <c r="L58" s="65" t="e">
        <f t="shared" si="4"/>
        <v>#DIV/0!</v>
      </c>
    </row>
    <row r="59" spans="1:12" ht="30.75" hidden="1">
      <c r="A59" s="41" t="s">
        <v>59</v>
      </c>
      <c r="B59" s="43" t="s">
        <v>56</v>
      </c>
      <c r="C59" s="43" t="s">
        <v>19</v>
      </c>
      <c r="D59" s="43" t="s">
        <v>108</v>
      </c>
      <c r="E59" s="43" t="s">
        <v>66</v>
      </c>
      <c r="F59" s="56">
        <f aca="true" t="shared" si="12" ref="F59:H60">F60</f>
        <v>0</v>
      </c>
      <c r="G59" s="56">
        <f t="shared" si="12"/>
        <v>0</v>
      </c>
      <c r="H59" s="56">
        <f t="shared" si="12"/>
        <v>0</v>
      </c>
      <c r="I59" s="56"/>
      <c r="J59" s="56">
        <f>J60</f>
        <v>0</v>
      </c>
      <c r="K59" s="42">
        <f t="shared" si="7"/>
        <v>0</v>
      </c>
      <c r="L59" s="65" t="e">
        <f t="shared" si="4"/>
        <v>#DIV/0!</v>
      </c>
    </row>
    <row r="60" spans="1:12" ht="45.75" hidden="1">
      <c r="A60" s="41" t="s">
        <v>122</v>
      </c>
      <c r="B60" s="43" t="s">
        <v>56</v>
      </c>
      <c r="C60" s="43" t="s">
        <v>19</v>
      </c>
      <c r="D60" s="43" t="s">
        <v>123</v>
      </c>
      <c r="E60" s="43" t="s">
        <v>66</v>
      </c>
      <c r="F60" s="56">
        <f t="shared" si="12"/>
        <v>0</v>
      </c>
      <c r="G60" s="56">
        <f t="shared" si="12"/>
        <v>0</v>
      </c>
      <c r="H60" s="56">
        <f t="shared" si="12"/>
        <v>0</v>
      </c>
      <c r="I60" s="56"/>
      <c r="J60" s="56">
        <f>J61</f>
        <v>0</v>
      </c>
      <c r="K60" s="42">
        <f t="shared" si="7"/>
        <v>0</v>
      </c>
      <c r="L60" s="65" t="e">
        <f t="shared" si="4"/>
        <v>#DIV/0!</v>
      </c>
    </row>
    <row r="61" spans="1:12" ht="60.75" hidden="1">
      <c r="A61" s="36" t="s">
        <v>124</v>
      </c>
      <c r="B61" s="43" t="s">
        <v>56</v>
      </c>
      <c r="C61" s="43" t="s">
        <v>19</v>
      </c>
      <c r="D61" s="43" t="s">
        <v>125</v>
      </c>
      <c r="E61" s="43" t="s">
        <v>126</v>
      </c>
      <c r="F61" s="56"/>
      <c r="G61" s="56"/>
      <c r="H61" s="42">
        <f>F61+G61</f>
        <v>0</v>
      </c>
      <c r="I61" s="42"/>
      <c r="J61" s="42"/>
      <c r="K61" s="42">
        <f t="shared" si="7"/>
        <v>0</v>
      </c>
      <c r="L61" s="65" t="e">
        <f t="shared" si="4"/>
        <v>#DIV/0!</v>
      </c>
    </row>
    <row r="62" spans="1:12" ht="15.75" hidden="1">
      <c r="A62" s="32" t="s">
        <v>95</v>
      </c>
      <c r="B62" s="43" t="s">
        <v>56</v>
      </c>
      <c r="C62" s="43" t="s">
        <v>14</v>
      </c>
      <c r="D62" s="43"/>
      <c r="E62" s="43"/>
      <c r="F62" s="56">
        <f aca="true" t="shared" si="13" ref="F62:H63">F63</f>
        <v>0</v>
      </c>
      <c r="G62" s="56">
        <f t="shared" si="13"/>
        <v>0</v>
      </c>
      <c r="H62" s="56">
        <f t="shared" si="13"/>
        <v>0</v>
      </c>
      <c r="I62" s="56"/>
      <c r="J62" s="56"/>
      <c r="K62" s="42">
        <f t="shared" si="7"/>
        <v>0</v>
      </c>
      <c r="L62" s="65" t="e">
        <f t="shared" si="4"/>
        <v>#DIV/0!</v>
      </c>
    </row>
    <row r="63" spans="1:12" ht="30.75" hidden="1">
      <c r="A63" s="41" t="s">
        <v>90</v>
      </c>
      <c r="B63" s="43" t="s">
        <v>56</v>
      </c>
      <c r="C63" s="43" t="s">
        <v>14</v>
      </c>
      <c r="D63" s="43" t="s">
        <v>43</v>
      </c>
      <c r="E63" s="43"/>
      <c r="F63" s="56">
        <f t="shared" si="13"/>
        <v>0</v>
      </c>
      <c r="G63" s="56">
        <f t="shared" si="13"/>
        <v>0</v>
      </c>
      <c r="H63" s="56">
        <f t="shared" si="13"/>
        <v>0</v>
      </c>
      <c r="I63" s="56"/>
      <c r="J63" s="56"/>
      <c r="K63" s="42">
        <f t="shared" si="7"/>
        <v>0</v>
      </c>
      <c r="L63" s="65" t="e">
        <f t="shared" si="4"/>
        <v>#DIV/0!</v>
      </c>
    </row>
    <row r="64" spans="1:12" ht="30.75" hidden="1">
      <c r="A64" s="36" t="s">
        <v>96</v>
      </c>
      <c r="B64" s="43" t="s">
        <v>56</v>
      </c>
      <c r="C64" s="43" t="s">
        <v>14</v>
      </c>
      <c r="D64" s="43" t="s">
        <v>43</v>
      </c>
      <c r="E64" s="43" t="s">
        <v>97</v>
      </c>
      <c r="F64" s="56"/>
      <c r="G64" s="56"/>
      <c r="H64" s="42">
        <f>F64+G64</f>
        <v>0</v>
      </c>
      <c r="I64" s="42"/>
      <c r="J64" s="42"/>
      <c r="K64" s="42">
        <f t="shared" si="7"/>
        <v>0</v>
      </c>
      <c r="L64" s="65" t="e">
        <f t="shared" si="4"/>
        <v>#DIV/0!</v>
      </c>
    </row>
    <row r="65" spans="1:12" s="3" customFormat="1" ht="18" customHeight="1">
      <c r="A65" s="32" t="s">
        <v>177</v>
      </c>
      <c r="B65" s="33" t="s">
        <v>19</v>
      </c>
      <c r="C65" s="25" t="s">
        <v>45</v>
      </c>
      <c r="D65" s="25" t="s">
        <v>102</v>
      </c>
      <c r="E65" s="25" t="s">
        <v>66</v>
      </c>
      <c r="F65" s="27">
        <f aca="true" t="shared" si="14" ref="F65:K65">F68</f>
        <v>62.9</v>
      </c>
      <c r="G65" s="42">
        <f t="shared" si="14"/>
        <v>0</v>
      </c>
      <c r="H65" s="42">
        <f t="shared" si="14"/>
        <v>62.9</v>
      </c>
      <c r="I65" s="42">
        <f t="shared" si="14"/>
        <v>0</v>
      </c>
      <c r="J65" s="27">
        <f t="shared" si="14"/>
        <v>62.9</v>
      </c>
      <c r="K65" s="27">
        <f t="shared" si="14"/>
        <v>62.9</v>
      </c>
      <c r="L65" s="65">
        <f t="shared" si="4"/>
        <v>100</v>
      </c>
    </row>
    <row r="66" spans="1:12" s="4" customFormat="1" ht="15.75" customHeight="1" hidden="1">
      <c r="A66" s="41"/>
      <c r="B66" s="47" t="s">
        <v>14</v>
      </c>
      <c r="C66" s="47" t="s">
        <v>15</v>
      </c>
      <c r="D66" s="47" t="s">
        <v>108</v>
      </c>
      <c r="E66" s="47" t="s">
        <v>66</v>
      </c>
      <c r="F66" s="26">
        <f>F68+F71</f>
        <v>62.9</v>
      </c>
      <c r="G66" s="51">
        <f>G68+G71</f>
        <v>0</v>
      </c>
      <c r="H66" s="51">
        <f>H68+H71</f>
        <v>62.9</v>
      </c>
      <c r="I66" s="51"/>
      <c r="J66" s="26">
        <f>J68+J71</f>
        <v>62.9</v>
      </c>
      <c r="K66" s="27">
        <f aca="true" t="shared" si="15" ref="K66:K91">F66+I66+J66</f>
        <v>125.8</v>
      </c>
      <c r="L66" s="65">
        <f t="shared" si="4"/>
        <v>200</v>
      </c>
    </row>
    <row r="67" spans="1:12" s="3" customFormat="1" ht="29.25" customHeight="1">
      <c r="A67" s="32" t="s">
        <v>190</v>
      </c>
      <c r="B67" s="33" t="s">
        <v>191</v>
      </c>
      <c r="C67" s="33" t="s">
        <v>56</v>
      </c>
      <c r="D67" s="25" t="s">
        <v>102</v>
      </c>
      <c r="E67" s="33" t="s">
        <v>66</v>
      </c>
      <c r="F67" s="27">
        <f>F68</f>
        <v>62.9</v>
      </c>
      <c r="G67" s="42"/>
      <c r="H67" s="42"/>
      <c r="I67" s="42"/>
      <c r="J67" s="27">
        <f>J68</f>
        <v>62.9</v>
      </c>
      <c r="K67" s="27">
        <f>K68</f>
        <v>62.9</v>
      </c>
      <c r="L67" s="65">
        <f t="shared" si="4"/>
        <v>100</v>
      </c>
    </row>
    <row r="68" spans="1:12" s="4" customFormat="1" ht="29.25" customHeight="1">
      <c r="A68" s="41" t="s">
        <v>192</v>
      </c>
      <c r="B68" s="47" t="s">
        <v>19</v>
      </c>
      <c r="C68" s="47" t="s">
        <v>56</v>
      </c>
      <c r="D68" s="48" t="s">
        <v>12</v>
      </c>
      <c r="E68" s="47" t="s">
        <v>66</v>
      </c>
      <c r="F68" s="26">
        <f>F69</f>
        <v>62.9</v>
      </c>
      <c r="G68" s="51">
        <f>G69</f>
        <v>0</v>
      </c>
      <c r="H68" s="51">
        <f>H69</f>
        <v>62.9</v>
      </c>
      <c r="I68" s="51"/>
      <c r="J68" s="26">
        <f>J69</f>
        <v>62.9</v>
      </c>
      <c r="K68" s="26">
        <f>K69</f>
        <v>62.9</v>
      </c>
      <c r="L68" s="69">
        <f t="shared" si="4"/>
        <v>100</v>
      </c>
    </row>
    <row r="69" spans="1:12" s="17" customFormat="1" ht="42.75" customHeight="1">
      <c r="A69" s="41" t="s">
        <v>178</v>
      </c>
      <c r="B69" s="47" t="s">
        <v>19</v>
      </c>
      <c r="C69" s="47" t="s">
        <v>56</v>
      </c>
      <c r="D69" s="48" t="s">
        <v>216</v>
      </c>
      <c r="E69" s="47" t="s">
        <v>66</v>
      </c>
      <c r="F69" s="26">
        <f>F83</f>
        <v>62.9</v>
      </c>
      <c r="G69" s="51"/>
      <c r="H69" s="42">
        <f aca="true" t="shared" si="16" ref="H69:H78">F69+G69</f>
        <v>62.9</v>
      </c>
      <c r="I69" s="42"/>
      <c r="J69" s="26">
        <f>J83</f>
        <v>62.9</v>
      </c>
      <c r="K69" s="26">
        <f>K83</f>
        <v>62.9</v>
      </c>
      <c r="L69" s="69">
        <f t="shared" si="4"/>
        <v>100</v>
      </c>
    </row>
    <row r="70" spans="1:12" s="4" customFormat="1" ht="25.5" customHeight="1" hidden="1">
      <c r="A70" s="36" t="s">
        <v>63</v>
      </c>
      <c r="B70" s="47" t="s">
        <v>14</v>
      </c>
      <c r="C70" s="47" t="s">
        <v>15</v>
      </c>
      <c r="D70" s="47" t="s">
        <v>65</v>
      </c>
      <c r="E70" s="47" t="s">
        <v>62</v>
      </c>
      <c r="F70" s="26"/>
      <c r="G70" s="51"/>
      <c r="H70" s="42">
        <f t="shared" si="16"/>
        <v>0</v>
      </c>
      <c r="I70" s="42"/>
      <c r="J70" s="26"/>
      <c r="K70" s="26">
        <f t="shared" si="15"/>
        <v>0</v>
      </c>
      <c r="L70" s="69" t="e">
        <f t="shared" si="4"/>
        <v>#DIV/0!</v>
      </c>
    </row>
    <row r="71" spans="1:12" s="4" customFormat="1" ht="16.5" customHeight="1" hidden="1">
      <c r="A71" s="41" t="s">
        <v>21</v>
      </c>
      <c r="B71" s="47" t="s">
        <v>14</v>
      </c>
      <c r="C71" s="47" t="s">
        <v>15</v>
      </c>
      <c r="D71" s="47" t="s">
        <v>25</v>
      </c>
      <c r="E71" s="47" t="s">
        <v>66</v>
      </c>
      <c r="F71" s="26">
        <f>F72</f>
        <v>0</v>
      </c>
      <c r="G71" s="51"/>
      <c r="H71" s="42">
        <f t="shared" si="16"/>
        <v>0</v>
      </c>
      <c r="I71" s="42"/>
      <c r="J71" s="26"/>
      <c r="K71" s="26">
        <f t="shared" si="15"/>
        <v>0</v>
      </c>
      <c r="L71" s="69" t="e">
        <f t="shared" si="4"/>
        <v>#DIV/0!</v>
      </c>
    </row>
    <row r="72" spans="1:12" s="4" customFormat="1" ht="26.25" customHeight="1" hidden="1">
      <c r="A72" s="36" t="s">
        <v>63</v>
      </c>
      <c r="B72" s="47" t="s">
        <v>14</v>
      </c>
      <c r="C72" s="47" t="s">
        <v>15</v>
      </c>
      <c r="D72" s="47">
        <v>2600000</v>
      </c>
      <c r="E72" s="47" t="s">
        <v>62</v>
      </c>
      <c r="F72" s="55"/>
      <c r="G72" s="56"/>
      <c r="H72" s="42">
        <f t="shared" si="16"/>
        <v>0</v>
      </c>
      <c r="I72" s="42"/>
      <c r="J72" s="26"/>
      <c r="K72" s="26">
        <f t="shared" si="15"/>
        <v>0</v>
      </c>
      <c r="L72" s="69" t="e">
        <f t="shared" si="4"/>
        <v>#DIV/0!</v>
      </c>
    </row>
    <row r="73" spans="1:12" s="4" customFormat="1" ht="26.25" customHeight="1" hidden="1">
      <c r="A73" s="41" t="s">
        <v>23</v>
      </c>
      <c r="B73" s="47" t="s">
        <v>14</v>
      </c>
      <c r="C73" s="47" t="s">
        <v>24</v>
      </c>
      <c r="D73" s="47"/>
      <c r="E73" s="47"/>
      <c r="F73" s="55">
        <f>F74+F76</f>
        <v>0</v>
      </c>
      <c r="G73" s="56"/>
      <c r="H73" s="42">
        <f t="shared" si="16"/>
        <v>0</v>
      </c>
      <c r="I73" s="42"/>
      <c r="J73" s="26"/>
      <c r="K73" s="26">
        <f t="shared" si="15"/>
        <v>0</v>
      </c>
      <c r="L73" s="69" t="e">
        <f t="shared" si="4"/>
        <v>#DIV/0!</v>
      </c>
    </row>
    <row r="74" spans="1:12" s="4" customFormat="1" ht="15.75" customHeight="1" hidden="1">
      <c r="A74" s="41" t="s">
        <v>64</v>
      </c>
      <c r="B74" s="47" t="s">
        <v>14</v>
      </c>
      <c r="C74" s="47" t="s">
        <v>24</v>
      </c>
      <c r="D74" s="47" t="s">
        <v>65</v>
      </c>
      <c r="E74" s="47">
        <v>0</v>
      </c>
      <c r="F74" s="55">
        <f>F75</f>
        <v>0</v>
      </c>
      <c r="G74" s="56"/>
      <c r="H74" s="42">
        <f t="shared" si="16"/>
        <v>0</v>
      </c>
      <c r="I74" s="42"/>
      <c r="J74" s="26"/>
      <c r="K74" s="26">
        <f t="shared" si="15"/>
        <v>0</v>
      </c>
      <c r="L74" s="69" t="e">
        <f t="shared" si="4"/>
        <v>#DIV/0!</v>
      </c>
    </row>
    <row r="75" spans="1:12" s="4" customFormat="1" ht="30.75" hidden="1">
      <c r="A75" s="36" t="s">
        <v>68</v>
      </c>
      <c r="B75" s="43" t="s">
        <v>14</v>
      </c>
      <c r="C75" s="43" t="s">
        <v>24</v>
      </c>
      <c r="D75" s="43" t="s">
        <v>65</v>
      </c>
      <c r="E75" s="43" t="s">
        <v>67</v>
      </c>
      <c r="F75" s="55"/>
      <c r="G75" s="56"/>
      <c r="H75" s="42">
        <f t="shared" si="16"/>
        <v>0</v>
      </c>
      <c r="I75" s="42"/>
      <c r="J75" s="26"/>
      <c r="K75" s="26">
        <f t="shared" si="15"/>
        <v>0</v>
      </c>
      <c r="L75" s="69" t="e">
        <f t="shared" si="4"/>
        <v>#DIV/0!</v>
      </c>
    </row>
    <row r="76" spans="1:12" s="4" customFormat="1" ht="30.75" hidden="1">
      <c r="A76" s="41" t="s">
        <v>69</v>
      </c>
      <c r="B76" s="43" t="s">
        <v>14</v>
      </c>
      <c r="C76" s="43" t="s">
        <v>24</v>
      </c>
      <c r="D76" s="43" t="s">
        <v>70</v>
      </c>
      <c r="E76" s="43" t="s">
        <v>66</v>
      </c>
      <c r="F76" s="55">
        <f>F77+F78</f>
        <v>0</v>
      </c>
      <c r="G76" s="56"/>
      <c r="H76" s="42">
        <f t="shared" si="16"/>
        <v>0</v>
      </c>
      <c r="I76" s="42"/>
      <c r="J76" s="26"/>
      <c r="K76" s="26">
        <f t="shared" si="15"/>
        <v>0</v>
      </c>
      <c r="L76" s="69" t="e">
        <f t="shared" si="4"/>
        <v>#DIV/0!</v>
      </c>
    </row>
    <row r="77" spans="1:12" s="4" customFormat="1" ht="30.75" hidden="1">
      <c r="A77" s="36" t="s">
        <v>52</v>
      </c>
      <c r="B77" s="43" t="s">
        <v>14</v>
      </c>
      <c r="C77" s="43" t="s">
        <v>24</v>
      </c>
      <c r="D77" s="43" t="s">
        <v>70</v>
      </c>
      <c r="E77" s="43" t="s">
        <v>53</v>
      </c>
      <c r="F77" s="55"/>
      <c r="G77" s="56"/>
      <c r="H77" s="42">
        <f t="shared" si="16"/>
        <v>0</v>
      </c>
      <c r="I77" s="42"/>
      <c r="J77" s="26"/>
      <c r="K77" s="26">
        <f t="shared" si="15"/>
        <v>0</v>
      </c>
      <c r="L77" s="69" t="e">
        <f t="shared" si="4"/>
        <v>#DIV/0!</v>
      </c>
    </row>
    <row r="78" spans="1:12" s="4" customFormat="1" ht="30.75" hidden="1">
      <c r="A78" s="36" t="s">
        <v>26</v>
      </c>
      <c r="B78" s="43" t="s">
        <v>14</v>
      </c>
      <c r="C78" s="43" t="s">
        <v>24</v>
      </c>
      <c r="D78" s="43" t="s">
        <v>70</v>
      </c>
      <c r="E78" s="43" t="s">
        <v>27</v>
      </c>
      <c r="F78" s="55"/>
      <c r="G78" s="56"/>
      <c r="H78" s="42">
        <f t="shared" si="16"/>
        <v>0</v>
      </c>
      <c r="I78" s="42"/>
      <c r="J78" s="26"/>
      <c r="K78" s="26">
        <f t="shared" si="15"/>
        <v>0</v>
      </c>
      <c r="L78" s="69" t="e">
        <f t="shared" si="4"/>
        <v>#DIV/0!</v>
      </c>
    </row>
    <row r="79" spans="1:12" s="4" customFormat="1" ht="26.25" customHeight="1" hidden="1" thickBot="1">
      <c r="A79" s="32" t="s">
        <v>23</v>
      </c>
      <c r="B79" s="43" t="s">
        <v>14</v>
      </c>
      <c r="C79" s="43" t="s">
        <v>24</v>
      </c>
      <c r="D79" s="43"/>
      <c r="E79" s="43"/>
      <c r="F79" s="55">
        <f>F80</f>
        <v>0</v>
      </c>
      <c r="G79" s="56">
        <f>G80</f>
        <v>0</v>
      </c>
      <c r="H79" s="56">
        <f>H80</f>
        <v>0</v>
      </c>
      <c r="I79" s="56"/>
      <c r="J79" s="55"/>
      <c r="K79" s="26">
        <f t="shared" si="15"/>
        <v>0</v>
      </c>
      <c r="L79" s="69" t="e">
        <f t="shared" si="4"/>
        <v>#DIV/0!</v>
      </c>
    </row>
    <row r="80" spans="1:12" s="4" customFormat="1" ht="30.75" hidden="1">
      <c r="A80" s="41" t="s">
        <v>69</v>
      </c>
      <c r="B80" s="43" t="s">
        <v>14</v>
      </c>
      <c r="C80" s="43" t="s">
        <v>24</v>
      </c>
      <c r="D80" s="43" t="s">
        <v>70</v>
      </c>
      <c r="E80" s="43"/>
      <c r="F80" s="55">
        <f>F81</f>
        <v>0</v>
      </c>
      <c r="G80" s="56">
        <f>G81</f>
        <v>0</v>
      </c>
      <c r="H80" s="42">
        <f>F80+G80</f>
        <v>0</v>
      </c>
      <c r="I80" s="42"/>
      <c r="J80" s="26"/>
      <c r="K80" s="26">
        <f t="shared" si="15"/>
        <v>0</v>
      </c>
      <c r="L80" s="69" t="e">
        <f t="shared" si="4"/>
        <v>#DIV/0!</v>
      </c>
    </row>
    <row r="81" spans="1:12" s="4" customFormat="1" ht="30.75" hidden="1">
      <c r="A81" s="36" t="s">
        <v>52</v>
      </c>
      <c r="B81" s="43" t="s">
        <v>14</v>
      </c>
      <c r="C81" s="43" t="s">
        <v>24</v>
      </c>
      <c r="D81" s="43" t="s">
        <v>70</v>
      </c>
      <c r="E81" s="43" t="s">
        <v>53</v>
      </c>
      <c r="F81" s="55"/>
      <c r="G81" s="56"/>
      <c r="H81" s="42">
        <f>F81+G81</f>
        <v>0</v>
      </c>
      <c r="I81" s="42"/>
      <c r="J81" s="26"/>
      <c r="K81" s="26">
        <f t="shared" si="15"/>
        <v>0</v>
      </c>
      <c r="L81" s="69" t="e">
        <f t="shared" si="4"/>
        <v>#DIV/0!</v>
      </c>
    </row>
    <row r="82" spans="1:12" s="4" customFormat="1" ht="15.75" hidden="1">
      <c r="A82" s="36"/>
      <c r="B82" s="43"/>
      <c r="C82" s="43"/>
      <c r="D82" s="43"/>
      <c r="E82" s="43"/>
      <c r="F82" s="55"/>
      <c r="G82" s="56"/>
      <c r="H82" s="42"/>
      <c r="I82" s="42"/>
      <c r="J82" s="26"/>
      <c r="K82" s="26">
        <f t="shared" si="15"/>
        <v>0</v>
      </c>
      <c r="L82" s="69" t="e">
        <f t="shared" si="4"/>
        <v>#DIV/0!</v>
      </c>
    </row>
    <row r="83" spans="1:12" s="4" customFormat="1" ht="30.75">
      <c r="A83" s="36" t="s">
        <v>114</v>
      </c>
      <c r="B83" s="43" t="s">
        <v>19</v>
      </c>
      <c r="C83" s="43" t="s">
        <v>56</v>
      </c>
      <c r="D83" s="48" t="s">
        <v>216</v>
      </c>
      <c r="E83" s="43" t="s">
        <v>115</v>
      </c>
      <c r="F83" s="55">
        <v>62.9</v>
      </c>
      <c r="G83" s="56"/>
      <c r="H83" s="42"/>
      <c r="I83" s="42"/>
      <c r="J83" s="26">
        <v>62.9</v>
      </c>
      <c r="K83" s="26">
        <v>62.9</v>
      </c>
      <c r="L83" s="69">
        <f t="shared" si="4"/>
        <v>100</v>
      </c>
    </row>
    <row r="84" spans="1:12" s="14" customFormat="1" ht="30.75" hidden="1">
      <c r="A84" s="41" t="s">
        <v>128</v>
      </c>
      <c r="B84" s="47" t="s">
        <v>14</v>
      </c>
      <c r="C84" s="47" t="s">
        <v>22</v>
      </c>
      <c r="D84" s="47" t="s">
        <v>108</v>
      </c>
      <c r="E84" s="47" t="s">
        <v>66</v>
      </c>
      <c r="F84" s="56"/>
      <c r="G84" s="56"/>
      <c r="H84" s="42"/>
      <c r="I84" s="42"/>
      <c r="J84" s="42"/>
      <c r="K84" s="42">
        <f t="shared" si="15"/>
        <v>0</v>
      </c>
      <c r="L84" s="65" t="e">
        <f t="shared" si="4"/>
        <v>#DIV/0!</v>
      </c>
    </row>
    <row r="85" spans="1:12" s="4" customFormat="1" ht="30.75" hidden="1">
      <c r="A85" s="36" t="s">
        <v>129</v>
      </c>
      <c r="B85" s="43" t="s">
        <v>14</v>
      </c>
      <c r="C85" s="43" t="s">
        <v>22</v>
      </c>
      <c r="D85" s="43" t="s">
        <v>130</v>
      </c>
      <c r="E85" s="43" t="s">
        <v>66</v>
      </c>
      <c r="F85" s="56">
        <f>F86</f>
        <v>0</v>
      </c>
      <c r="G85" s="56"/>
      <c r="H85" s="42"/>
      <c r="I85" s="42"/>
      <c r="J85" s="42"/>
      <c r="K85" s="42">
        <f t="shared" si="15"/>
        <v>0</v>
      </c>
      <c r="L85" s="65" t="e">
        <f t="shared" si="4"/>
        <v>#DIV/0!</v>
      </c>
    </row>
    <row r="86" spans="1:12" s="4" customFormat="1" ht="45.75" hidden="1">
      <c r="A86" s="36" t="s">
        <v>131</v>
      </c>
      <c r="B86" s="43" t="s">
        <v>14</v>
      </c>
      <c r="C86" s="43" t="s">
        <v>22</v>
      </c>
      <c r="D86" s="43" t="s">
        <v>132</v>
      </c>
      <c r="E86" s="43" t="s">
        <v>66</v>
      </c>
      <c r="F86" s="56">
        <f>F87</f>
        <v>0</v>
      </c>
      <c r="G86" s="56"/>
      <c r="H86" s="42"/>
      <c r="I86" s="42"/>
      <c r="J86" s="42"/>
      <c r="K86" s="42">
        <f t="shared" si="15"/>
        <v>0</v>
      </c>
      <c r="L86" s="65" t="e">
        <f t="shared" si="4"/>
        <v>#DIV/0!</v>
      </c>
    </row>
    <row r="87" spans="1:12" s="4" customFormat="1" ht="30.75" hidden="1">
      <c r="A87" s="36" t="s">
        <v>133</v>
      </c>
      <c r="B87" s="43" t="s">
        <v>134</v>
      </c>
      <c r="C87" s="43" t="s">
        <v>22</v>
      </c>
      <c r="D87" s="43" t="s">
        <v>132</v>
      </c>
      <c r="E87" s="43" t="s">
        <v>135</v>
      </c>
      <c r="F87" s="56"/>
      <c r="G87" s="56"/>
      <c r="H87" s="42"/>
      <c r="I87" s="42"/>
      <c r="J87" s="42"/>
      <c r="K87" s="42">
        <f t="shared" si="15"/>
        <v>0</v>
      </c>
      <c r="L87" s="65" t="e">
        <f t="shared" si="4"/>
        <v>#DIV/0!</v>
      </c>
    </row>
    <row r="88" spans="1:12" s="14" customFormat="1" ht="25.5" customHeight="1" hidden="1">
      <c r="A88" s="41" t="s">
        <v>23</v>
      </c>
      <c r="B88" s="47" t="s">
        <v>14</v>
      </c>
      <c r="C88" s="47" t="s">
        <v>116</v>
      </c>
      <c r="D88" s="47" t="s">
        <v>108</v>
      </c>
      <c r="E88" s="47" t="s">
        <v>66</v>
      </c>
      <c r="F88" s="56">
        <f>F89</f>
        <v>0</v>
      </c>
      <c r="G88" s="56">
        <f>G89</f>
        <v>0</v>
      </c>
      <c r="H88" s="56">
        <f>H89</f>
        <v>0</v>
      </c>
      <c r="I88" s="56"/>
      <c r="J88" s="56">
        <f>J89</f>
        <v>0</v>
      </c>
      <c r="K88" s="42">
        <f t="shared" si="15"/>
        <v>0</v>
      </c>
      <c r="L88" s="65" t="e">
        <f t="shared" si="4"/>
        <v>#DIV/0!</v>
      </c>
    </row>
    <row r="89" spans="1:12" s="4" customFormat="1" ht="75.75" hidden="1">
      <c r="A89" s="36" t="s">
        <v>109</v>
      </c>
      <c r="B89" s="43" t="s">
        <v>14</v>
      </c>
      <c r="C89" s="43" t="s">
        <v>116</v>
      </c>
      <c r="D89" s="43" t="s">
        <v>110</v>
      </c>
      <c r="E89" s="43" t="s">
        <v>66</v>
      </c>
      <c r="F89" s="56">
        <f>F90</f>
        <v>0</v>
      </c>
      <c r="G89" s="56"/>
      <c r="H89" s="42"/>
      <c r="I89" s="42"/>
      <c r="J89" s="42"/>
      <c r="K89" s="42">
        <f t="shared" si="15"/>
        <v>0</v>
      </c>
      <c r="L89" s="65" t="e">
        <f aca="true" t="shared" si="17" ref="L89:L152">K89/J89*100</f>
        <v>#DIV/0!</v>
      </c>
    </row>
    <row r="90" spans="1:12" s="4" customFormat="1" ht="16.5" customHeight="1" hidden="1">
      <c r="A90" s="36" t="s">
        <v>13</v>
      </c>
      <c r="B90" s="43" t="s">
        <v>14</v>
      </c>
      <c r="C90" s="43" t="s">
        <v>116</v>
      </c>
      <c r="D90" s="43" t="s">
        <v>113</v>
      </c>
      <c r="E90" s="43" t="s">
        <v>66</v>
      </c>
      <c r="F90" s="56">
        <f>F91</f>
        <v>0</v>
      </c>
      <c r="G90" s="56"/>
      <c r="H90" s="42"/>
      <c r="I90" s="42"/>
      <c r="J90" s="42"/>
      <c r="K90" s="42">
        <f t="shared" si="15"/>
        <v>0</v>
      </c>
      <c r="L90" s="65" t="e">
        <f t="shared" si="17"/>
        <v>#DIV/0!</v>
      </c>
    </row>
    <row r="91" spans="1:12" s="4" customFormat="1" ht="26.25" customHeight="1" hidden="1">
      <c r="A91" s="36" t="s">
        <v>114</v>
      </c>
      <c r="B91" s="43" t="s">
        <v>14</v>
      </c>
      <c r="C91" s="43" t="s">
        <v>116</v>
      </c>
      <c r="D91" s="43" t="s">
        <v>113</v>
      </c>
      <c r="E91" s="43" t="s">
        <v>115</v>
      </c>
      <c r="F91" s="56"/>
      <c r="G91" s="56"/>
      <c r="H91" s="42"/>
      <c r="I91" s="42"/>
      <c r="J91" s="42"/>
      <c r="K91" s="42">
        <f t="shared" si="15"/>
        <v>0</v>
      </c>
      <c r="L91" s="65" t="e">
        <f t="shared" si="17"/>
        <v>#DIV/0!</v>
      </c>
    </row>
    <row r="92" spans="1:12" s="4" customFormat="1" ht="21" customHeight="1">
      <c r="A92" s="32" t="s">
        <v>185</v>
      </c>
      <c r="B92" s="33" t="s">
        <v>14</v>
      </c>
      <c r="C92" s="33" t="s">
        <v>45</v>
      </c>
      <c r="D92" s="25" t="s">
        <v>102</v>
      </c>
      <c r="E92" s="33" t="s">
        <v>66</v>
      </c>
      <c r="F92" s="61">
        <f>F93+F97</f>
        <v>260</v>
      </c>
      <c r="G92" s="56"/>
      <c r="H92" s="42"/>
      <c r="I92" s="42"/>
      <c r="J92" s="27">
        <f>J97+J93</f>
        <v>252.6</v>
      </c>
      <c r="K92" s="27">
        <f>K93+K97</f>
        <v>252.6</v>
      </c>
      <c r="L92" s="65">
        <f t="shared" si="17"/>
        <v>100</v>
      </c>
    </row>
    <row r="93" spans="1:12" s="20" customFormat="1" ht="20.25" customHeight="1">
      <c r="A93" s="32" t="s">
        <v>203</v>
      </c>
      <c r="B93" s="33" t="s">
        <v>14</v>
      </c>
      <c r="C93" s="33" t="s">
        <v>20</v>
      </c>
      <c r="D93" s="25" t="s">
        <v>102</v>
      </c>
      <c r="E93" s="33" t="s">
        <v>66</v>
      </c>
      <c r="F93" s="61">
        <f>F94</f>
        <v>20</v>
      </c>
      <c r="G93" s="60"/>
      <c r="H93" s="42"/>
      <c r="I93" s="42"/>
      <c r="J93" s="27">
        <f aca="true" t="shared" si="18" ref="J93:K95">J94</f>
        <v>53.6</v>
      </c>
      <c r="K93" s="27">
        <f t="shared" si="18"/>
        <v>53.6</v>
      </c>
      <c r="L93" s="65">
        <f t="shared" si="17"/>
        <v>100</v>
      </c>
    </row>
    <row r="94" spans="1:12" s="20" customFormat="1" ht="16.5" customHeight="1">
      <c r="A94" s="41" t="s">
        <v>203</v>
      </c>
      <c r="B94" s="47" t="s">
        <v>14</v>
      </c>
      <c r="C94" s="47" t="s">
        <v>20</v>
      </c>
      <c r="D94" s="48" t="s">
        <v>217</v>
      </c>
      <c r="E94" s="47" t="s">
        <v>66</v>
      </c>
      <c r="F94" s="55">
        <f>F95</f>
        <v>20</v>
      </c>
      <c r="G94" s="56"/>
      <c r="H94" s="51"/>
      <c r="I94" s="51"/>
      <c r="J94" s="26">
        <f t="shared" si="18"/>
        <v>53.6</v>
      </c>
      <c r="K94" s="26">
        <f t="shared" si="18"/>
        <v>53.6</v>
      </c>
      <c r="L94" s="65">
        <f t="shared" si="17"/>
        <v>100</v>
      </c>
    </row>
    <row r="95" spans="1:12" s="20" customFormat="1" ht="14.25" customHeight="1">
      <c r="A95" s="41" t="s">
        <v>204</v>
      </c>
      <c r="B95" s="47" t="s">
        <v>14</v>
      </c>
      <c r="C95" s="47" t="s">
        <v>20</v>
      </c>
      <c r="D95" s="48" t="s">
        <v>218</v>
      </c>
      <c r="E95" s="47" t="s">
        <v>66</v>
      </c>
      <c r="F95" s="55">
        <f>F96</f>
        <v>20</v>
      </c>
      <c r="G95" s="56"/>
      <c r="H95" s="51"/>
      <c r="I95" s="51"/>
      <c r="J95" s="26">
        <f t="shared" si="18"/>
        <v>53.6</v>
      </c>
      <c r="K95" s="26">
        <v>53.6</v>
      </c>
      <c r="L95" s="65">
        <f t="shared" si="17"/>
        <v>100</v>
      </c>
    </row>
    <row r="96" spans="1:12" s="20" customFormat="1" ht="29.25" customHeight="1">
      <c r="A96" s="36" t="s">
        <v>114</v>
      </c>
      <c r="B96" s="47" t="s">
        <v>14</v>
      </c>
      <c r="C96" s="47" t="s">
        <v>20</v>
      </c>
      <c r="D96" s="48" t="s">
        <v>218</v>
      </c>
      <c r="E96" s="47" t="s">
        <v>115</v>
      </c>
      <c r="F96" s="55">
        <v>20</v>
      </c>
      <c r="G96" s="56"/>
      <c r="H96" s="51"/>
      <c r="I96" s="51"/>
      <c r="J96" s="26">
        <v>53.6</v>
      </c>
      <c r="K96" s="26">
        <v>250</v>
      </c>
      <c r="L96" s="65">
        <f t="shared" si="17"/>
        <v>466.41791044776124</v>
      </c>
    </row>
    <row r="97" spans="1:12" s="3" customFormat="1" ht="31.5" customHeight="1">
      <c r="A97" s="32" t="s">
        <v>23</v>
      </c>
      <c r="B97" s="33" t="s">
        <v>14</v>
      </c>
      <c r="C97" s="33" t="s">
        <v>116</v>
      </c>
      <c r="D97" s="25" t="s">
        <v>102</v>
      </c>
      <c r="E97" s="33" t="s">
        <v>66</v>
      </c>
      <c r="F97" s="61">
        <f>F98</f>
        <v>240</v>
      </c>
      <c r="G97" s="60"/>
      <c r="H97" s="42"/>
      <c r="I97" s="42"/>
      <c r="J97" s="27">
        <f aca="true" t="shared" si="19" ref="J97:K99">J98</f>
        <v>199</v>
      </c>
      <c r="K97" s="27">
        <f t="shared" si="19"/>
        <v>199</v>
      </c>
      <c r="L97" s="65">
        <f t="shared" si="17"/>
        <v>100</v>
      </c>
    </row>
    <row r="98" spans="1:12" s="14" customFormat="1" ht="30" customHeight="1">
      <c r="A98" s="41" t="s">
        <v>69</v>
      </c>
      <c r="B98" s="47" t="s">
        <v>14</v>
      </c>
      <c r="C98" s="47" t="s">
        <v>116</v>
      </c>
      <c r="D98" s="48" t="s">
        <v>70</v>
      </c>
      <c r="E98" s="47" t="s">
        <v>66</v>
      </c>
      <c r="F98" s="55">
        <f>F99</f>
        <v>240</v>
      </c>
      <c r="G98" s="56"/>
      <c r="H98" s="51"/>
      <c r="I98" s="51"/>
      <c r="J98" s="26">
        <f t="shared" si="19"/>
        <v>199</v>
      </c>
      <c r="K98" s="26">
        <f t="shared" si="19"/>
        <v>199</v>
      </c>
      <c r="L98" s="65">
        <f t="shared" si="17"/>
        <v>100</v>
      </c>
    </row>
    <row r="99" spans="1:12" s="4" customFormat="1" ht="30" customHeight="1">
      <c r="A99" s="41" t="s">
        <v>26</v>
      </c>
      <c r="B99" s="47" t="s">
        <v>14</v>
      </c>
      <c r="C99" s="47" t="s">
        <v>116</v>
      </c>
      <c r="D99" s="48" t="s">
        <v>219</v>
      </c>
      <c r="E99" s="47" t="s">
        <v>66</v>
      </c>
      <c r="F99" s="55">
        <f>F100</f>
        <v>240</v>
      </c>
      <c r="G99" s="56"/>
      <c r="H99" s="42"/>
      <c r="I99" s="42"/>
      <c r="J99" s="26">
        <f t="shared" si="19"/>
        <v>199</v>
      </c>
      <c r="K99" s="26">
        <f t="shared" si="19"/>
        <v>199</v>
      </c>
      <c r="L99" s="65">
        <f t="shared" si="17"/>
        <v>100</v>
      </c>
    </row>
    <row r="100" spans="1:12" s="4" customFormat="1" ht="30.75" customHeight="1">
      <c r="A100" s="36" t="s">
        <v>114</v>
      </c>
      <c r="B100" s="43" t="s">
        <v>14</v>
      </c>
      <c r="C100" s="43" t="s">
        <v>116</v>
      </c>
      <c r="D100" s="48" t="s">
        <v>219</v>
      </c>
      <c r="E100" s="43" t="s">
        <v>115</v>
      </c>
      <c r="F100" s="55">
        <v>240</v>
      </c>
      <c r="G100" s="56"/>
      <c r="H100" s="42"/>
      <c r="I100" s="42"/>
      <c r="J100" s="28">
        <v>199</v>
      </c>
      <c r="K100" s="28">
        <v>199</v>
      </c>
      <c r="L100" s="65">
        <f t="shared" si="17"/>
        <v>100</v>
      </c>
    </row>
    <row r="101" spans="1:12" s="3" customFormat="1" ht="15.75" customHeight="1">
      <c r="A101" s="32" t="s">
        <v>28</v>
      </c>
      <c r="B101" s="33" t="s">
        <v>15</v>
      </c>
      <c r="C101" s="25" t="s">
        <v>127</v>
      </c>
      <c r="D101" s="25" t="s">
        <v>102</v>
      </c>
      <c r="E101" s="34" t="s">
        <v>66</v>
      </c>
      <c r="F101" s="27">
        <f aca="true" t="shared" si="20" ref="F101:K101">F102+F111</f>
        <v>39.5</v>
      </c>
      <c r="G101" s="42">
        <f t="shared" si="20"/>
        <v>0</v>
      </c>
      <c r="H101" s="42">
        <f t="shared" si="20"/>
        <v>9.5</v>
      </c>
      <c r="I101" s="42">
        <f t="shared" si="20"/>
        <v>0</v>
      </c>
      <c r="J101" s="27">
        <f t="shared" si="20"/>
        <v>105.5</v>
      </c>
      <c r="K101" s="27">
        <f t="shared" si="20"/>
        <v>105.5</v>
      </c>
      <c r="L101" s="65">
        <f t="shared" si="17"/>
        <v>100</v>
      </c>
    </row>
    <row r="102" spans="1:12" s="3" customFormat="1" ht="14.25" customHeight="1">
      <c r="A102" s="32" t="s">
        <v>179</v>
      </c>
      <c r="B102" s="33" t="s">
        <v>15</v>
      </c>
      <c r="C102" s="25" t="s">
        <v>19</v>
      </c>
      <c r="D102" s="25" t="s">
        <v>102</v>
      </c>
      <c r="E102" s="34" t="s">
        <v>66</v>
      </c>
      <c r="F102" s="27">
        <f>F103</f>
        <v>9.5</v>
      </c>
      <c r="G102" s="42">
        <f>G103</f>
        <v>0</v>
      </c>
      <c r="H102" s="42">
        <f>F102+G102</f>
        <v>9.5</v>
      </c>
      <c r="I102" s="42"/>
      <c r="J102" s="26">
        <f aca="true" t="shared" si="21" ref="J102:K104">J103</f>
        <v>24.9</v>
      </c>
      <c r="K102" s="27">
        <f t="shared" si="21"/>
        <v>24.9</v>
      </c>
      <c r="L102" s="65">
        <f t="shared" si="17"/>
        <v>100</v>
      </c>
    </row>
    <row r="103" spans="1:12" s="3" customFormat="1" ht="14.25" customHeight="1">
      <c r="A103" s="41" t="s">
        <v>180</v>
      </c>
      <c r="B103" s="47" t="s">
        <v>15</v>
      </c>
      <c r="C103" s="48" t="s">
        <v>19</v>
      </c>
      <c r="D103" s="48" t="s">
        <v>193</v>
      </c>
      <c r="E103" s="49" t="s">
        <v>66</v>
      </c>
      <c r="F103" s="26">
        <f>F104</f>
        <v>9.5</v>
      </c>
      <c r="G103" s="51">
        <f>G104+G105</f>
        <v>0</v>
      </c>
      <c r="H103" s="51">
        <f>H104+H105</f>
        <v>9.5</v>
      </c>
      <c r="I103" s="51"/>
      <c r="J103" s="26">
        <f t="shared" si="21"/>
        <v>24.9</v>
      </c>
      <c r="K103" s="27">
        <f t="shared" si="21"/>
        <v>24.9</v>
      </c>
      <c r="L103" s="65">
        <f t="shared" si="17"/>
        <v>100</v>
      </c>
    </row>
    <row r="104" spans="1:12" s="3" customFormat="1" ht="29.25" customHeight="1">
      <c r="A104" s="41" t="s">
        <v>173</v>
      </c>
      <c r="B104" s="47" t="s">
        <v>15</v>
      </c>
      <c r="C104" s="48" t="s">
        <v>19</v>
      </c>
      <c r="D104" s="48" t="s">
        <v>193</v>
      </c>
      <c r="E104" s="49" t="s">
        <v>66</v>
      </c>
      <c r="F104" s="26">
        <f>F105</f>
        <v>9.5</v>
      </c>
      <c r="G104" s="51"/>
      <c r="H104" s="42">
        <f>F104+G104</f>
        <v>9.5</v>
      </c>
      <c r="I104" s="42"/>
      <c r="J104" s="26">
        <f t="shared" si="21"/>
        <v>24.9</v>
      </c>
      <c r="K104" s="27">
        <f t="shared" si="21"/>
        <v>24.9</v>
      </c>
      <c r="L104" s="65">
        <f t="shared" si="17"/>
        <v>100</v>
      </c>
    </row>
    <row r="105" spans="1:12" s="3" customFormat="1" ht="27.75" customHeight="1">
      <c r="A105" s="36" t="s">
        <v>114</v>
      </c>
      <c r="B105" s="47" t="s">
        <v>15</v>
      </c>
      <c r="C105" s="48" t="s">
        <v>19</v>
      </c>
      <c r="D105" s="48" t="s">
        <v>193</v>
      </c>
      <c r="E105" s="63">
        <v>500</v>
      </c>
      <c r="F105" s="26">
        <v>9.5</v>
      </c>
      <c r="G105" s="51"/>
      <c r="H105" s="42"/>
      <c r="I105" s="42"/>
      <c r="J105" s="26">
        <v>24.9</v>
      </c>
      <c r="K105" s="27">
        <v>24.9</v>
      </c>
      <c r="L105" s="65">
        <f t="shared" si="17"/>
        <v>100</v>
      </c>
    </row>
    <row r="106" spans="1:12" s="3" customFormat="1" ht="14.25" customHeight="1" hidden="1">
      <c r="A106" s="41"/>
      <c r="B106" s="47"/>
      <c r="C106" s="48"/>
      <c r="D106" s="48"/>
      <c r="E106" s="49"/>
      <c r="F106" s="26"/>
      <c r="G106" s="51"/>
      <c r="H106" s="51"/>
      <c r="I106" s="51"/>
      <c r="J106" s="51"/>
      <c r="K106" s="42">
        <f aca="true" t="shared" si="22" ref="K106:K133">F106+I106+J106</f>
        <v>0</v>
      </c>
      <c r="L106" s="65" t="e">
        <f t="shared" si="17"/>
        <v>#DIV/0!</v>
      </c>
    </row>
    <row r="107" spans="1:12" s="3" customFormat="1" ht="31.5" customHeight="1" hidden="1">
      <c r="A107" s="41"/>
      <c r="B107" s="47"/>
      <c r="C107" s="48"/>
      <c r="D107" s="48"/>
      <c r="E107" s="49"/>
      <c r="F107" s="26"/>
      <c r="G107" s="51"/>
      <c r="H107" s="51"/>
      <c r="I107" s="51"/>
      <c r="J107" s="51"/>
      <c r="K107" s="42">
        <f t="shared" si="22"/>
        <v>0</v>
      </c>
      <c r="L107" s="65" t="e">
        <f t="shared" si="17"/>
        <v>#DIV/0!</v>
      </c>
    </row>
    <row r="108" spans="1:12" s="3" customFormat="1" ht="18" customHeight="1" hidden="1">
      <c r="A108" s="41"/>
      <c r="B108" s="47"/>
      <c r="C108" s="48"/>
      <c r="D108" s="48"/>
      <c r="E108" s="49"/>
      <c r="F108" s="26"/>
      <c r="G108" s="51"/>
      <c r="H108" s="51"/>
      <c r="I108" s="51"/>
      <c r="J108" s="51"/>
      <c r="K108" s="42">
        <f t="shared" si="22"/>
        <v>0</v>
      </c>
      <c r="L108" s="65" t="e">
        <f t="shared" si="17"/>
        <v>#DIV/0!</v>
      </c>
    </row>
    <row r="109" spans="1:12" s="16" customFormat="1" ht="32.25" customHeight="1" hidden="1">
      <c r="A109" s="41"/>
      <c r="B109" s="47"/>
      <c r="C109" s="48"/>
      <c r="D109" s="48"/>
      <c r="E109" s="49"/>
      <c r="F109" s="26"/>
      <c r="G109" s="51"/>
      <c r="H109" s="51"/>
      <c r="I109" s="51"/>
      <c r="J109" s="51"/>
      <c r="K109" s="42">
        <f t="shared" si="22"/>
        <v>0</v>
      </c>
      <c r="L109" s="65" t="e">
        <f t="shared" si="17"/>
        <v>#DIV/0!</v>
      </c>
    </row>
    <row r="110" spans="1:12" s="3" customFormat="1" ht="16.5" customHeight="1" hidden="1">
      <c r="A110" s="36"/>
      <c r="B110" s="47"/>
      <c r="C110" s="48"/>
      <c r="D110" s="48"/>
      <c r="E110" s="49"/>
      <c r="F110" s="26"/>
      <c r="G110" s="51"/>
      <c r="H110" s="42"/>
      <c r="I110" s="42"/>
      <c r="J110" s="42"/>
      <c r="K110" s="42">
        <f t="shared" si="22"/>
        <v>0</v>
      </c>
      <c r="L110" s="65" t="e">
        <f t="shared" si="17"/>
        <v>#DIV/0!</v>
      </c>
    </row>
    <row r="111" spans="1:12" s="3" customFormat="1" ht="14.25" customHeight="1">
      <c r="A111" s="32" t="s">
        <v>181</v>
      </c>
      <c r="B111" s="33" t="s">
        <v>15</v>
      </c>
      <c r="C111" s="25" t="s">
        <v>56</v>
      </c>
      <c r="D111" s="25" t="s">
        <v>102</v>
      </c>
      <c r="E111" s="34" t="s">
        <v>66</v>
      </c>
      <c r="F111" s="27">
        <f aca="true" t="shared" si="23" ref="F111:K111">F112</f>
        <v>30</v>
      </c>
      <c r="G111" s="42">
        <f t="shared" si="23"/>
        <v>0</v>
      </c>
      <c r="H111" s="42">
        <f t="shared" si="23"/>
        <v>0</v>
      </c>
      <c r="I111" s="42">
        <f t="shared" si="23"/>
        <v>0</v>
      </c>
      <c r="J111" s="27">
        <f t="shared" si="23"/>
        <v>80.60000000000001</v>
      </c>
      <c r="K111" s="27">
        <f t="shared" si="23"/>
        <v>80.60000000000001</v>
      </c>
      <c r="L111" s="65">
        <f t="shared" si="17"/>
        <v>100</v>
      </c>
    </row>
    <row r="112" spans="1:12" s="19" customFormat="1" ht="16.5" customHeight="1">
      <c r="A112" s="41" t="s">
        <v>182</v>
      </c>
      <c r="B112" s="47" t="s">
        <v>15</v>
      </c>
      <c r="C112" s="48" t="s">
        <v>56</v>
      </c>
      <c r="D112" s="48" t="s">
        <v>220</v>
      </c>
      <c r="E112" s="49" t="s">
        <v>66</v>
      </c>
      <c r="F112" s="26">
        <f>F113+F115+F117</f>
        <v>30</v>
      </c>
      <c r="G112" s="51"/>
      <c r="H112" s="42"/>
      <c r="I112" s="42"/>
      <c r="J112" s="26">
        <f>J113+J115+J117</f>
        <v>80.60000000000001</v>
      </c>
      <c r="K112" s="26">
        <f>K113+K115+K117</f>
        <v>80.60000000000001</v>
      </c>
      <c r="L112" s="65">
        <f t="shared" si="17"/>
        <v>100</v>
      </c>
    </row>
    <row r="113" spans="1:12" s="3" customFormat="1" ht="60.75">
      <c r="A113" s="41" t="s">
        <v>194</v>
      </c>
      <c r="B113" s="47" t="s">
        <v>15</v>
      </c>
      <c r="C113" s="48" t="s">
        <v>56</v>
      </c>
      <c r="D113" s="48" t="s">
        <v>221</v>
      </c>
      <c r="E113" s="49" t="s">
        <v>66</v>
      </c>
      <c r="F113" s="26">
        <f aca="true" t="shared" si="24" ref="F113:K113">F114</f>
        <v>10</v>
      </c>
      <c r="G113" s="51">
        <f t="shared" si="24"/>
        <v>0</v>
      </c>
      <c r="H113" s="51">
        <f t="shared" si="24"/>
        <v>0</v>
      </c>
      <c r="I113" s="51">
        <f t="shared" si="24"/>
        <v>0</v>
      </c>
      <c r="J113" s="26">
        <f t="shared" si="24"/>
        <v>63.2</v>
      </c>
      <c r="K113" s="26">
        <f t="shared" si="24"/>
        <v>63.2</v>
      </c>
      <c r="L113" s="65">
        <f t="shared" si="17"/>
        <v>100</v>
      </c>
    </row>
    <row r="114" spans="1:12" s="3" customFormat="1" ht="30.75">
      <c r="A114" s="36" t="s">
        <v>114</v>
      </c>
      <c r="B114" s="43" t="s">
        <v>15</v>
      </c>
      <c r="C114" s="30" t="s">
        <v>56</v>
      </c>
      <c r="D114" s="48" t="s">
        <v>221</v>
      </c>
      <c r="E114" s="31" t="s">
        <v>115</v>
      </c>
      <c r="F114" s="28">
        <v>10</v>
      </c>
      <c r="G114" s="51"/>
      <c r="H114" s="42"/>
      <c r="I114" s="42"/>
      <c r="J114" s="28">
        <v>63.2</v>
      </c>
      <c r="K114" s="28">
        <v>63.2</v>
      </c>
      <c r="L114" s="65">
        <f t="shared" si="17"/>
        <v>100</v>
      </c>
    </row>
    <row r="115" spans="1:12" s="3" customFormat="1" ht="16.5" customHeight="1">
      <c r="A115" s="41" t="s">
        <v>183</v>
      </c>
      <c r="B115" s="47" t="s">
        <v>15</v>
      </c>
      <c r="C115" s="48" t="s">
        <v>56</v>
      </c>
      <c r="D115" s="48" t="s">
        <v>222</v>
      </c>
      <c r="E115" s="49" t="s">
        <v>66</v>
      </c>
      <c r="F115" s="26">
        <f aca="true" t="shared" si="25" ref="F115:K115">F116</f>
        <v>10</v>
      </c>
      <c r="G115" s="51">
        <f t="shared" si="25"/>
        <v>0</v>
      </c>
      <c r="H115" s="51">
        <f t="shared" si="25"/>
        <v>0</v>
      </c>
      <c r="I115" s="51">
        <f t="shared" si="25"/>
        <v>0</v>
      </c>
      <c r="J115" s="26">
        <f t="shared" si="25"/>
        <v>13</v>
      </c>
      <c r="K115" s="26">
        <f t="shared" si="25"/>
        <v>13</v>
      </c>
      <c r="L115" s="65">
        <f t="shared" si="17"/>
        <v>100</v>
      </c>
    </row>
    <row r="116" spans="1:12" s="3" customFormat="1" ht="27" customHeight="1">
      <c r="A116" s="36" t="s">
        <v>114</v>
      </c>
      <c r="B116" s="43" t="s">
        <v>15</v>
      </c>
      <c r="C116" s="30" t="s">
        <v>56</v>
      </c>
      <c r="D116" s="30" t="s">
        <v>222</v>
      </c>
      <c r="E116" s="31" t="s">
        <v>115</v>
      </c>
      <c r="F116" s="26">
        <v>10</v>
      </c>
      <c r="G116" s="51"/>
      <c r="H116" s="42"/>
      <c r="I116" s="42"/>
      <c r="J116" s="28">
        <v>13</v>
      </c>
      <c r="K116" s="28">
        <v>13</v>
      </c>
      <c r="L116" s="65">
        <f t="shared" si="17"/>
        <v>100</v>
      </c>
    </row>
    <row r="117" spans="1:12" s="3" customFormat="1" ht="29.25" customHeight="1">
      <c r="A117" s="41" t="s">
        <v>184</v>
      </c>
      <c r="B117" s="47" t="s">
        <v>15</v>
      </c>
      <c r="C117" s="48" t="s">
        <v>56</v>
      </c>
      <c r="D117" s="48" t="s">
        <v>223</v>
      </c>
      <c r="E117" s="49" t="s">
        <v>66</v>
      </c>
      <c r="F117" s="26">
        <f aca="true" t="shared" si="26" ref="F117:K117">F118</f>
        <v>10</v>
      </c>
      <c r="G117" s="51">
        <f t="shared" si="26"/>
        <v>0</v>
      </c>
      <c r="H117" s="51">
        <f t="shared" si="26"/>
        <v>0</v>
      </c>
      <c r="I117" s="51">
        <f t="shared" si="26"/>
        <v>0</v>
      </c>
      <c r="J117" s="26">
        <f t="shared" si="26"/>
        <v>4.4</v>
      </c>
      <c r="K117" s="26">
        <f t="shared" si="26"/>
        <v>4.4</v>
      </c>
      <c r="L117" s="65">
        <f t="shared" si="17"/>
        <v>100</v>
      </c>
    </row>
    <row r="118" spans="1:12" s="3" customFormat="1" ht="27" customHeight="1">
      <c r="A118" s="36" t="s">
        <v>114</v>
      </c>
      <c r="B118" s="43" t="s">
        <v>15</v>
      </c>
      <c r="C118" s="30" t="s">
        <v>56</v>
      </c>
      <c r="D118" s="30" t="s">
        <v>223</v>
      </c>
      <c r="E118" s="31" t="s">
        <v>115</v>
      </c>
      <c r="F118" s="28">
        <v>10</v>
      </c>
      <c r="G118" s="51"/>
      <c r="H118" s="42"/>
      <c r="I118" s="42"/>
      <c r="J118" s="28">
        <v>4.4</v>
      </c>
      <c r="K118" s="28">
        <v>4.4</v>
      </c>
      <c r="L118" s="65">
        <f t="shared" si="17"/>
        <v>100</v>
      </c>
    </row>
    <row r="119" spans="1:12" ht="31.5" hidden="1">
      <c r="A119" s="32" t="s">
        <v>29</v>
      </c>
      <c r="B119" s="33" t="s">
        <v>16</v>
      </c>
      <c r="C119" s="33" t="s">
        <v>45</v>
      </c>
      <c r="D119" s="33" t="s">
        <v>108</v>
      </c>
      <c r="E119" s="33" t="s">
        <v>66</v>
      </c>
      <c r="F119" s="42">
        <f>F120+F124+F137+F144</f>
        <v>0</v>
      </c>
      <c r="G119" s="42">
        <f>G120+G124+G137+G144</f>
        <v>0</v>
      </c>
      <c r="H119" s="42">
        <f>H120+H124+H137+H144</f>
        <v>0</v>
      </c>
      <c r="I119" s="42"/>
      <c r="J119" s="42">
        <f>J120+J124+J137+J144</f>
        <v>0</v>
      </c>
      <c r="K119" s="27">
        <f t="shared" si="22"/>
        <v>0</v>
      </c>
      <c r="L119" s="65" t="e">
        <f t="shared" si="17"/>
        <v>#DIV/0!</v>
      </c>
    </row>
    <row r="120" spans="1:12" s="9" customFormat="1" ht="30.75" hidden="1">
      <c r="A120" s="41" t="s">
        <v>46</v>
      </c>
      <c r="B120" s="47" t="s">
        <v>16</v>
      </c>
      <c r="C120" s="47" t="s">
        <v>11</v>
      </c>
      <c r="D120" s="47" t="s">
        <v>108</v>
      </c>
      <c r="E120" s="47" t="s">
        <v>66</v>
      </c>
      <c r="F120" s="51">
        <f aca="true" t="shared" si="27" ref="F120:H121">F121</f>
        <v>0</v>
      </c>
      <c r="G120" s="51">
        <f t="shared" si="27"/>
        <v>0</v>
      </c>
      <c r="H120" s="51">
        <f t="shared" si="27"/>
        <v>0</v>
      </c>
      <c r="I120" s="51"/>
      <c r="J120" s="51">
        <f>J121</f>
        <v>0</v>
      </c>
      <c r="K120" s="27">
        <f t="shared" si="22"/>
        <v>0</v>
      </c>
      <c r="L120" s="65" t="e">
        <f t="shared" si="17"/>
        <v>#DIV/0!</v>
      </c>
    </row>
    <row r="121" spans="1:12" s="9" customFormat="1" ht="30.75" hidden="1">
      <c r="A121" s="41" t="s">
        <v>84</v>
      </c>
      <c r="B121" s="47" t="s">
        <v>16</v>
      </c>
      <c r="C121" s="47" t="s">
        <v>11</v>
      </c>
      <c r="D121" s="47" t="s">
        <v>47</v>
      </c>
      <c r="E121" s="47" t="s">
        <v>66</v>
      </c>
      <c r="F121" s="51">
        <f t="shared" si="27"/>
        <v>0</v>
      </c>
      <c r="G121" s="51">
        <f t="shared" si="27"/>
        <v>0</v>
      </c>
      <c r="H121" s="51">
        <f t="shared" si="27"/>
        <v>0</v>
      </c>
      <c r="I121" s="51"/>
      <c r="J121" s="51">
        <f>J122</f>
        <v>0</v>
      </c>
      <c r="K121" s="27">
        <f t="shared" si="22"/>
        <v>0</v>
      </c>
      <c r="L121" s="65" t="e">
        <f t="shared" si="17"/>
        <v>#DIV/0!</v>
      </c>
    </row>
    <row r="122" spans="1:12" s="6" customFormat="1" ht="30.75" hidden="1">
      <c r="A122" s="36" t="s">
        <v>17</v>
      </c>
      <c r="B122" s="43" t="s">
        <v>16</v>
      </c>
      <c r="C122" s="43" t="s">
        <v>11</v>
      </c>
      <c r="D122" s="43" t="s">
        <v>136</v>
      </c>
      <c r="E122" s="43" t="s">
        <v>66</v>
      </c>
      <c r="F122" s="46">
        <f>F123</f>
        <v>0</v>
      </c>
      <c r="G122" s="46"/>
      <c r="H122" s="42">
        <f>F122+G122</f>
        <v>0</v>
      </c>
      <c r="I122" s="42"/>
      <c r="J122" s="42"/>
      <c r="K122" s="27">
        <f t="shared" si="22"/>
        <v>0</v>
      </c>
      <c r="L122" s="65" t="e">
        <f t="shared" si="17"/>
        <v>#DIV/0!</v>
      </c>
    </row>
    <row r="123" spans="1:12" s="6" customFormat="1" ht="30.75" hidden="1">
      <c r="A123" s="36" t="s">
        <v>137</v>
      </c>
      <c r="B123" s="43" t="s">
        <v>16</v>
      </c>
      <c r="C123" s="43" t="s">
        <v>11</v>
      </c>
      <c r="D123" s="43" t="s">
        <v>136</v>
      </c>
      <c r="E123" s="43" t="s">
        <v>138</v>
      </c>
      <c r="F123" s="46"/>
      <c r="G123" s="46"/>
      <c r="H123" s="42"/>
      <c r="I123" s="42"/>
      <c r="J123" s="42"/>
      <c r="K123" s="27">
        <f t="shared" si="22"/>
        <v>0</v>
      </c>
      <c r="L123" s="65" t="e">
        <f t="shared" si="17"/>
        <v>#DIV/0!</v>
      </c>
    </row>
    <row r="124" spans="1:12" ht="30.75" hidden="1">
      <c r="A124" s="41" t="s">
        <v>30</v>
      </c>
      <c r="B124" s="47" t="s">
        <v>16</v>
      </c>
      <c r="C124" s="47" t="s">
        <v>19</v>
      </c>
      <c r="D124" s="47" t="s">
        <v>108</v>
      </c>
      <c r="E124" s="47" t="s">
        <v>66</v>
      </c>
      <c r="F124" s="51">
        <f>F125+F128+F134+F132</f>
        <v>0</v>
      </c>
      <c r="G124" s="51">
        <f>G125+G128+G134+G132</f>
        <v>0</v>
      </c>
      <c r="H124" s="51">
        <f>H125+H128+H134+H132</f>
        <v>0</v>
      </c>
      <c r="I124" s="51">
        <f>I125+I128+I134+I132</f>
        <v>0</v>
      </c>
      <c r="J124" s="51">
        <f>J125+J128+J134+J132</f>
        <v>0</v>
      </c>
      <c r="K124" s="27">
        <f t="shared" si="22"/>
        <v>0</v>
      </c>
      <c r="L124" s="65" t="e">
        <f t="shared" si="17"/>
        <v>#DIV/0!</v>
      </c>
    </row>
    <row r="125" spans="1:12" ht="30.75" hidden="1">
      <c r="A125" s="41" t="s">
        <v>31</v>
      </c>
      <c r="B125" s="47" t="s">
        <v>16</v>
      </c>
      <c r="C125" s="47" t="s">
        <v>19</v>
      </c>
      <c r="D125" s="47" t="s">
        <v>139</v>
      </c>
      <c r="E125" s="47" t="s">
        <v>66</v>
      </c>
      <c r="F125" s="51">
        <f>F126</f>
        <v>0</v>
      </c>
      <c r="G125" s="51">
        <f>G126</f>
        <v>0</v>
      </c>
      <c r="H125" s="51">
        <f>H126</f>
        <v>0</v>
      </c>
      <c r="I125" s="51"/>
      <c r="J125" s="51">
        <f>J126</f>
        <v>0</v>
      </c>
      <c r="K125" s="27">
        <f t="shared" si="22"/>
        <v>0</v>
      </c>
      <c r="L125" s="65" t="e">
        <f t="shared" si="17"/>
        <v>#DIV/0!</v>
      </c>
    </row>
    <row r="126" spans="1:12" ht="30.75" hidden="1">
      <c r="A126" s="36" t="s">
        <v>17</v>
      </c>
      <c r="B126" s="43" t="s">
        <v>16</v>
      </c>
      <c r="C126" s="43" t="s">
        <v>19</v>
      </c>
      <c r="D126" s="43" t="s">
        <v>140</v>
      </c>
      <c r="E126" s="43" t="s">
        <v>66</v>
      </c>
      <c r="F126" s="51">
        <f>F127</f>
        <v>0</v>
      </c>
      <c r="G126" s="51"/>
      <c r="H126" s="42">
        <f>F126+G126</f>
        <v>0</v>
      </c>
      <c r="I126" s="42"/>
      <c r="J126" s="42"/>
      <c r="K126" s="27">
        <f t="shared" si="22"/>
        <v>0</v>
      </c>
      <c r="L126" s="65" t="e">
        <f t="shared" si="17"/>
        <v>#DIV/0!</v>
      </c>
    </row>
    <row r="127" spans="1:12" ht="30.75" hidden="1">
      <c r="A127" s="36" t="s">
        <v>137</v>
      </c>
      <c r="B127" s="43" t="s">
        <v>16</v>
      </c>
      <c r="C127" s="43" t="s">
        <v>19</v>
      </c>
      <c r="D127" s="43" t="s">
        <v>140</v>
      </c>
      <c r="E127" s="43" t="s">
        <v>138</v>
      </c>
      <c r="F127" s="51"/>
      <c r="G127" s="51"/>
      <c r="H127" s="42"/>
      <c r="I127" s="42"/>
      <c r="J127" s="42"/>
      <c r="K127" s="27">
        <f t="shared" si="22"/>
        <v>0</v>
      </c>
      <c r="L127" s="65" t="e">
        <f t="shared" si="17"/>
        <v>#DIV/0!</v>
      </c>
    </row>
    <row r="128" spans="1:12" ht="30.75" hidden="1">
      <c r="A128" s="41" t="s">
        <v>32</v>
      </c>
      <c r="B128" s="47" t="s">
        <v>16</v>
      </c>
      <c r="C128" s="47" t="s">
        <v>19</v>
      </c>
      <c r="D128" s="47">
        <v>4230000</v>
      </c>
      <c r="E128" s="47" t="s">
        <v>66</v>
      </c>
      <c r="F128" s="51">
        <f aca="true" t="shared" si="28" ref="F128:H129">F129</f>
        <v>0</v>
      </c>
      <c r="G128" s="51">
        <f t="shared" si="28"/>
        <v>0</v>
      </c>
      <c r="H128" s="51">
        <f t="shared" si="28"/>
        <v>0</v>
      </c>
      <c r="I128" s="51"/>
      <c r="J128" s="51">
        <f>J129</f>
        <v>0</v>
      </c>
      <c r="K128" s="27">
        <f t="shared" si="22"/>
        <v>0</v>
      </c>
      <c r="L128" s="65" t="e">
        <f t="shared" si="17"/>
        <v>#DIV/0!</v>
      </c>
    </row>
    <row r="129" spans="1:12" ht="30.75" hidden="1">
      <c r="A129" s="36" t="s">
        <v>17</v>
      </c>
      <c r="B129" s="43" t="s">
        <v>16</v>
      </c>
      <c r="C129" s="43" t="s">
        <v>19</v>
      </c>
      <c r="D129" s="43" t="s">
        <v>141</v>
      </c>
      <c r="E129" s="43" t="s">
        <v>66</v>
      </c>
      <c r="F129" s="51">
        <f t="shared" si="28"/>
        <v>0</v>
      </c>
      <c r="G129" s="51">
        <f t="shared" si="28"/>
        <v>0</v>
      </c>
      <c r="H129" s="51">
        <f t="shared" si="28"/>
        <v>0</v>
      </c>
      <c r="I129" s="51">
        <f>I130</f>
        <v>0</v>
      </c>
      <c r="J129" s="51">
        <f>J130</f>
        <v>0</v>
      </c>
      <c r="K129" s="27">
        <f t="shared" si="22"/>
        <v>0</v>
      </c>
      <c r="L129" s="65" t="e">
        <f t="shared" si="17"/>
        <v>#DIV/0!</v>
      </c>
    </row>
    <row r="130" spans="1:12" ht="13.5" customHeight="1" hidden="1">
      <c r="A130" s="36" t="s">
        <v>137</v>
      </c>
      <c r="B130" s="43" t="s">
        <v>16</v>
      </c>
      <c r="C130" s="43" t="s">
        <v>19</v>
      </c>
      <c r="D130" s="43" t="s">
        <v>141</v>
      </c>
      <c r="E130" s="43" t="s">
        <v>138</v>
      </c>
      <c r="F130" s="51"/>
      <c r="G130" s="51"/>
      <c r="H130" s="42">
        <f>F130+G130</f>
        <v>0</v>
      </c>
      <c r="I130" s="42"/>
      <c r="J130" s="42"/>
      <c r="K130" s="27">
        <f t="shared" si="22"/>
        <v>0</v>
      </c>
      <c r="L130" s="65" t="e">
        <f t="shared" si="17"/>
        <v>#DIV/0!</v>
      </c>
    </row>
    <row r="131" spans="1:12" ht="15.75" hidden="1">
      <c r="A131" s="36"/>
      <c r="B131" s="43"/>
      <c r="C131" s="43"/>
      <c r="D131" s="43"/>
      <c r="E131" s="43"/>
      <c r="F131" s="51"/>
      <c r="G131" s="51"/>
      <c r="H131" s="42"/>
      <c r="I131" s="42"/>
      <c r="J131" s="42"/>
      <c r="K131" s="27">
        <f t="shared" si="22"/>
        <v>0</v>
      </c>
      <c r="L131" s="65" t="e">
        <f t="shared" si="17"/>
        <v>#DIV/0!</v>
      </c>
    </row>
    <row r="132" spans="1:12" ht="15.75" hidden="1">
      <c r="A132" s="36"/>
      <c r="B132" s="43"/>
      <c r="C132" s="43"/>
      <c r="D132" s="43"/>
      <c r="E132" s="43"/>
      <c r="F132" s="51"/>
      <c r="G132" s="51"/>
      <c r="H132" s="51"/>
      <c r="I132" s="51"/>
      <c r="J132" s="51"/>
      <c r="K132" s="27">
        <f t="shared" si="22"/>
        <v>0</v>
      </c>
      <c r="L132" s="65" t="e">
        <f t="shared" si="17"/>
        <v>#DIV/0!</v>
      </c>
    </row>
    <row r="133" spans="1:12" ht="15.75" hidden="1">
      <c r="A133" s="36"/>
      <c r="B133" s="43"/>
      <c r="C133" s="43"/>
      <c r="D133" s="43"/>
      <c r="E133" s="43"/>
      <c r="F133" s="51"/>
      <c r="G133" s="51"/>
      <c r="H133" s="42"/>
      <c r="I133" s="42"/>
      <c r="J133" s="42"/>
      <c r="K133" s="27">
        <f t="shared" si="22"/>
        <v>0</v>
      </c>
      <c r="L133" s="65" t="e">
        <f t="shared" si="17"/>
        <v>#DIV/0!</v>
      </c>
    </row>
    <row r="134" spans="1:12" s="9" customFormat="1" ht="21" customHeight="1" hidden="1">
      <c r="A134" s="41" t="s">
        <v>100</v>
      </c>
      <c r="B134" s="47" t="s">
        <v>16</v>
      </c>
      <c r="C134" s="47" t="s">
        <v>19</v>
      </c>
      <c r="D134" s="47" t="s">
        <v>142</v>
      </c>
      <c r="E134" s="47" t="s">
        <v>66</v>
      </c>
      <c r="F134" s="51">
        <f>F135</f>
        <v>0</v>
      </c>
      <c r="G134" s="51"/>
      <c r="H134" s="42"/>
      <c r="I134" s="42"/>
      <c r="J134" s="42"/>
      <c r="K134" s="27">
        <f aca="true" t="shared" si="29" ref="K134:K165">F134+I134+J134</f>
        <v>0</v>
      </c>
      <c r="L134" s="65" t="e">
        <f t="shared" si="17"/>
        <v>#DIV/0!</v>
      </c>
    </row>
    <row r="135" spans="1:12" ht="30.75" hidden="1">
      <c r="A135" s="36" t="s">
        <v>104</v>
      </c>
      <c r="B135" s="43" t="s">
        <v>16</v>
      </c>
      <c r="C135" s="43" t="s">
        <v>19</v>
      </c>
      <c r="D135" s="43" t="s">
        <v>143</v>
      </c>
      <c r="E135" s="43" t="s">
        <v>66</v>
      </c>
      <c r="F135" s="51">
        <f>F136</f>
        <v>0</v>
      </c>
      <c r="G135" s="51"/>
      <c r="H135" s="42"/>
      <c r="I135" s="42"/>
      <c r="J135" s="42"/>
      <c r="K135" s="27">
        <f t="shared" si="29"/>
        <v>0</v>
      </c>
      <c r="L135" s="65" t="e">
        <f t="shared" si="17"/>
        <v>#DIV/0!</v>
      </c>
    </row>
    <row r="136" spans="1:12" ht="30.75" hidden="1">
      <c r="A136" s="36" t="s">
        <v>137</v>
      </c>
      <c r="B136" s="43" t="s">
        <v>16</v>
      </c>
      <c r="C136" s="43" t="s">
        <v>19</v>
      </c>
      <c r="D136" s="43" t="s">
        <v>143</v>
      </c>
      <c r="E136" s="43" t="s">
        <v>138</v>
      </c>
      <c r="F136" s="51"/>
      <c r="G136" s="51"/>
      <c r="H136" s="42"/>
      <c r="I136" s="42"/>
      <c r="J136" s="42"/>
      <c r="K136" s="27">
        <f t="shared" si="29"/>
        <v>0</v>
      </c>
      <c r="L136" s="65" t="e">
        <f t="shared" si="17"/>
        <v>#DIV/0!</v>
      </c>
    </row>
    <row r="137" spans="1:12" ht="14.25" customHeight="1" hidden="1">
      <c r="A137" s="41" t="s">
        <v>33</v>
      </c>
      <c r="B137" s="47" t="s">
        <v>16</v>
      </c>
      <c r="C137" s="47" t="s">
        <v>16</v>
      </c>
      <c r="D137" s="47" t="s">
        <v>108</v>
      </c>
      <c r="E137" s="47" t="s">
        <v>66</v>
      </c>
      <c r="F137" s="51">
        <f>F138+F141</f>
        <v>0</v>
      </c>
      <c r="G137" s="51">
        <f>G138+G141</f>
        <v>0</v>
      </c>
      <c r="H137" s="42">
        <f>F137+G137</f>
        <v>0</v>
      </c>
      <c r="I137" s="42"/>
      <c r="J137" s="42"/>
      <c r="K137" s="27">
        <f t="shared" si="29"/>
        <v>0</v>
      </c>
      <c r="L137" s="65" t="e">
        <f t="shared" si="17"/>
        <v>#DIV/0!</v>
      </c>
    </row>
    <row r="138" spans="1:12" ht="26.25" customHeight="1" hidden="1">
      <c r="A138" s="41" t="s">
        <v>48</v>
      </c>
      <c r="B138" s="47" t="s">
        <v>16</v>
      </c>
      <c r="C138" s="47" t="s">
        <v>16</v>
      </c>
      <c r="D138" s="47" t="s">
        <v>144</v>
      </c>
      <c r="E138" s="47" t="s">
        <v>66</v>
      </c>
      <c r="F138" s="51">
        <f>F139</f>
        <v>0</v>
      </c>
      <c r="G138" s="51">
        <f>G139</f>
        <v>0</v>
      </c>
      <c r="H138" s="42">
        <f>F138+G138</f>
        <v>0</v>
      </c>
      <c r="I138" s="42"/>
      <c r="J138" s="42"/>
      <c r="K138" s="27">
        <f t="shared" si="29"/>
        <v>0</v>
      </c>
      <c r="L138" s="65" t="e">
        <f t="shared" si="17"/>
        <v>#DIV/0!</v>
      </c>
    </row>
    <row r="139" spans="1:12" s="9" customFormat="1" ht="18" customHeight="1" hidden="1">
      <c r="A139" s="41" t="s">
        <v>175</v>
      </c>
      <c r="B139" s="47" t="s">
        <v>16</v>
      </c>
      <c r="C139" s="47" t="s">
        <v>16</v>
      </c>
      <c r="D139" s="47" t="s">
        <v>145</v>
      </c>
      <c r="E139" s="47" t="s">
        <v>66</v>
      </c>
      <c r="F139" s="51">
        <f>F140</f>
        <v>0</v>
      </c>
      <c r="G139" s="51"/>
      <c r="H139" s="42">
        <f>F139+G139</f>
        <v>0</v>
      </c>
      <c r="I139" s="42"/>
      <c r="J139" s="42"/>
      <c r="K139" s="27">
        <f t="shared" si="29"/>
        <v>0</v>
      </c>
      <c r="L139" s="65" t="e">
        <f t="shared" si="17"/>
        <v>#DIV/0!</v>
      </c>
    </row>
    <row r="140" spans="1:12" s="6" customFormat="1" ht="23.25" customHeight="1" hidden="1">
      <c r="A140" s="36" t="s">
        <v>114</v>
      </c>
      <c r="B140" s="43" t="s">
        <v>16</v>
      </c>
      <c r="C140" s="43" t="s">
        <v>16</v>
      </c>
      <c r="D140" s="43" t="s">
        <v>145</v>
      </c>
      <c r="E140" s="43" t="s">
        <v>115</v>
      </c>
      <c r="F140" s="46"/>
      <c r="G140" s="46"/>
      <c r="H140" s="40"/>
      <c r="I140" s="40"/>
      <c r="J140" s="40"/>
      <c r="K140" s="27">
        <f t="shared" si="29"/>
        <v>0</v>
      </c>
      <c r="L140" s="65" t="e">
        <f t="shared" si="17"/>
        <v>#DIV/0!</v>
      </c>
    </row>
    <row r="141" spans="1:12" ht="30.75" hidden="1">
      <c r="A141" s="41" t="s">
        <v>146</v>
      </c>
      <c r="B141" s="47" t="s">
        <v>16</v>
      </c>
      <c r="C141" s="47" t="s">
        <v>16</v>
      </c>
      <c r="D141" s="47" t="s">
        <v>147</v>
      </c>
      <c r="E141" s="47" t="s">
        <v>66</v>
      </c>
      <c r="F141" s="51">
        <f>F142</f>
        <v>0</v>
      </c>
      <c r="G141" s="51"/>
      <c r="H141" s="42">
        <f>F141+G141</f>
        <v>0</v>
      </c>
      <c r="I141" s="42"/>
      <c r="J141" s="42"/>
      <c r="K141" s="27">
        <f t="shared" si="29"/>
        <v>0</v>
      </c>
      <c r="L141" s="65" t="e">
        <f t="shared" si="17"/>
        <v>#DIV/0!</v>
      </c>
    </row>
    <row r="142" spans="1:12" ht="30.75" hidden="1">
      <c r="A142" s="36" t="s">
        <v>148</v>
      </c>
      <c r="B142" s="43" t="s">
        <v>16</v>
      </c>
      <c r="C142" s="43" t="s">
        <v>16</v>
      </c>
      <c r="D142" s="43" t="s">
        <v>149</v>
      </c>
      <c r="E142" s="43" t="s">
        <v>66</v>
      </c>
      <c r="F142" s="51">
        <f>F143</f>
        <v>0</v>
      </c>
      <c r="G142" s="51"/>
      <c r="H142" s="42">
        <f>F142+G142</f>
        <v>0</v>
      </c>
      <c r="I142" s="42"/>
      <c r="J142" s="42"/>
      <c r="K142" s="27">
        <f t="shared" si="29"/>
        <v>0</v>
      </c>
      <c r="L142" s="65" t="e">
        <f t="shared" si="17"/>
        <v>#DIV/0!</v>
      </c>
    </row>
    <row r="143" spans="1:12" ht="30.75" hidden="1">
      <c r="A143" s="36" t="s">
        <v>114</v>
      </c>
      <c r="B143" s="43" t="s">
        <v>16</v>
      </c>
      <c r="C143" s="43" t="s">
        <v>16</v>
      </c>
      <c r="D143" s="43" t="s">
        <v>149</v>
      </c>
      <c r="E143" s="43" t="s">
        <v>115</v>
      </c>
      <c r="F143" s="51"/>
      <c r="G143" s="51"/>
      <c r="H143" s="42"/>
      <c r="I143" s="42"/>
      <c r="J143" s="42"/>
      <c r="K143" s="27">
        <f t="shared" si="29"/>
        <v>0</v>
      </c>
      <c r="L143" s="65" t="e">
        <f t="shared" si="17"/>
        <v>#DIV/0!</v>
      </c>
    </row>
    <row r="144" spans="1:12" s="7" customFormat="1" ht="30.75" hidden="1">
      <c r="A144" s="41" t="s">
        <v>85</v>
      </c>
      <c r="B144" s="47" t="s">
        <v>16</v>
      </c>
      <c r="C144" s="47" t="s">
        <v>20</v>
      </c>
      <c r="D144" s="47" t="s">
        <v>108</v>
      </c>
      <c r="E144" s="47" t="s">
        <v>152</v>
      </c>
      <c r="F144" s="51">
        <f>F147+F145</f>
        <v>0</v>
      </c>
      <c r="G144" s="51">
        <f>G147+G145</f>
        <v>0</v>
      </c>
      <c r="H144" s="51">
        <f>H147+H145</f>
        <v>0</v>
      </c>
      <c r="I144" s="51"/>
      <c r="J144" s="51">
        <f>J147+J145</f>
        <v>0</v>
      </c>
      <c r="K144" s="27">
        <f t="shared" si="29"/>
        <v>0</v>
      </c>
      <c r="L144" s="65" t="e">
        <f t="shared" si="17"/>
        <v>#DIV/0!</v>
      </c>
    </row>
    <row r="145" spans="1:12" s="7" customFormat="1" ht="45.75" hidden="1">
      <c r="A145" s="41" t="s">
        <v>150</v>
      </c>
      <c r="B145" s="47" t="s">
        <v>16</v>
      </c>
      <c r="C145" s="47" t="s">
        <v>20</v>
      </c>
      <c r="D145" s="47" t="s">
        <v>151</v>
      </c>
      <c r="E145" s="47" t="s">
        <v>66</v>
      </c>
      <c r="F145" s="51">
        <f>F146</f>
        <v>0</v>
      </c>
      <c r="G145" s="51">
        <f>G146</f>
        <v>0</v>
      </c>
      <c r="H145" s="51">
        <f>H146</f>
        <v>0</v>
      </c>
      <c r="I145" s="51"/>
      <c r="J145" s="51">
        <f>J146</f>
        <v>0</v>
      </c>
      <c r="K145" s="27">
        <f t="shared" si="29"/>
        <v>0</v>
      </c>
      <c r="L145" s="65" t="e">
        <f t="shared" si="17"/>
        <v>#DIV/0!</v>
      </c>
    </row>
    <row r="146" spans="1:12" s="7" customFormat="1" ht="30.75" hidden="1">
      <c r="A146" s="41" t="s">
        <v>17</v>
      </c>
      <c r="B146" s="47" t="s">
        <v>16</v>
      </c>
      <c r="C146" s="47" t="s">
        <v>20</v>
      </c>
      <c r="D146" s="47" t="s">
        <v>153</v>
      </c>
      <c r="E146" s="47" t="s">
        <v>66</v>
      </c>
      <c r="F146" s="51">
        <f>F149</f>
        <v>0</v>
      </c>
      <c r="G146" s="51"/>
      <c r="H146" s="42">
        <f>F146+G146</f>
        <v>0</v>
      </c>
      <c r="I146" s="42"/>
      <c r="J146" s="42"/>
      <c r="K146" s="27">
        <f t="shared" si="29"/>
        <v>0</v>
      </c>
      <c r="L146" s="65" t="e">
        <f t="shared" si="17"/>
        <v>#DIV/0!</v>
      </c>
    </row>
    <row r="147" spans="1:12" ht="105.75" hidden="1">
      <c r="A147" s="41" t="s">
        <v>71</v>
      </c>
      <c r="B147" s="43" t="s">
        <v>16</v>
      </c>
      <c r="C147" s="43" t="s">
        <v>20</v>
      </c>
      <c r="D147" s="43" t="s">
        <v>49</v>
      </c>
      <c r="E147" s="43"/>
      <c r="F147" s="51">
        <f>F148</f>
        <v>0</v>
      </c>
      <c r="G147" s="51">
        <f>G148</f>
        <v>0</v>
      </c>
      <c r="H147" s="42">
        <f>F147+G147</f>
        <v>0</v>
      </c>
      <c r="I147" s="42"/>
      <c r="J147" s="42"/>
      <c r="K147" s="27">
        <f t="shared" si="29"/>
        <v>0</v>
      </c>
      <c r="L147" s="65" t="e">
        <f t="shared" si="17"/>
        <v>#DIV/0!</v>
      </c>
    </row>
    <row r="148" spans="1:12" ht="30.75" hidden="1">
      <c r="A148" s="36" t="s">
        <v>17</v>
      </c>
      <c r="B148" s="43" t="s">
        <v>16</v>
      </c>
      <c r="C148" s="43" t="s">
        <v>20</v>
      </c>
      <c r="D148" s="43" t="s">
        <v>49</v>
      </c>
      <c r="E148" s="43" t="s">
        <v>18</v>
      </c>
      <c r="F148" s="51"/>
      <c r="G148" s="51"/>
      <c r="H148" s="42">
        <f>F148+G148</f>
        <v>0</v>
      </c>
      <c r="I148" s="42"/>
      <c r="J148" s="42"/>
      <c r="K148" s="27">
        <f t="shared" si="29"/>
        <v>0</v>
      </c>
      <c r="L148" s="65" t="e">
        <f t="shared" si="17"/>
        <v>#DIV/0!</v>
      </c>
    </row>
    <row r="149" spans="1:12" ht="30.75" hidden="1">
      <c r="A149" s="36" t="s">
        <v>137</v>
      </c>
      <c r="B149" s="43" t="s">
        <v>16</v>
      </c>
      <c r="C149" s="43" t="s">
        <v>20</v>
      </c>
      <c r="D149" s="43" t="s">
        <v>153</v>
      </c>
      <c r="E149" s="43" t="s">
        <v>138</v>
      </c>
      <c r="F149" s="51"/>
      <c r="G149" s="51"/>
      <c r="H149" s="42"/>
      <c r="I149" s="42"/>
      <c r="J149" s="42"/>
      <c r="K149" s="27">
        <f t="shared" si="29"/>
        <v>0</v>
      </c>
      <c r="L149" s="65" t="e">
        <f t="shared" si="17"/>
        <v>#DIV/0!</v>
      </c>
    </row>
    <row r="150" spans="1:12" s="2" customFormat="1" ht="31.5">
      <c r="A150" s="32" t="s">
        <v>35</v>
      </c>
      <c r="B150" s="33" t="s">
        <v>22</v>
      </c>
      <c r="C150" s="33" t="s">
        <v>45</v>
      </c>
      <c r="D150" s="25" t="s">
        <v>102</v>
      </c>
      <c r="E150" s="33" t="s">
        <v>66</v>
      </c>
      <c r="F150" s="27">
        <f>F151+F161+F167+F164</f>
        <v>1019</v>
      </c>
      <c r="G150" s="42">
        <f>G151+G161+G167+G164</f>
        <v>0</v>
      </c>
      <c r="H150" s="42">
        <f>H151+H161+H167+H164</f>
        <v>1019</v>
      </c>
      <c r="I150" s="42"/>
      <c r="J150" s="27">
        <f>J151+J161+J167+J164</f>
        <v>1209.7</v>
      </c>
      <c r="K150" s="27">
        <f>K151</f>
        <v>1209.4</v>
      </c>
      <c r="L150" s="65">
        <f t="shared" si="17"/>
        <v>99.97520046292469</v>
      </c>
    </row>
    <row r="151" spans="1:12" ht="16.5" customHeight="1">
      <c r="A151" s="41" t="s">
        <v>36</v>
      </c>
      <c r="B151" s="47" t="s">
        <v>22</v>
      </c>
      <c r="C151" s="47" t="s">
        <v>11</v>
      </c>
      <c r="D151" s="48" t="s">
        <v>102</v>
      </c>
      <c r="E151" s="47" t="s">
        <v>66</v>
      </c>
      <c r="F151" s="26">
        <f>F152+F155+F160</f>
        <v>1019</v>
      </c>
      <c r="G151" s="51">
        <f>G152+G155+G160</f>
        <v>0</v>
      </c>
      <c r="H151" s="51">
        <f>H152+H155+H160</f>
        <v>1019</v>
      </c>
      <c r="I151" s="51"/>
      <c r="J151" s="26">
        <f>J152+J155+J160</f>
        <v>1209.7</v>
      </c>
      <c r="K151" s="26">
        <f>K152+K155</f>
        <v>1209.4</v>
      </c>
      <c r="L151" s="65">
        <f t="shared" si="17"/>
        <v>99.97520046292469</v>
      </c>
    </row>
    <row r="152" spans="1:12" ht="30.75">
      <c r="A152" s="41" t="s">
        <v>195</v>
      </c>
      <c r="B152" s="47" t="s">
        <v>22</v>
      </c>
      <c r="C152" s="47" t="s">
        <v>11</v>
      </c>
      <c r="D152" s="48" t="s">
        <v>224</v>
      </c>
      <c r="E152" s="47" t="s">
        <v>66</v>
      </c>
      <c r="F152" s="26">
        <f>F153</f>
        <v>735</v>
      </c>
      <c r="G152" s="51">
        <f>G153</f>
        <v>0</v>
      </c>
      <c r="H152" s="51">
        <f>H153</f>
        <v>735</v>
      </c>
      <c r="I152" s="51"/>
      <c r="J152" s="26">
        <f>J153</f>
        <v>914.4</v>
      </c>
      <c r="K152" s="26">
        <f>K153</f>
        <v>914.2</v>
      </c>
      <c r="L152" s="65">
        <f t="shared" si="17"/>
        <v>99.97812773403325</v>
      </c>
    </row>
    <row r="153" spans="1:12" s="6" customFormat="1" ht="30.75">
      <c r="A153" s="36" t="s">
        <v>17</v>
      </c>
      <c r="B153" s="43" t="s">
        <v>22</v>
      </c>
      <c r="C153" s="43" t="s">
        <v>11</v>
      </c>
      <c r="D153" s="48" t="s">
        <v>225</v>
      </c>
      <c r="E153" s="43" t="s">
        <v>66</v>
      </c>
      <c r="F153" s="28">
        <f>F154</f>
        <v>735</v>
      </c>
      <c r="G153" s="46"/>
      <c r="H153" s="42">
        <f>F153+G153</f>
        <v>735</v>
      </c>
      <c r="I153" s="42"/>
      <c r="J153" s="28">
        <f>J154</f>
        <v>914.4</v>
      </c>
      <c r="K153" s="28">
        <f>K154</f>
        <v>914.2</v>
      </c>
      <c r="L153" s="65">
        <f aca="true" t="shared" si="30" ref="L153:L216">K153/J153*100</f>
        <v>99.97812773403325</v>
      </c>
    </row>
    <row r="154" spans="1:12" s="6" customFormat="1" ht="30.75">
      <c r="A154" s="36" t="s">
        <v>137</v>
      </c>
      <c r="B154" s="43" t="s">
        <v>22</v>
      </c>
      <c r="C154" s="43" t="s">
        <v>11</v>
      </c>
      <c r="D154" s="48" t="s">
        <v>225</v>
      </c>
      <c r="E154" s="43" t="s">
        <v>138</v>
      </c>
      <c r="F154" s="28">
        <v>735</v>
      </c>
      <c r="G154" s="46"/>
      <c r="H154" s="42"/>
      <c r="I154" s="42"/>
      <c r="J154" s="26">
        <v>914.4</v>
      </c>
      <c r="K154" s="26">
        <v>914.2</v>
      </c>
      <c r="L154" s="65">
        <f t="shared" si="30"/>
        <v>99.97812773403325</v>
      </c>
    </row>
    <row r="155" spans="1:12" ht="15.75">
      <c r="A155" s="41" t="s">
        <v>37</v>
      </c>
      <c r="B155" s="47" t="s">
        <v>22</v>
      </c>
      <c r="C155" s="47" t="s">
        <v>11</v>
      </c>
      <c r="D155" s="48" t="s">
        <v>226</v>
      </c>
      <c r="E155" s="47" t="s">
        <v>66</v>
      </c>
      <c r="F155" s="26">
        <f>F156</f>
        <v>284</v>
      </c>
      <c r="G155" s="51">
        <f>G156</f>
        <v>0</v>
      </c>
      <c r="H155" s="51">
        <f>H156</f>
        <v>284</v>
      </c>
      <c r="I155" s="51"/>
      <c r="J155" s="26">
        <f>J156</f>
        <v>295.3</v>
      </c>
      <c r="K155" s="26">
        <f>K156</f>
        <v>295.2</v>
      </c>
      <c r="L155" s="65">
        <f t="shared" si="30"/>
        <v>99.96613613274636</v>
      </c>
    </row>
    <row r="156" spans="1:12" ht="30.75">
      <c r="A156" s="36" t="s">
        <v>17</v>
      </c>
      <c r="B156" s="43" t="s">
        <v>22</v>
      </c>
      <c r="C156" s="43" t="s">
        <v>11</v>
      </c>
      <c r="D156" s="48" t="s">
        <v>227</v>
      </c>
      <c r="E156" s="43" t="s">
        <v>66</v>
      </c>
      <c r="F156" s="26">
        <f>F157</f>
        <v>284</v>
      </c>
      <c r="G156" s="51"/>
      <c r="H156" s="42">
        <f>F156+G156</f>
        <v>284</v>
      </c>
      <c r="I156" s="42"/>
      <c r="J156" s="26">
        <f>J157</f>
        <v>295.3</v>
      </c>
      <c r="K156" s="26">
        <f>K157</f>
        <v>295.2</v>
      </c>
      <c r="L156" s="65">
        <f t="shared" si="30"/>
        <v>99.96613613274636</v>
      </c>
    </row>
    <row r="157" spans="1:12" ht="30.75">
      <c r="A157" s="36" t="s">
        <v>137</v>
      </c>
      <c r="B157" s="43" t="s">
        <v>22</v>
      </c>
      <c r="C157" s="43" t="s">
        <v>11</v>
      </c>
      <c r="D157" s="48" t="s">
        <v>227</v>
      </c>
      <c r="E157" s="43" t="s">
        <v>138</v>
      </c>
      <c r="F157" s="26">
        <v>284</v>
      </c>
      <c r="G157" s="51"/>
      <c r="H157" s="42"/>
      <c r="I157" s="42"/>
      <c r="J157" s="26">
        <v>295.3</v>
      </c>
      <c r="K157" s="26">
        <v>295.2</v>
      </c>
      <c r="L157" s="65">
        <f t="shared" si="30"/>
        <v>99.96613613274636</v>
      </c>
    </row>
    <row r="158" spans="1:12" s="7" customFormat="1" ht="31.5" customHeight="1" hidden="1">
      <c r="A158" s="41" t="s">
        <v>169</v>
      </c>
      <c r="B158" s="47" t="s">
        <v>22</v>
      </c>
      <c r="C158" s="47" t="s">
        <v>11</v>
      </c>
      <c r="D158" s="47" t="s">
        <v>170</v>
      </c>
      <c r="E158" s="47" t="s">
        <v>66</v>
      </c>
      <c r="F158" s="51">
        <f>F159</f>
        <v>0</v>
      </c>
      <c r="G158" s="51"/>
      <c r="H158" s="42"/>
      <c r="I158" s="42"/>
      <c r="J158" s="42"/>
      <c r="K158" s="42">
        <f t="shared" si="29"/>
        <v>0</v>
      </c>
      <c r="L158" s="65" t="e">
        <f t="shared" si="30"/>
        <v>#DIV/0!</v>
      </c>
    </row>
    <row r="159" spans="1:12" s="9" customFormat="1" ht="30.75" customHeight="1" hidden="1">
      <c r="A159" s="41" t="s">
        <v>171</v>
      </c>
      <c r="B159" s="47" t="s">
        <v>22</v>
      </c>
      <c r="C159" s="47" t="s">
        <v>11</v>
      </c>
      <c r="D159" s="47" t="s">
        <v>172</v>
      </c>
      <c r="E159" s="47" t="s">
        <v>66</v>
      </c>
      <c r="F159" s="51">
        <f>F160</f>
        <v>0</v>
      </c>
      <c r="G159" s="51"/>
      <c r="H159" s="42"/>
      <c r="I159" s="42"/>
      <c r="J159" s="42"/>
      <c r="K159" s="42">
        <f t="shared" si="29"/>
        <v>0</v>
      </c>
      <c r="L159" s="65" t="e">
        <f t="shared" si="30"/>
        <v>#DIV/0!</v>
      </c>
    </row>
    <row r="160" spans="1:12" ht="16.5" customHeight="1" hidden="1">
      <c r="A160" s="41" t="s">
        <v>137</v>
      </c>
      <c r="B160" s="47" t="s">
        <v>22</v>
      </c>
      <c r="C160" s="47" t="s">
        <v>11</v>
      </c>
      <c r="D160" s="47" t="s">
        <v>172</v>
      </c>
      <c r="E160" s="47" t="s">
        <v>138</v>
      </c>
      <c r="F160" s="51"/>
      <c r="G160" s="51"/>
      <c r="H160" s="42"/>
      <c r="I160" s="42"/>
      <c r="J160" s="42"/>
      <c r="K160" s="42">
        <f t="shared" si="29"/>
        <v>0</v>
      </c>
      <c r="L160" s="65" t="e">
        <f t="shared" si="30"/>
        <v>#DIV/0!</v>
      </c>
    </row>
    <row r="161" spans="1:12" ht="30.75" hidden="1">
      <c r="A161" s="36" t="s">
        <v>72</v>
      </c>
      <c r="B161" s="43" t="s">
        <v>22</v>
      </c>
      <c r="C161" s="43" t="s">
        <v>14</v>
      </c>
      <c r="D161" s="43" t="s">
        <v>108</v>
      </c>
      <c r="E161" s="43" t="s">
        <v>66</v>
      </c>
      <c r="F161" s="51">
        <f>F162</f>
        <v>0</v>
      </c>
      <c r="G161" s="51"/>
      <c r="H161" s="42">
        <f>F161+G161</f>
        <v>0</v>
      </c>
      <c r="I161" s="42"/>
      <c r="J161" s="42"/>
      <c r="K161" s="42">
        <f t="shared" si="29"/>
        <v>0</v>
      </c>
      <c r="L161" s="65" t="e">
        <f t="shared" si="30"/>
        <v>#DIV/0!</v>
      </c>
    </row>
    <row r="162" spans="1:12" ht="45.75" hidden="1">
      <c r="A162" s="36" t="s">
        <v>73</v>
      </c>
      <c r="B162" s="43" t="s">
        <v>22</v>
      </c>
      <c r="C162" s="43" t="s">
        <v>14</v>
      </c>
      <c r="D162" s="43" t="s">
        <v>154</v>
      </c>
      <c r="E162" s="43" t="s">
        <v>66</v>
      </c>
      <c r="F162" s="51">
        <f>F163</f>
        <v>0</v>
      </c>
      <c r="G162" s="51"/>
      <c r="H162" s="42">
        <f>F162+G162</f>
        <v>0</v>
      </c>
      <c r="I162" s="42"/>
      <c r="J162" s="42"/>
      <c r="K162" s="42">
        <f t="shared" si="29"/>
        <v>0</v>
      </c>
      <c r="L162" s="65" t="e">
        <f t="shared" si="30"/>
        <v>#DIV/0!</v>
      </c>
    </row>
    <row r="163" spans="1:12" ht="45.75" hidden="1">
      <c r="A163" s="36" t="s">
        <v>74</v>
      </c>
      <c r="B163" s="43" t="s">
        <v>22</v>
      </c>
      <c r="C163" s="43" t="s">
        <v>14</v>
      </c>
      <c r="D163" s="43" t="s">
        <v>155</v>
      </c>
      <c r="E163" s="43" t="s">
        <v>66</v>
      </c>
      <c r="F163" s="51"/>
      <c r="G163" s="51"/>
      <c r="H163" s="42">
        <f>F163+G163</f>
        <v>0</v>
      </c>
      <c r="I163" s="42"/>
      <c r="J163" s="42"/>
      <c r="K163" s="42">
        <f t="shared" si="29"/>
        <v>0</v>
      </c>
      <c r="L163" s="65" t="e">
        <f t="shared" si="30"/>
        <v>#DIV/0!</v>
      </c>
    </row>
    <row r="164" spans="1:12" ht="15.75" hidden="1">
      <c r="A164" s="32" t="s">
        <v>72</v>
      </c>
      <c r="B164" s="43" t="s">
        <v>22</v>
      </c>
      <c r="C164" s="43" t="s">
        <v>14</v>
      </c>
      <c r="D164" s="43"/>
      <c r="E164" s="43"/>
      <c r="F164" s="51">
        <f aca="true" t="shared" si="31" ref="F164:H165">F165</f>
        <v>0</v>
      </c>
      <c r="G164" s="51">
        <f t="shared" si="31"/>
        <v>0</v>
      </c>
      <c r="H164" s="51">
        <f t="shared" si="31"/>
        <v>0</v>
      </c>
      <c r="I164" s="51"/>
      <c r="J164" s="51"/>
      <c r="K164" s="42">
        <f t="shared" si="29"/>
        <v>0</v>
      </c>
      <c r="L164" s="65" t="e">
        <f t="shared" si="30"/>
        <v>#DIV/0!</v>
      </c>
    </row>
    <row r="165" spans="1:12" ht="30.75" hidden="1">
      <c r="A165" s="41" t="s">
        <v>72</v>
      </c>
      <c r="B165" s="43" t="s">
        <v>22</v>
      </c>
      <c r="C165" s="43" t="s">
        <v>14</v>
      </c>
      <c r="D165" s="43" t="s">
        <v>94</v>
      </c>
      <c r="E165" s="43"/>
      <c r="F165" s="51">
        <f t="shared" si="31"/>
        <v>0</v>
      </c>
      <c r="G165" s="51">
        <f t="shared" si="31"/>
        <v>0</v>
      </c>
      <c r="H165" s="51">
        <f t="shared" si="31"/>
        <v>0</v>
      </c>
      <c r="I165" s="51"/>
      <c r="J165" s="51"/>
      <c r="K165" s="42">
        <f t="shared" si="29"/>
        <v>0</v>
      </c>
      <c r="L165" s="65" t="e">
        <f t="shared" si="30"/>
        <v>#DIV/0!</v>
      </c>
    </row>
    <row r="166" spans="1:12" ht="45.75" hidden="1">
      <c r="A166" s="36" t="s">
        <v>74</v>
      </c>
      <c r="B166" s="43" t="s">
        <v>22</v>
      </c>
      <c r="C166" s="43" t="s">
        <v>14</v>
      </c>
      <c r="D166" s="43" t="s">
        <v>94</v>
      </c>
      <c r="E166" s="43" t="s">
        <v>75</v>
      </c>
      <c r="F166" s="51"/>
      <c r="G166" s="51"/>
      <c r="H166" s="42">
        <f>F166+G166</f>
        <v>0</v>
      </c>
      <c r="I166" s="42"/>
      <c r="J166" s="42"/>
      <c r="K166" s="42">
        <f>F166+I166+J166</f>
        <v>0</v>
      </c>
      <c r="L166" s="65" t="e">
        <f t="shared" si="30"/>
        <v>#DIV/0!</v>
      </c>
    </row>
    <row r="167" spans="1:12" ht="47.25" hidden="1">
      <c r="A167" s="32" t="s">
        <v>81</v>
      </c>
      <c r="B167" s="43" t="s">
        <v>22</v>
      </c>
      <c r="C167" s="43" t="s">
        <v>54</v>
      </c>
      <c r="D167" s="43" t="s">
        <v>108</v>
      </c>
      <c r="E167" s="43" t="s">
        <v>66</v>
      </c>
      <c r="F167" s="51">
        <f>F168+F171</f>
        <v>0</v>
      </c>
      <c r="G167" s="51">
        <f>G168+G171</f>
        <v>0</v>
      </c>
      <c r="H167" s="51">
        <f>H168+H171</f>
        <v>0</v>
      </c>
      <c r="I167" s="51"/>
      <c r="J167" s="51">
        <f>J168+J171</f>
        <v>0</v>
      </c>
      <c r="K167" s="42">
        <f>F167+I167+J167</f>
        <v>0</v>
      </c>
      <c r="L167" s="65" t="e">
        <f t="shared" si="30"/>
        <v>#DIV/0!</v>
      </c>
    </row>
    <row r="168" spans="1:12" ht="75.75" hidden="1">
      <c r="A168" s="41" t="s">
        <v>109</v>
      </c>
      <c r="B168" s="43" t="s">
        <v>22</v>
      </c>
      <c r="C168" s="43" t="s">
        <v>54</v>
      </c>
      <c r="D168" s="43" t="s">
        <v>110</v>
      </c>
      <c r="E168" s="43" t="s">
        <v>66</v>
      </c>
      <c r="F168" s="51">
        <f>F169</f>
        <v>0</v>
      </c>
      <c r="G168" s="51">
        <f>G169</f>
        <v>0</v>
      </c>
      <c r="H168" s="51">
        <f>H169</f>
        <v>0</v>
      </c>
      <c r="I168" s="51"/>
      <c r="J168" s="51">
        <f>J169</f>
        <v>0</v>
      </c>
      <c r="K168" s="42">
        <f>F168+I168+J168</f>
        <v>0</v>
      </c>
      <c r="L168" s="65" t="e">
        <f t="shared" si="30"/>
        <v>#DIV/0!</v>
      </c>
    </row>
    <row r="169" spans="1:12" ht="15.75" hidden="1">
      <c r="A169" s="36"/>
      <c r="B169" s="43"/>
      <c r="C169" s="43"/>
      <c r="D169" s="43"/>
      <c r="E169" s="43"/>
      <c r="F169" s="51"/>
      <c r="G169" s="51"/>
      <c r="H169" s="42"/>
      <c r="I169" s="42"/>
      <c r="J169" s="42"/>
      <c r="K169" s="42"/>
      <c r="L169" s="65" t="e">
        <f t="shared" si="30"/>
        <v>#DIV/0!</v>
      </c>
    </row>
    <row r="170" spans="1:12" ht="15.75" hidden="1">
      <c r="A170" s="36"/>
      <c r="B170" s="43"/>
      <c r="C170" s="43"/>
      <c r="D170" s="43"/>
      <c r="E170" s="43"/>
      <c r="F170" s="51"/>
      <c r="G170" s="51"/>
      <c r="H170" s="42"/>
      <c r="I170" s="42"/>
      <c r="J170" s="42"/>
      <c r="K170" s="42"/>
      <c r="L170" s="65" t="e">
        <f t="shared" si="30"/>
        <v>#DIV/0!</v>
      </c>
    </row>
    <row r="171" spans="1:12" ht="68.25" customHeight="1" hidden="1">
      <c r="A171" s="36"/>
      <c r="B171" s="43"/>
      <c r="C171" s="43"/>
      <c r="D171" s="43"/>
      <c r="E171" s="43"/>
      <c r="F171" s="51"/>
      <c r="G171" s="51"/>
      <c r="H171" s="42"/>
      <c r="I171" s="42"/>
      <c r="J171" s="42"/>
      <c r="K171" s="42"/>
      <c r="L171" s="65" t="e">
        <f t="shared" si="30"/>
        <v>#DIV/0!</v>
      </c>
    </row>
    <row r="172" spans="1:12" ht="15.75" hidden="1">
      <c r="A172" s="36"/>
      <c r="B172" s="43"/>
      <c r="C172" s="43"/>
      <c r="D172" s="43"/>
      <c r="E172" s="43"/>
      <c r="F172" s="51"/>
      <c r="G172" s="51"/>
      <c r="H172" s="42"/>
      <c r="I172" s="42"/>
      <c r="J172" s="42"/>
      <c r="K172" s="42"/>
      <c r="L172" s="65" t="e">
        <f t="shared" si="30"/>
        <v>#DIV/0!</v>
      </c>
    </row>
    <row r="173" spans="1:12" ht="15.75" hidden="1">
      <c r="A173" s="36"/>
      <c r="B173" s="43"/>
      <c r="C173" s="43"/>
      <c r="D173" s="43"/>
      <c r="E173" s="43"/>
      <c r="F173" s="51"/>
      <c r="G173" s="51"/>
      <c r="H173" s="42"/>
      <c r="I173" s="42"/>
      <c r="J173" s="42"/>
      <c r="K173" s="42"/>
      <c r="L173" s="65" t="e">
        <f t="shared" si="30"/>
        <v>#DIV/0!</v>
      </c>
    </row>
    <row r="174" spans="1:12" ht="15.75" hidden="1">
      <c r="A174" s="36"/>
      <c r="B174" s="43"/>
      <c r="C174" s="43"/>
      <c r="D174" s="43"/>
      <c r="E174" s="43"/>
      <c r="F174" s="51"/>
      <c r="G174" s="51"/>
      <c r="H174" s="42"/>
      <c r="I174" s="42"/>
      <c r="J174" s="42"/>
      <c r="K174" s="42"/>
      <c r="L174" s="65" t="e">
        <f t="shared" si="30"/>
        <v>#DIV/0!</v>
      </c>
    </row>
    <row r="175" spans="1:12" ht="15.75" hidden="1">
      <c r="A175" s="36"/>
      <c r="B175" s="43"/>
      <c r="C175" s="43"/>
      <c r="D175" s="43"/>
      <c r="E175" s="43"/>
      <c r="F175" s="51"/>
      <c r="G175" s="51"/>
      <c r="H175" s="42"/>
      <c r="I175" s="42"/>
      <c r="J175" s="42"/>
      <c r="K175" s="42"/>
      <c r="L175" s="65" t="e">
        <f t="shared" si="30"/>
        <v>#DIV/0!</v>
      </c>
    </row>
    <row r="176" spans="1:12" s="2" customFormat="1" ht="31.5" hidden="1">
      <c r="A176" s="32" t="s">
        <v>156</v>
      </c>
      <c r="B176" s="33" t="s">
        <v>20</v>
      </c>
      <c r="C176" s="33" t="s">
        <v>45</v>
      </c>
      <c r="D176" s="33" t="s">
        <v>108</v>
      </c>
      <c r="E176" s="33" t="s">
        <v>66</v>
      </c>
      <c r="F176" s="42">
        <f>F177+F183+F193+F200+F204</f>
        <v>0</v>
      </c>
      <c r="G176" s="42">
        <f>G177+G213+G216</f>
        <v>0</v>
      </c>
      <c r="H176" s="42">
        <f>H177+H213+H216</f>
        <v>0</v>
      </c>
      <c r="I176" s="42"/>
      <c r="J176" s="42">
        <f>J177+J213+J216+J204</f>
        <v>0</v>
      </c>
      <c r="K176" s="42">
        <f aca="true" t="shared" si="32" ref="K176:K185">F176+I176+J176</f>
        <v>0</v>
      </c>
      <c r="L176" s="65" t="e">
        <f t="shared" si="30"/>
        <v>#DIV/0!</v>
      </c>
    </row>
    <row r="177" spans="1:12" ht="30.75" hidden="1">
      <c r="A177" s="41" t="s">
        <v>157</v>
      </c>
      <c r="B177" s="47" t="s">
        <v>20</v>
      </c>
      <c r="C177" s="47" t="s">
        <v>11</v>
      </c>
      <c r="D177" s="47" t="s">
        <v>108</v>
      </c>
      <c r="E177" s="47" t="s">
        <v>66</v>
      </c>
      <c r="F177" s="51">
        <f>F180</f>
        <v>0</v>
      </c>
      <c r="G177" s="51">
        <f>G178+G180+G184+G187+G209</f>
        <v>0</v>
      </c>
      <c r="H177" s="51">
        <f>H178+H180+H184+H187+H209</f>
        <v>0</v>
      </c>
      <c r="I177" s="51"/>
      <c r="J177" s="51">
        <f>J178+J180+J184+J187+J209</f>
        <v>0</v>
      </c>
      <c r="K177" s="42">
        <f t="shared" si="32"/>
        <v>0</v>
      </c>
      <c r="L177" s="65" t="e">
        <f t="shared" si="30"/>
        <v>#DIV/0!</v>
      </c>
    </row>
    <row r="178" spans="1:12" ht="75.75" hidden="1">
      <c r="A178" s="41" t="s">
        <v>86</v>
      </c>
      <c r="B178" s="47" t="s">
        <v>20</v>
      </c>
      <c r="C178" s="47" t="s">
        <v>11</v>
      </c>
      <c r="D178" s="47" t="s">
        <v>49</v>
      </c>
      <c r="E178" s="47">
        <v>0</v>
      </c>
      <c r="F178" s="51">
        <f>F179</f>
        <v>0</v>
      </c>
      <c r="G178" s="51">
        <f>G179</f>
        <v>0</v>
      </c>
      <c r="H178" s="42">
        <f>F178+G178</f>
        <v>0</v>
      </c>
      <c r="I178" s="42"/>
      <c r="J178" s="42"/>
      <c r="K178" s="42">
        <f t="shared" si="32"/>
        <v>0</v>
      </c>
      <c r="L178" s="65" t="e">
        <f t="shared" si="30"/>
        <v>#DIV/0!</v>
      </c>
    </row>
    <row r="179" spans="1:12" ht="30.75" hidden="1">
      <c r="A179" s="36" t="s">
        <v>17</v>
      </c>
      <c r="B179" s="43" t="s">
        <v>20</v>
      </c>
      <c r="C179" s="43" t="s">
        <v>11</v>
      </c>
      <c r="D179" s="43" t="s">
        <v>49</v>
      </c>
      <c r="E179" s="43">
        <v>327</v>
      </c>
      <c r="F179" s="51"/>
      <c r="G179" s="51"/>
      <c r="H179" s="42">
        <f>F179+G179</f>
        <v>0</v>
      </c>
      <c r="I179" s="42"/>
      <c r="J179" s="42"/>
      <c r="K179" s="42">
        <f t="shared" si="32"/>
        <v>0</v>
      </c>
      <c r="L179" s="65" t="e">
        <f t="shared" si="30"/>
        <v>#DIV/0!</v>
      </c>
    </row>
    <row r="180" spans="1:12" ht="30.75" hidden="1">
      <c r="A180" s="41" t="s">
        <v>38</v>
      </c>
      <c r="B180" s="47" t="s">
        <v>20</v>
      </c>
      <c r="C180" s="47" t="s">
        <v>11</v>
      </c>
      <c r="D180" s="47" t="s">
        <v>158</v>
      </c>
      <c r="E180" s="47" t="s">
        <v>66</v>
      </c>
      <c r="F180" s="51">
        <f aca="true" t="shared" si="33" ref="F180:H181">F181</f>
        <v>0</v>
      </c>
      <c r="G180" s="51">
        <f t="shared" si="33"/>
        <v>0</v>
      </c>
      <c r="H180" s="51">
        <f t="shared" si="33"/>
        <v>0</v>
      </c>
      <c r="I180" s="51"/>
      <c r="J180" s="51">
        <f>J181</f>
        <v>0</v>
      </c>
      <c r="K180" s="42">
        <f t="shared" si="32"/>
        <v>0</v>
      </c>
      <c r="L180" s="65" t="e">
        <f t="shared" si="30"/>
        <v>#DIV/0!</v>
      </c>
    </row>
    <row r="181" spans="1:12" ht="30.75" hidden="1">
      <c r="A181" s="36" t="s">
        <v>17</v>
      </c>
      <c r="B181" s="43" t="s">
        <v>20</v>
      </c>
      <c r="C181" s="43" t="s">
        <v>11</v>
      </c>
      <c r="D181" s="43" t="s">
        <v>159</v>
      </c>
      <c r="E181" s="43" t="s">
        <v>66</v>
      </c>
      <c r="F181" s="51">
        <f t="shared" si="33"/>
        <v>0</v>
      </c>
      <c r="G181" s="51">
        <f t="shared" si="33"/>
        <v>0</v>
      </c>
      <c r="H181" s="51">
        <f t="shared" si="33"/>
        <v>0</v>
      </c>
      <c r="I181" s="51"/>
      <c r="J181" s="51">
        <f>J182</f>
        <v>0</v>
      </c>
      <c r="K181" s="42">
        <f t="shared" si="32"/>
        <v>0</v>
      </c>
      <c r="L181" s="65" t="e">
        <f t="shared" si="30"/>
        <v>#DIV/0!</v>
      </c>
    </row>
    <row r="182" spans="1:12" ht="30.75" hidden="1">
      <c r="A182" s="36" t="s">
        <v>137</v>
      </c>
      <c r="B182" s="43" t="s">
        <v>160</v>
      </c>
      <c r="C182" s="43" t="s">
        <v>11</v>
      </c>
      <c r="D182" s="43" t="s">
        <v>159</v>
      </c>
      <c r="E182" s="43" t="s">
        <v>138</v>
      </c>
      <c r="F182" s="51"/>
      <c r="G182" s="51"/>
      <c r="H182" s="42"/>
      <c r="I182" s="42"/>
      <c r="J182" s="42"/>
      <c r="K182" s="42">
        <f t="shared" si="32"/>
        <v>0</v>
      </c>
      <c r="L182" s="65" t="e">
        <f t="shared" si="30"/>
        <v>#DIV/0!</v>
      </c>
    </row>
    <row r="183" spans="1:12" s="7" customFormat="1" ht="30.75" hidden="1">
      <c r="A183" s="41" t="s">
        <v>161</v>
      </c>
      <c r="B183" s="47" t="s">
        <v>20</v>
      </c>
      <c r="C183" s="47" t="s">
        <v>19</v>
      </c>
      <c r="D183" s="47" t="s">
        <v>108</v>
      </c>
      <c r="E183" s="47" t="s">
        <v>66</v>
      </c>
      <c r="F183" s="51">
        <f>F184+F187+F190</f>
        <v>0</v>
      </c>
      <c r="G183" s="51"/>
      <c r="H183" s="42"/>
      <c r="I183" s="42"/>
      <c r="J183" s="42"/>
      <c r="K183" s="42">
        <f t="shared" si="32"/>
        <v>0</v>
      </c>
      <c r="L183" s="65" t="e">
        <f t="shared" si="30"/>
        <v>#DIV/0!</v>
      </c>
    </row>
    <row r="184" spans="1:12" ht="29.25" customHeight="1" hidden="1">
      <c r="A184" s="41" t="s">
        <v>38</v>
      </c>
      <c r="B184" s="47" t="s">
        <v>20</v>
      </c>
      <c r="C184" s="47" t="s">
        <v>19</v>
      </c>
      <c r="D184" s="47" t="s">
        <v>158</v>
      </c>
      <c r="E184" s="47" t="s">
        <v>66</v>
      </c>
      <c r="F184" s="51">
        <f>F185</f>
        <v>0</v>
      </c>
      <c r="G184" s="51">
        <f>G185</f>
        <v>0</v>
      </c>
      <c r="H184" s="42">
        <f>F184+G184</f>
        <v>0</v>
      </c>
      <c r="I184" s="42"/>
      <c r="J184" s="42"/>
      <c r="K184" s="42">
        <f t="shared" si="32"/>
        <v>0</v>
      </c>
      <c r="L184" s="65" t="e">
        <f t="shared" si="30"/>
        <v>#DIV/0!</v>
      </c>
    </row>
    <row r="185" spans="1:12" ht="30.75" hidden="1">
      <c r="A185" s="36" t="s">
        <v>17</v>
      </c>
      <c r="B185" s="43" t="s">
        <v>20</v>
      </c>
      <c r="C185" s="43" t="s">
        <v>19</v>
      </c>
      <c r="D185" s="43" t="s">
        <v>159</v>
      </c>
      <c r="E185" s="43" t="s">
        <v>66</v>
      </c>
      <c r="F185" s="51">
        <f>F186</f>
        <v>0</v>
      </c>
      <c r="G185" s="51"/>
      <c r="H185" s="42">
        <f>F185+G185</f>
        <v>0</v>
      </c>
      <c r="I185" s="42"/>
      <c r="J185" s="42"/>
      <c r="K185" s="42">
        <f t="shared" si="32"/>
        <v>0</v>
      </c>
      <c r="L185" s="65" t="e">
        <f t="shared" si="30"/>
        <v>#DIV/0!</v>
      </c>
    </row>
    <row r="186" spans="1:12" ht="30.75" hidden="1">
      <c r="A186" s="36" t="s">
        <v>137</v>
      </c>
      <c r="B186" s="43" t="s">
        <v>20</v>
      </c>
      <c r="C186" s="43" t="s">
        <v>19</v>
      </c>
      <c r="D186" s="43" t="s">
        <v>159</v>
      </c>
      <c r="E186" s="43" t="s">
        <v>138</v>
      </c>
      <c r="F186" s="51"/>
      <c r="G186" s="51"/>
      <c r="H186" s="42"/>
      <c r="I186" s="42"/>
      <c r="J186" s="42"/>
      <c r="K186" s="42"/>
      <c r="L186" s="65" t="e">
        <f t="shared" si="30"/>
        <v>#DIV/0!</v>
      </c>
    </row>
    <row r="187" spans="1:12" ht="15.75" hidden="1">
      <c r="A187" s="41"/>
      <c r="B187" s="47"/>
      <c r="C187" s="47"/>
      <c r="D187" s="47"/>
      <c r="E187" s="47"/>
      <c r="F187" s="51"/>
      <c r="G187" s="51"/>
      <c r="H187" s="42"/>
      <c r="I187" s="42"/>
      <c r="J187" s="42"/>
      <c r="K187" s="42"/>
      <c r="L187" s="65" t="e">
        <f t="shared" si="30"/>
        <v>#DIV/0!</v>
      </c>
    </row>
    <row r="188" spans="1:12" ht="15.75" hidden="1">
      <c r="A188" s="41"/>
      <c r="B188" s="47"/>
      <c r="C188" s="47"/>
      <c r="D188" s="47"/>
      <c r="E188" s="47"/>
      <c r="F188" s="51"/>
      <c r="G188" s="51"/>
      <c r="H188" s="42"/>
      <c r="I188" s="42"/>
      <c r="J188" s="42"/>
      <c r="K188" s="42"/>
      <c r="L188" s="65" t="e">
        <f t="shared" si="30"/>
        <v>#DIV/0!</v>
      </c>
    </row>
    <row r="189" spans="1:12" ht="15.75" hidden="1">
      <c r="A189" s="41"/>
      <c r="B189" s="47"/>
      <c r="C189" s="47"/>
      <c r="D189" s="47"/>
      <c r="E189" s="47"/>
      <c r="F189" s="51"/>
      <c r="G189" s="51"/>
      <c r="H189" s="42"/>
      <c r="I189" s="42"/>
      <c r="J189" s="42"/>
      <c r="K189" s="42"/>
      <c r="L189" s="65" t="e">
        <f t="shared" si="30"/>
        <v>#DIV/0!</v>
      </c>
    </row>
    <row r="190" spans="1:12" s="6" customFormat="1" ht="30.75" hidden="1">
      <c r="A190" s="36" t="s">
        <v>100</v>
      </c>
      <c r="B190" s="43" t="s">
        <v>20</v>
      </c>
      <c r="C190" s="43" t="s">
        <v>19</v>
      </c>
      <c r="D190" s="43" t="s">
        <v>142</v>
      </c>
      <c r="E190" s="43" t="s">
        <v>66</v>
      </c>
      <c r="F190" s="46">
        <f>F191</f>
        <v>0</v>
      </c>
      <c r="G190" s="46"/>
      <c r="H190" s="40"/>
      <c r="I190" s="40"/>
      <c r="J190" s="40"/>
      <c r="K190" s="42">
        <f aca="true" t="shared" si="34" ref="K190:K203">F190+I190+J190</f>
        <v>0</v>
      </c>
      <c r="L190" s="65" t="e">
        <f t="shared" si="30"/>
        <v>#DIV/0!</v>
      </c>
    </row>
    <row r="191" spans="1:12" s="9" customFormat="1" ht="60.75" hidden="1">
      <c r="A191" s="41" t="s">
        <v>101</v>
      </c>
      <c r="B191" s="47" t="s">
        <v>20</v>
      </c>
      <c r="C191" s="47" t="s">
        <v>19</v>
      </c>
      <c r="D191" s="47" t="s">
        <v>162</v>
      </c>
      <c r="E191" s="47" t="s">
        <v>66</v>
      </c>
      <c r="F191" s="51">
        <f>F192</f>
        <v>0</v>
      </c>
      <c r="G191" s="51"/>
      <c r="H191" s="42"/>
      <c r="I191" s="42"/>
      <c r="J191" s="42"/>
      <c r="K191" s="42">
        <f t="shared" si="34"/>
        <v>0</v>
      </c>
      <c r="L191" s="65" t="e">
        <f t="shared" si="30"/>
        <v>#DIV/0!</v>
      </c>
    </row>
    <row r="192" spans="1:12" ht="30.75" hidden="1">
      <c r="A192" s="41" t="s">
        <v>137</v>
      </c>
      <c r="B192" s="47" t="s">
        <v>160</v>
      </c>
      <c r="C192" s="47" t="s">
        <v>19</v>
      </c>
      <c r="D192" s="47" t="s">
        <v>162</v>
      </c>
      <c r="E192" s="47" t="s">
        <v>138</v>
      </c>
      <c r="F192" s="51"/>
      <c r="G192" s="51"/>
      <c r="H192" s="42"/>
      <c r="I192" s="42"/>
      <c r="J192" s="42"/>
      <c r="K192" s="42">
        <f t="shared" si="34"/>
        <v>0</v>
      </c>
      <c r="L192" s="65" t="e">
        <f t="shared" si="30"/>
        <v>#DIV/0!</v>
      </c>
    </row>
    <row r="193" spans="1:12" s="6" customFormat="1" ht="30.75" hidden="1">
      <c r="A193" s="36" t="s">
        <v>163</v>
      </c>
      <c r="B193" s="43" t="s">
        <v>20</v>
      </c>
      <c r="C193" s="43" t="s">
        <v>14</v>
      </c>
      <c r="D193" s="43" t="s">
        <v>108</v>
      </c>
      <c r="E193" s="43" t="s">
        <v>66</v>
      </c>
      <c r="F193" s="46">
        <f>F194+F197</f>
        <v>0</v>
      </c>
      <c r="G193" s="46"/>
      <c r="H193" s="40"/>
      <c r="I193" s="40"/>
      <c r="J193" s="40"/>
      <c r="K193" s="42">
        <f t="shared" si="34"/>
        <v>0</v>
      </c>
      <c r="L193" s="65" t="e">
        <f t="shared" si="30"/>
        <v>#DIV/0!</v>
      </c>
    </row>
    <row r="194" spans="1:12" ht="30.75" hidden="1">
      <c r="A194" s="41" t="s">
        <v>38</v>
      </c>
      <c r="B194" s="47" t="s">
        <v>20</v>
      </c>
      <c r="C194" s="47" t="s">
        <v>14</v>
      </c>
      <c r="D194" s="47" t="s">
        <v>158</v>
      </c>
      <c r="E194" s="47" t="s">
        <v>66</v>
      </c>
      <c r="F194" s="51">
        <f>F195</f>
        <v>0</v>
      </c>
      <c r="G194" s="51"/>
      <c r="H194" s="42"/>
      <c r="I194" s="42"/>
      <c r="J194" s="42"/>
      <c r="K194" s="42">
        <f t="shared" si="34"/>
        <v>0</v>
      </c>
      <c r="L194" s="65" t="e">
        <f t="shared" si="30"/>
        <v>#DIV/0!</v>
      </c>
    </row>
    <row r="195" spans="1:12" ht="30.75" hidden="1">
      <c r="A195" s="41" t="s">
        <v>17</v>
      </c>
      <c r="B195" s="47" t="s">
        <v>20</v>
      </c>
      <c r="C195" s="47" t="s">
        <v>14</v>
      </c>
      <c r="D195" s="47" t="s">
        <v>159</v>
      </c>
      <c r="E195" s="47" t="s">
        <v>66</v>
      </c>
      <c r="F195" s="51">
        <f>F196</f>
        <v>0</v>
      </c>
      <c r="G195" s="51"/>
      <c r="H195" s="42"/>
      <c r="I195" s="42"/>
      <c r="J195" s="42"/>
      <c r="K195" s="42">
        <f t="shared" si="34"/>
        <v>0</v>
      </c>
      <c r="L195" s="65" t="e">
        <f t="shared" si="30"/>
        <v>#DIV/0!</v>
      </c>
    </row>
    <row r="196" spans="1:12" ht="30.75" hidden="1">
      <c r="A196" s="41" t="s">
        <v>137</v>
      </c>
      <c r="B196" s="47" t="s">
        <v>20</v>
      </c>
      <c r="C196" s="47" t="s">
        <v>14</v>
      </c>
      <c r="D196" s="47" t="s">
        <v>159</v>
      </c>
      <c r="E196" s="47" t="s">
        <v>138</v>
      </c>
      <c r="F196" s="51"/>
      <c r="G196" s="51"/>
      <c r="H196" s="42"/>
      <c r="I196" s="42"/>
      <c r="J196" s="42"/>
      <c r="K196" s="42">
        <f t="shared" si="34"/>
        <v>0</v>
      </c>
      <c r="L196" s="65" t="e">
        <f t="shared" si="30"/>
        <v>#DIV/0!</v>
      </c>
    </row>
    <row r="197" spans="1:12" ht="30.75" hidden="1">
      <c r="A197" s="41" t="s">
        <v>100</v>
      </c>
      <c r="B197" s="47" t="s">
        <v>20</v>
      </c>
      <c r="C197" s="47" t="s">
        <v>14</v>
      </c>
      <c r="D197" s="47" t="s">
        <v>142</v>
      </c>
      <c r="E197" s="47" t="s">
        <v>66</v>
      </c>
      <c r="F197" s="51">
        <f>F198</f>
        <v>0</v>
      </c>
      <c r="G197" s="51"/>
      <c r="H197" s="42"/>
      <c r="I197" s="42"/>
      <c r="J197" s="42"/>
      <c r="K197" s="42">
        <f t="shared" si="34"/>
        <v>0</v>
      </c>
      <c r="L197" s="65" t="e">
        <f t="shared" si="30"/>
        <v>#DIV/0!</v>
      </c>
    </row>
    <row r="198" spans="1:12" ht="60.75" hidden="1">
      <c r="A198" s="36" t="s">
        <v>101</v>
      </c>
      <c r="B198" s="47" t="s">
        <v>20</v>
      </c>
      <c r="C198" s="47" t="s">
        <v>14</v>
      </c>
      <c r="D198" s="47" t="s">
        <v>162</v>
      </c>
      <c r="E198" s="47" t="s">
        <v>66</v>
      </c>
      <c r="F198" s="51">
        <f>F199</f>
        <v>0</v>
      </c>
      <c r="G198" s="51"/>
      <c r="H198" s="42"/>
      <c r="I198" s="42"/>
      <c r="J198" s="42"/>
      <c r="K198" s="42">
        <f t="shared" si="34"/>
        <v>0</v>
      </c>
      <c r="L198" s="65" t="e">
        <f t="shared" si="30"/>
        <v>#DIV/0!</v>
      </c>
    </row>
    <row r="199" spans="1:12" ht="30.75" hidden="1">
      <c r="A199" s="41" t="s">
        <v>137</v>
      </c>
      <c r="B199" s="47" t="s">
        <v>160</v>
      </c>
      <c r="C199" s="47" t="s">
        <v>14</v>
      </c>
      <c r="D199" s="47" t="s">
        <v>162</v>
      </c>
      <c r="E199" s="47" t="s">
        <v>138</v>
      </c>
      <c r="F199" s="51"/>
      <c r="G199" s="51"/>
      <c r="H199" s="42"/>
      <c r="I199" s="42"/>
      <c r="J199" s="42"/>
      <c r="K199" s="42">
        <f t="shared" si="34"/>
        <v>0</v>
      </c>
      <c r="L199" s="65" t="e">
        <f t="shared" si="30"/>
        <v>#DIV/0!</v>
      </c>
    </row>
    <row r="200" spans="1:12" ht="30.75" hidden="1">
      <c r="A200" s="41" t="s">
        <v>164</v>
      </c>
      <c r="B200" s="47" t="s">
        <v>20</v>
      </c>
      <c r="C200" s="47" t="s">
        <v>22</v>
      </c>
      <c r="D200" s="47" t="s">
        <v>108</v>
      </c>
      <c r="E200" s="47" t="s">
        <v>66</v>
      </c>
      <c r="F200" s="51">
        <f>F201</f>
        <v>0</v>
      </c>
      <c r="G200" s="51"/>
      <c r="H200" s="42"/>
      <c r="I200" s="42"/>
      <c r="J200" s="42"/>
      <c r="K200" s="42">
        <f t="shared" si="34"/>
        <v>0</v>
      </c>
      <c r="L200" s="65" t="e">
        <f t="shared" si="30"/>
        <v>#DIV/0!</v>
      </c>
    </row>
    <row r="201" spans="1:12" ht="30.75" hidden="1">
      <c r="A201" s="41" t="s">
        <v>165</v>
      </c>
      <c r="B201" s="47" t="s">
        <v>20</v>
      </c>
      <c r="C201" s="47" t="s">
        <v>22</v>
      </c>
      <c r="D201" s="47" t="s">
        <v>167</v>
      </c>
      <c r="E201" s="47" t="s">
        <v>66</v>
      </c>
      <c r="F201" s="51">
        <f>F202</f>
        <v>0</v>
      </c>
      <c r="G201" s="51"/>
      <c r="H201" s="42"/>
      <c r="I201" s="42"/>
      <c r="J201" s="42"/>
      <c r="K201" s="42">
        <f t="shared" si="34"/>
        <v>0</v>
      </c>
      <c r="L201" s="65" t="e">
        <f t="shared" si="30"/>
        <v>#DIV/0!</v>
      </c>
    </row>
    <row r="202" spans="1:12" ht="30.75" hidden="1">
      <c r="A202" s="41" t="s">
        <v>166</v>
      </c>
      <c r="B202" s="47" t="s">
        <v>20</v>
      </c>
      <c r="C202" s="47" t="s">
        <v>22</v>
      </c>
      <c r="D202" s="47" t="s">
        <v>168</v>
      </c>
      <c r="E202" s="47" t="s">
        <v>66</v>
      </c>
      <c r="F202" s="51">
        <f>F203</f>
        <v>0</v>
      </c>
      <c r="G202" s="51"/>
      <c r="H202" s="42"/>
      <c r="I202" s="42"/>
      <c r="J202" s="42"/>
      <c r="K202" s="42">
        <f t="shared" si="34"/>
        <v>0</v>
      </c>
      <c r="L202" s="65" t="e">
        <f t="shared" si="30"/>
        <v>#DIV/0!</v>
      </c>
    </row>
    <row r="203" spans="1:12" ht="30.75" hidden="1">
      <c r="A203" s="41" t="s">
        <v>114</v>
      </c>
      <c r="B203" s="47" t="s">
        <v>20</v>
      </c>
      <c r="C203" s="47" t="s">
        <v>22</v>
      </c>
      <c r="D203" s="47" t="s">
        <v>168</v>
      </c>
      <c r="E203" s="47" t="s">
        <v>115</v>
      </c>
      <c r="F203" s="51"/>
      <c r="G203" s="51"/>
      <c r="H203" s="42"/>
      <c r="I203" s="42"/>
      <c r="J203" s="42"/>
      <c r="K203" s="42">
        <f t="shared" si="34"/>
        <v>0</v>
      </c>
      <c r="L203" s="65" t="e">
        <f t="shared" si="30"/>
        <v>#DIV/0!</v>
      </c>
    </row>
    <row r="204" spans="1:12" ht="25.5" customHeight="1" hidden="1">
      <c r="A204" s="41"/>
      <c r="B204" s="47"/>
      <c r="C204" s="47"/>
      <c r="D204" s="47"/>
      <c r="E204" s="47"/>
      <c r="F204" s="51"/>
      <c r="G204" s="51"/>
      <c r="H204" s="51"/>
      <c r="I204" s="51"/>
      <c r="J204" s="51"/>
      <c r="K204" s="42"/>
      <c r="L204" s="65" t="e">
        <f t="shared" si="30"/>
        <v>#DIV/0!</v>
      </c>
    </row>
    <row r="205" spans="1:12" ht="15.75" hidden="1">
      <c r="A205" s="41"/>
      <c r="B205" s="47"/>
      <c r="C205" s="47"/>
      <c r="D205" s="47"/>
      <c r="E205" s="47"/>
      <c r="F205" s="51"/>
      <c r="G205" s="51"/>
      <c r="H205" s="51"/>
      <c r="I205" s="51"/>
      <c r="J205" s="51"/>
      <c r="K205" s="42"/>
      <c r="L205" s="65" t="e">
        <f t="shared" si="30"/>
        <v>#DIV/0!</v>
      </c>
    </row>
    <row r="206" spans="1:12" ht="15.75" hidden="1">
      <c r="A206" s="41"/>
      <c r="B206" s="47"/>
      <c r="C206" s="47"/>
      <c r="D206" s="47"/>
      <c r="E206" s="47"/>
      <c r="F206" s="51"/>
      <c r="G206" s="51"/>
      <c r="H206" s="42"/>
      <c r="I206" s="42"/>
      <c r="J206" s="42"/>
      <c r="K206" s="42"/>
      <c r="L206" s="65" t="e">
        <f t="shared" si="30"/>
        <v>#DIV/0!</v>
      </c>
    </row>
    <row r="207" spans="1:12" ht="15.75" hidden="1">
      <c r="A207" s="41"/>
      <c r="B207" s="47"/>
      <c r="C207" s="47"/>
      <c r="D207" s="47"/>
      <c r="E207" s="47"/>
      <c r="F207" s="51"/>
      <c r="G207" s="51"/>
      <c r="H207" s="42"/>
      <c r="I207" s="42"/>
      <c r="J207" s="42"/>
      <c r="K207" s="42"/>
      <c r="L207" s="65" t="e">
        <f t="shared" si="30"/>
        <v>#DIV/0!</v>
      </c>
    </row>
    <row r="208" spans="1:12" ht="15.75" hidden="1">
      <c r="A208" s="36"/>
      <c r="B208" s="43"/>
      <c r="C208" s="43"/>
      <c r="D208" s="43"/>
      <c r="E208" s="43"/>
      <c r="F208" s="51"/>
      <c r="G208" s="51"/>
      <c r="H208" s="42"/>
      <c r="I208" s="42"/>
      <c r="J208" s="42"/>
      <c r="K208" s="42">
        <f aca="true" t="shared" si="35" ref="K208:K220">F208+I208+J208</f>
        <v>0</v>
      </c>
      <c r="L208" s="65" t="e">
        <f t="shared" si="30"/>
        <v>#DIV/0!</v>
      </c>
    </row>
    <row r="209" spans="1:12" s="9" customFormat="1" ht="24" customHeight="1" hidden="1">
      <c r="A209" s="41"/>
      <c r="B209" s="47"/>
      <c r="C209" s="47"/>
      <c r="D209" s="47"/>
      <c r="E209" s="47"/>
      <c r="F209" s="51"/>
      <c r="G209" s="51"/>
      <c r="H209" s="51"/>
      <c r="I209" s="51"/>
      <c r="J209" s="51"/>
      <c r="K209" s="42">
        <f t="shared" si="35"/>
        <v>0</v>
      </c>
      <c r="L209" s="65" t="e">
        <f t="shared" si="30"/>
        <v>#DIV/0!</v>
      </c>
    </row>
    <row r="210" spans="1:12" ht="15.75" hidden="1">
      <c r="A210" s="36"/>
      <c r="B210" s="43"/>
      <c r="C210" s="43"/>
      <c r="D210" s="43"/>
      <c r="E210" s="43"/>
      <c r="F210" s="51"/>
      <c r="G210" s="51"/>
      <c r="H210" s="42"/>
      <c r="I210" s="42"/>
      <c r="J210" s="42"/>
      <c r="K210" s="42">
        <f t="shared" si="35"/>
        <v>0</v>
      </c>
      <c r="L210" s="65" t="e">
        <f t="shared" si="30"/>
        <v>#DIV/0!</v>
      </c>
    </row>
    <row r="211" spans="1:12" ht="15.75" hidden="1">
      <c r="A211" s="36"/>
      <c r="B211" s="43"/>
      <c r="C211" s="43"/>
      <c r="D211" s="43"/>
      <c r="E211" s="43"/>
      <c r="F211" s="51"/>
      <c r="G211" s="51"/>
      <c r="H211" s="42"/>
      <c r="I211" s="42"/>
      <c r="J211" s="42"/>
      <c r="K211" s="42">
        <f t="shared" si="35"/>
        <v>0</v>
      </c>
      <c r="L211" s="65" t="e">
        <f t="shared" si="30"/>
        <v>#DIV/0!</v>
      </c>
    </row>
    <row r="212" spans="1:12" ht="15.75" hidden="1">
      <c r="A212" s="36"/>
      <c r="B212" s="43"/>
      <c r="C212" s="43"/>
      <c r="D212" s="43"/>
      <c r="E212" s="43"/>
      <c r="F212" s="51"/>
      <c r="G212" s="51"/>
      <c r="H212" s="42">
        <f>F212+G212</f>
        <v>0</v>
      </c>
      <c r="I212" s="42"/>
      <c r="J212" s="42"/>
      <c r="K212" s="42">
        <f t="shared" si="35"/>
        <v>0</v>
      </c>
      <c r="L212" s="65" t="e">
        <f t="shared" si="30"/>
        <v>#DIV/0!</v>
      </c>
    </row>
    <row r="213" spans="1:12" ht="15.75" hidden="1">
      <c r="A213" s="41" t="s">
        <v>40</v>
      </c>
      <c r="B213" s="47" t="s">
        <v>20</v>
      </c>
      <c r="C213" s="47" t="s">
        <v>19</v>
      </c>
      <c r="D213" s="47">
        <v>0</v>
      </c>
      <c r="E213" s="47">
        <v>0</v>
      </c>
      <c r="F213" s="51">
        <f>F214</f>
        <v>0</v>
      </c>
      <c r="G213" s="51">
        <f>G214</f>
        <v>0</v>
      </c>
      <c r="H213" s="42">
        <f>F213+G213</f>
        <v>0</v>
      </c>
      <c r="I213" s="42"/>
      <c r="J213" s="42"/>
      <c r="K213" s="42">
        <f t="shared" si="35"/>
        <v>0</v>
      </c>
      <c r="L213" s="65" t="e">
        <f t="shared" si="30"/>
        <v>#DIV/0!</v>
      </c>
    </row>
    <row r="214" spans="1:12" ht="30.75" hidden="1">
      <c r="A214" s="41" t="s">
        <v>41</v>
      </c>
      <c r="B214" s="47" t="s">
        <v>20</v>
      </c>
      <c r="C214" s="47" t="s">
        <v>19</v>
      </c>
      <c r="D214" s="47" t="s">
        <v>42</v>
      </c>
      <c r="E214" s="49">
        <v>0</v>
      </c>
      <c r="F214" s="51">
        <f>F215</f>
        <v>0</v>
      </c>
      <c r="G214" s="51">
        <f>G215</f>
        <v>0</v>
      </c>
      <c r="H214" s="42">
        <f>F214+G214</f>
        <v>0</v>
      </c>
      <c r="I214" s="42"/>
      <c r="J214" s="42"/>
      <c r="K214" s="42">
        <f t="shared" si="35"/>
        <v>0</v>
      </c>
      <c r="L214" s="65" t="e">
        <f t="shared" si="30"/>
        <v>#DIV/0!</v>
      </c>
    </row>
    <row r="215" spans="1:12" ht="45.75" hidden="1">
      <c r="A215" s="36" t="s">
        <v>34</v>
      </c>
      <c r="B215" s="43" t="s">
        <v>20</v>
      </c>
      <c r="C215" s="43" t="s">
        <v>19</v>
      </c>
      <c r="D215" s="43" t="s">
        <v>42</v>
      </c>
      <c r="E215" s="43" t="s">
        <v>39</v>
      </c>
      <c r="F215" s="51"/>
      <c r="G215" s="51"/>
      <c r="H215" s="42">
        <f>F215+G215</f>
        <v>0</v>
      </c>
      <c r="I215" s="42"/>
      <c r="J215" s="42"/>
      <c r="K215" s="42">
        <f t="shared" si="35"/>
        <v>0</v>
      </c>
      <c r="L215" s="65" t="e">
        <f t="shared" si="30"/>
        <v>#DIV/0!</v>
      </c>
    </row>
    <row r="216" spans="1:12" ht="30.75" hidden="1">
      <c r="A216" s="36" t="s">
        <v>98</v>
      </c>
      <c r="B216" s="43" t="s">
        <v>20</v>
      </c>
      <c r="C216" s="43" t="s">
        <v>14</v>
      </c>
      <c r="D216" s="43"/>
      <c r="E216" s="43"/>
      <c r="F216" s="51">
        <f>F219</f>
        <v>0</v>
      </c>
      <c r="G216" s="51">
        <f>G219+G217</f>
        <v>0</v>
      </c>
      <c r="H216" s="42">
        <f>F216+G216</f>
        <v>0</v>
      </c>
      <c r="I216" s="42"/>
      <c r="J216" s="42"/>
      <c r="K216" s="42">
        <f t="shared" si="35"/>
        <v>0</v>
      </c>
      <c r="L216" s="65" t="e">
        <f t="shared" si="30"/>
        <v>#DIV/0!</v>
      </c>
    </row>
    <row r="217" spans="1:12" ht="30.75" hidden="1">
      <c r="A217" s="36" t="s">
        <v>103</v>
      </c>
      <c r="B217" s="43" t="s">
        <v>20</v>
      </c>
      <c r="C217" s="43" t="s">
        <v>14</v>
      </c>
      <c r="D217" s="43" t="s">
        <v>65</v>
      </c>
      <c r="E217" s="43"/>
      <c r="F217" s="51">
        <f>F218</f>
        <v>0</v>
      </c>
      <c r="G217" s="51">
        <f>G218</f>
        <v>0</v>
      </c>
      <c r="H217" s="42">
        <f>H218</f>
        <v>0</v>
      </c>
      <c r="I217" s="42"/>
      <c r="J217" s="42"/>
      <c r="K217" s="42">
        <f t="shared" si="35"/>
        <v>0</v>
      </c>
      <c r="L217" s="65" t="e">
        <f>K217/J217*100</f>
        <v>#DIV/0!</v>
      </c>
    </row>
    <row r="218" spans="1:12" ht="30.75" hidden="1">
      <c r="A218" s="36" t="s">
        <v>68</v>
      </c>
      <c r="B218" s="43" t="s">
        <v>20</v>
      </c>
      <c r="C218" s="43" t="s">
        <v>14</v>
      </c>
      <c r="D218" s="43" t="s">
        <v>65</v>
      </c>
      <c r="E218" s="43" t="s">
        <v>67</v>
      </c>
      <c r="F218" s="51"/>
      <c r="G218" s="51"/>
      <c r="H218" s="42">
        <f>F218+G218</f>
        <v>0</v>
      </c>
      <c r="I218" s="42"/>
      <c r="J218" s="42"/>
      <c r="K218" s="42">
        <f t="shared" si="35"/>
        <v>0</v>
      </c>
      <c r="L218" s="65" t="e">
        <f>K218/J218*100</f>
        <v>#DIV/0!</v>
      </c>
    </row>
    <row r="219" spans="1:12" ht="63.75" customHeight="1" hidden="1" thickBot="1">
      <c r="A219" s="36" t="s">
        <v>99</v>
      </c>
      <c r="B219" s="43" t="s">
        <v>20</v>
      </c>
      <c r="C219" s="43" t="s">
        <v>14</v>
      </c>
      <c r="D219" s="43" t="s">
        <v>49</v>
      </c>
      <c r="E219" s="43"/>
      <c r="F219" s="51">
        <f>F220</f>
        <v>0</v>
      </c>
      <c r="G219" s="51">
        <f>G220</f>
        <v>0</v>
      </c>
      <c r="H219" s="42">
        <f>F219+G219</f>
        <v>0</v>
      </c>
      <c r="I219" s="42"/>
      <c r="J219" s="42"/>
      <c r="K219" s="42">
        <f t="shared" si="35"/>
        <v>0</v>
      </c>
      <c r="L219" s="65" t="e">
        <f>K219/J219*100</f>
        <v>#DIV/0!</v>
      </c>
    </row>
    <row r="220" spans="1:12" ht="30.75" hidden="1">
      <c r="A220" s="36" t="s">
        <v>17</v>
      </c>
      <c r="B220" s="43" t="s">
        <v>20</v>
      </c>
      <c r="C220" s="43" t="s">
        <v>14</v>
      </c>
      <c r="D220" s="43" t="s">
        <v>49</v>
      </c>
      <c r="E220" s="43" t="s">
        <v>18</v>
      </c>
      <c r="F220" s="51">
        <v>0</v>
      </c>
      <c r="G220" s="51"/>
      <c r="H220" s="42">
        <f>F220+G220</f>
        <v>0</v>
      </c>
      <c r="I220" s="42"/>
      <c r="J220" s="42"/>
      <c r="K220" s="42">
        <f t="shared" si="35"/>
        <v>0</v>
      </c>
      <c r="L220" s="65" t="e">
        <f>K220/J220*100</f>
        <v>#DIV/0!</v>
      </c>
    </row>
    <row r="221" spans="1:12" ht="31.5">
      <c r="A221" s="32" t="s">
        <v>44</v>
      </c>
      <c r="B221" s="33" t="s">
        <v>45</v>
      </c>
      <c r="C221" s="33" t="s">
        <v>45</v>
      </c>
      <c r="D221" s="25" t="s">
        <v>102</v>
      </c>
      <c r="E221" s="33" t="s">
        <v>66</v>
      </c>
      <c r="F221" s="64">
        <f>F12+F65+F92+F101+F150</f>
        <v>1890.7</v>
      </c>
      <c r="G221" s="64" t="e">
        <f>G12+G53+G65+G101+G119+G150+G176+#REF!+#REF!+G58</f>
        <v>#REF!</v>
      </c>
      <c r="H221" s="64" t="e">
        <f>H12+H53+H65+H101+H119+H150+H176+#REF!+#REF!+H58</f>
        <v>#REF!</v>
      </c>
      <c r="I221" s="64"/>
      <c r="J221" s="64">
        <f>J12+J53+J65+J92+J101+J119+J150+J176+J58</f>
        <v>2310.4</v>
      </c>
      <c r="K221" s="35">
        <f>K12+K65+K92+K101+K150</f>
        <v>2309.8</v>
      </c>
      <c r="L221" s="65">
        <f>K221/J221*100</f>
        <v>99.97403047091413</v>
      </c>
    </row>
    <row r="222" spans="6:11" s="4" customFormat="1" ht="12.75">
      <c r="F222" s="5"/>
      <c r="G222" s="5"/>
      <c r="H222" s="5"/>
      <c r="I222" s="5"/>
      <c r="J222" s="5"/>
      <c r="K222" s="5"/>
    </row>
    <row r="223" spans="6:11" s="4" customFormat="1" ht="12.75">
      <c r="F223" s="5"/>
      <c r="G223" s="5"/>
      <c r="H223" s="5"/>
      <c r="I223" s="5"/>
      <c r="J223" s="5"/>
      <c r="K223" s="5"/>
    </row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</sheetData>
  <autoFilter ref="A12:F221"/>
  <mergeCells count="14">
    <mergeCell ref="C9:C11"/>
    <mergeCell ref="J9:J11"/>
    <mergeCell ref="K9:K11"/>
    <mergeCell ref="I9:I11"/>
    <mergeCell ref="L9:L11"/>
    <mergeCell ref="E1:K1"/>
    <mergeCell ref="G9:G11"/>
    <mergeCell ref="H9:H11"/>
    <mergeCell ref="A6:F7"/>
    <mergeCell ref="B9:B11"/>
    <mergeCell ref="A9:A11"/>
    <mergeCell ref="F9:F11"/>
    <mergeCell ref="E9:E11"/>
    <mergeCell ref="D9:D11"/>
  </mergeCells>
  <printOptions/>
  <pageMargins left="0.84" right="0.31" top="0.51" bottom="0.33" header="0.26" footer="0.31"/>
  <pageSetup fitToHeight="100" fitToWidth="1" horizontalDpi="600" verticalDpi="600" orientation="portrait" paperSize="9" scale="8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2012-06-06T08:03:25Z</cp:lastPrinted>
  <dcterms:created xsi:type="dcterms:W3CDTF">2004-10-22T12:47:09Z</dcterms:created>
  <dcterms:modified xsi:type="dcterms:W3CDTF">2012-06-09T06:14:19Z</dcterms:modified>
  <cp:category/>
  <cp:version/>
  <cp:contentType/>
  <cp:contentStatus/>
</cp:coreProperties>
</file>