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320" windowHeight="11640"/>
  </bookViews>
  <sheets>
    <sheet name="лист2 (3)" sheetId="4" r:id="rId1"/>
  </sheets>
  <definedNames>
    <definedName name="_xlnm.Print_Titles" localSheetId="0">'лист2 (3)'!$9:$16</definedName>
  </definedNames>
  <calcPr calcId="125725"/>
</workbook>
</file>

<file path=xl/calcChain.xml><?xml version="1.0" encoding="utf-8"?>
<calcChain xmlns="http://schemas.openxmlformats.org/spreadsheetml/2006/main">
  <c r="D47" i="4"/>
  <c r="J116"/>
  <c r="G17" l="1"/>
  <c r="I116"/>
  <c r="G116"/>
  <c r="D69"/>
  <c r="D34"/>
  <c r="K116"/>
  <c r="D104"/>
  <c r="D115"/>
  <c r="D82"/>
  <c r="F116"/>
  <c r="D60"/>
  <c r="F17"/>
  <c r="H17"/>
  <c r="I17"/>
  <c r="J17"/>
  <c r="K17"/>
  <c r="H116"/>
  <c r="D116" l="1"/>
  <c r="D17"/>
</calcChain>
</file>

<file path=xl/comments1.xml><?xml version="1.0" encoding="utf-8"?>
<comments xmlns="http://schemas.openxmlformats.org/spreadsheetml/2006/main">
  <authors>
    <author>User</author>
  </authors>
  <commentList>
    <comment ref="C1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<sst xmlns="http://schemas.openxmlformats.org/spreadsheetml/2006/main" count="402" uniqueCount="350">
  <si>
    <t xml:space="preserve"> (с км по км)</t>
  </si>
  <si>
    <t>усовершенствованные</t>
  </si>
  <si>
    <t>ИТОГО:</t>
  </si>
  <si>
    <t>щебень гранитный, обраб.  вяжущим</t>
  </si>
  <si>
    <t>дорог,наименование,</t>
  </si>
  <si>
    <t xml:space="preserve">№ № автомобильных </t>
  </si>
  <si>
    <t>( км 0+000 - км 0+000)</t>
  </si>
  <si>
    <t xml:space="preserve"> границы обслуживания </t>
  </si>
  <si>
    <t>(км 0+000 - км 0+000)</t>
  </si>
  <si>
    <t>Трубы</t>
  </si>
  <si>
    <t>грунтовые  улучшенные</t>
  </si>
  <si>
    <t xml:space="preserve"> Типы  покрытий  с  твердым  покрытием:</t>
  </si>
  <si>
    <t>Плотины</t>
  </si>
  <si>
    <t xml:space="preserve">  длина  ( м)</t>
  </si>
  <si>
    <t xml:space="preserve">  месторасположение,  км+</t>
  </si>
  <si>
    <t>Материал (ж/б, метал., деревян.)  , длина  ( м)</t>
  </si>
  <si>
    <t>Материал ( ж/б,  метал., камен.)  длина  ( м)</t>
  </si>
  <si>
    <t>5,4 (0+000 - 5+400)</t>
  </si>
  <si>
    <t>1+400</t>
  </si>
  <si>
    <t>ж/б (10м)</t>
  </si>
  <si>
    <t>Воронецкое сельское поселение</t>
  </si>
  <si>
    <t>с. Воронец - д. Каменец      (0+000 - 7,000)</t>
  </si>
  <si>
    <t>0,4 (6+600 - 7+000)</t>
  </si>
  <si>
    <t>5+700</t>
  </si>
  <si>
    <t>6+950</t>
  </si>
  <si>
    <t>металл (10,0м)</t>
  </si>
  <si>
    <t xml:space="preserve"> </t>
  </si>
  <si>
    <t>1,0 (0+000 - 1+000)</t>
  </si>
  <si>
    <t>0,35 (1+000 - 1+350)</t>
  </si>
  <si>
    <t>0,5 (0+000 - 0+500)</t>
  </si>
  <si>
    <t>0+900</t>
  </si>
  <si>
    <t>ж/б (5,0м)</t>
  </si>
  <si>
    <t>1+200</t>
  </si>
  <si>
    <t>металл (5,0м)</t>
  </si>
  <si>
    <t>Никольское сельское поселение</t>
  </si>
  <si>
    <t>ж/б (14,0)</t>
  </si>
  <si>
    <t>ж/б  2хочк (20,0)</t>
  </si>
  <si>
    <t>5+685- 5+715</t>
  </si>
  <si>
    <t>30 м</t>
  </si>
  <si>
    <t>6+880- 7+000</t>
  </si>
  <si>
    <t>120 м</t>
  </si>
  <si>
    <t>с. Гнилец - д. Соборовка (0+000 - 6+300)</t>
  </si>
  <si>
    <t>2+500</t>
  </si>
  <si>
    <t>ж/б (15,0)</t>
  </si>
  <si>
    <t>0,8 (0+000 - 0+800)</t>
  </si>
  <si>
    <t>Муравльское сельское поселение</t>
  </si>
  <si>
    <t>3,8 (0+000 - 3+800)</t>
  </si>
  <si>
    <t>1+220</t>
  </si>
  <si>
    <t>1+230</t>
  </si>
  <si>
    <t>1+200- 1+300</t>
  </si>
  <si>
    <t>100 м</t>
  </si>
  <si>
    <t>0,3 (0+000 - 0+300)</t>
  </si>
  <si>
    <t>2,7 (0+000 - 2+700)</t>
  </si>
  <si>
    <t>0+100</t>
  </si>
  <si>
    <t>ж/б 2хочк (12,0м)</t>
  </si>
  <si>
    <t>0+600</t>
  </si>
  <si>
    <t>ж/б (10,0м)</t>
  </si>
  <si>
    <t>ж/б (12,0м)</t>
  </si>
  <si>
    <t>2хочк металл (8,0м)</t>
  </si>
  <si>
    <t>ж/б         (6,0 м)</t>
  </si>
  <si>
    <t>0,1 (0+000 - 0+100)</t>
  </si>
  <si>
    <t>6,6 (0+000 - 6+600)</t>
  </si>
  <si>
    <t>0+250</t>
  </si>
  <si>
    <t>пластик (5,0 м)</t>
  </si>
  <si>
    <t>Троснянское сельское поселение</t>
  </si>
  <si>
    <t>2,0 (0+000-2+000)</t>
  </si>
  <si>
    <t>0+130</t>
  </si>
  <si>
    <t>0+100-0+200</t>
  </si>
  <si>
    <t>2,6 (0+000-2+600)</t>
  </si>
  <si>
    <t>0,7 (0+000-0+700)</t>
  </si>
  <si>
    <t>1,0 (0+000-1+000)</t>
  </si>
  <si>
    <t>Жерновецкое сельское поселение</t>
  </si>
  <si>
    <t>0,57 (0+000- 0+570)-4м</t>
  </si>
  <si>
    <t>0+870</t>
  </si>
  <si>
    <t>мет.  (6,0м)</t>
  </si>
  <si>
    <t>1,0 (0+000- 1+000)</t>
  </si>
  <si>
    <t>0,8 (0+000- 0+800)</t>
  </si>
  <si>
    <t>0,4 (0+000- 0+400)</t>
  </si>
  <si>
    <t>1,7 (0+000-1+700)</t>
  </si>
  <si>
    <t>5,0 (0+000-5+000)</t>
  </si>
  <si>
    <t>Пенновское сельское поселение</t>
  </si>
  <si>
    <t xml:space="preserve">  </t>
  </si>
  <si>
    <t xml:space="preserve"> 0+150</t>
  </si>
  <si>
    <t xml:space="preserve">  ж/б  (6.5м)</t>
  </si>
  <si>
    <t>0+400</t>
  </si>
  <si>
    <t xml:space="preserve">0+100 </t>
  </si>
  <si>
    <t xml:space="preserve">ж.б. (8м) </t>
  </si>
  <si>
    <t xml:space="preserve">2х очк.мет (7м) </t>
  </si>
  <si>
    <t>ж.б. (10м)</t>
  </si>
  <si>
    <t>ж.б (10м)</t>
  </si>
  <si>
    <t>0+700</t>
  </si>
  <si>
    <t>ж.б. (9.0м)</t>
  </si>
  <si>
    <t>ж.б.      (10м)</t>
  </si>
  <si>
    <t>0+200</t>
  </si>
  <si>
    <t>ж.б.      (9,0м)</t>
  </si>
  <si>
    <t>ж.б.  (9.0м)</t>
  </si>
  <si>
    <t>2х  очк ж.б. (10м)</t>
  </si>
  <si>
    <t>ж.б. (9м)</t>
  </si>
  <si>
    <t>0+500</t>
  </si>
  <si>
    <t>ИТОГО :</t>
  </si>
  <si>
    <t>Малахово - Слободское сельское поселение</t>
  </si>
  <si>
    <t>ж/б (7,5м)</t>
  </si>
  <si>
    <t>1+000</t>
  </si>
  <si>
    <t>2 очк. метал (7,5м)</t>
  </si>
  <si>
    <t>метал (6,0м)</t>
  </si>
  <si>
    <t>2+000</t>
  </si>
  <si>
    <t>ж/б (6,5м)</t>
  </si>
  <si>
    <t>4+500</t>
  </si>
  <si>
    <t>д.Гранкино-д.Яковлево (0+000-1+000)</t>
  </si>
  <si>
    <t>«Тросна-Калиновка»-д.Хитровка                                                 (0+000-0+700)</t>
  </si>
  <si>
    <t>п. Село - п. Шейка                                              (0+000 - 1+000)</t>
  </si>
  <si>
    <t xml:space="preserve"> 1,4 (0+000-1+400)  </t>
  </si>
  <si>
    <t xml:space="preserve">0+500  </t>
  </si>
  <si>
    <t xml:space="preserve">ж.б. (10м) </t>
  </si>
  <si>
    <t>0,170  (0+000-0+170 )</t>
  </si>
  <si>
    <t>0,9 (0+000-0+900)</t>
  </si>
  <si>
    <t>2,7 (0+000-2+700)</t>
  </si>
  <si>
    <t>1,2 (0+000-1+200)</t>
  </si>
  <si>
    <t>п.Красноармейский - д.Павлово (0+000 - 1+600)</t>
  </si>
  <si>
    <t>1,6 (0+000-1+600)</t>
  </si>
  <si>
    <t>д.Павлово - д.Малахова Слобода (0+000 - 0+900)</t>
  </si>
  <si>
    <t>д.Павлово - д.Лопухинка (0+000 - 1+200)</t>
  </si>
  <si>
    <t>п.Красноармейский - д.Чермошное                                     (0+000 - 2+700)</t>
  </si>
  <si>
    <t>д.Чермошное - д.Лопухинка                                    (0+000- 2+600)</t>
  </si>
  <si>
    <t>"Москва - Харьков" - Муравль - Турейка" - п.Мишкинский                (0+000 - 1+000)</t>
  </si>
  <si>
    <t>ИТОГО ПО РАЙОНУ</t>
  </si>
  <si>
    <t>Протяженность в км ( линейных)</t>
  </si>
  <si>
    <t>протяженность (км) и границы  застройки             ( км 0+000- км 0+000)</t>
  </si>
  <si>
    <t>цементо-    бетонные</t>
  </si>
  <si>
    <t>асфальто-    бетонные</t>
  </si>
  <si>
    <t>переходные (щебеночные,   гравийные)</t>
  </si>
  <si>
    <t>(км 0+000- км 0+000)</t>
  </si>
  <si>
    <t>ИТОГО по району</t>
  </si>
  <si>
    <t xml:space="preserve">автомобильных дорог   общего  пользования  местного  значения вне границ населенных пунктов   </t>
  </si>
  <si>
    <r>
      <rPr>
        <b/>
        <sz val="16"/>
        <rFont val="Times New Roman"/>
        <family val="1"/>
        <charset val="204"/>
      </rPr>
      <t xml:space="preserve">Перечень  </t>
    </r>
    <r>
      <rPr>
        <b/>
        <i/>
        <sz val="16"/>
        <rFont val="Times New Roman"/>
        <family val="1"/>
        <charset val="204"/>
      </rPr>
      <t xml:space="preserve"> </t>
    </r>
  </si>
  <si>
    <t>3+400</t>
  </si>
  <si>
    <t>ж/б 25м</t>
  </si>
  <si>
    <t>Приложение</t>
  </si>
  <si>
    <t>5шт.</t>
  </si>
  <si>
    <t>1шт.</t>
  </si>
  <si>
    <t>2шт.</t>
  </si>
  <si>
    <t>6шт.</t>
  </si>
  <si>
    <t>Н.Муханово-Жизло-Павлово-д.Лодыжино                                              (0+000-0+400)</t>
  </si>
  <si>
    <t xml:space="preserve"> с.Жерновец-п.Свобода (0+000 -5+000)</t>
  </si>
  <si>
    <t>с.Жерновец-д.Козловка (0+000 -1+700)</t>
  </si>
  <si>
    <t>"Тросна-Калиновка-Рождественское"-д.Ладаревские Выселки (0+000-1+000)</t>
  </si>
  <si>
    <t>17шт.</t>
  </si>
  <si>
    <t>+</t>
  </si>
  <si>
    <t>0,445   (0+000-0+445</t>
  </si>
  <si>
    <t>0,085 (0+445-0+530)</t>
  </si>
  <si>
    <t>ж/б  (7м)</t>
  </si>
  <si>
    <t>мет. (8,5 м)</t>
  </si>
  <si>
    <t>0+490</t>
  </si>
  <si>
    <t>1 шт.</t>
  </si>
  <si>
    <t>0,083 (0+000-0+083</t>
  </si>
  <si>
    <t>2+326</t>
  </si>
  <si>
    <t>0+007</t>
  </si>
  <si>
    <t>ж/б (10,0)</t>
  </si>
  <si>
    <t>3+960</t>
  </si>
  <si>
    <t xml:space="preserve">5+89,77                                                                             </t>
  </si>
  <si>
    <t xml:space="preserve">     20+40,0                                                           </t>
  </si>
  <si>
    <t>ж/б         ду 1,5м  (27,13м)</t>
  </si>
  <si>
    <t>ж/б         ду 1,5м  (18,04м)</t>
  </si>
  <si>
    <t>24+70,0</t>
  </si>
  <si>
    <t>ж/б         ду 0,75м  (11,65м)</t>
  </si>
  <si>
    <t xml:space="preserve">27+70,0                                                                           </t>
  </si>
  <si>
    <t xml:space="preserve"> ж/б    ду 1,25м 21,08     </t>
  </si>
  <si>
    <t>д.Ильинско -Нагорное- д.Покровское                                                      (0+000-0+530)        57:08::0130101:177</t>
  </si>
  <si>
    <t>с. Воронец - п. Село                                     (0+000 - 5+400)        57:08:0020101:1062</t>
  </si>
  <si>
    <t>п.Колычевский-д.Редогощь-п.Покровский                                      (0+000 - 2+000)       57:08:0000000635</t>
  </si>
  <si>
    <t>1,272 (0+000-1+272)</t>
  </si>
  <si>
    <t>1,43 (0+000 - 1+430)</t>
  </si>
  <si>
    <t>0,68(0+000-0+680)</t>
  </si>
  <si>
    <t>п.Студенецкий-с.Студенок (0+000 - 0+680)       57:08:0000000:328</t>
  </si>
  <si>
    <t>0,788 (0+000-0+788)</t>
  </si>
  <si>
    <t>п.Илюхинский-п.Студенецкий                                       (0+000 - 0+788)       57:08:0000000:329</t>
  </si>
  <si>
    <t>0,315 (0+000-0+315</t>
  </si>
  <si>
    <t>д.Чичирино- п.Илюхинский (0+000 - 0+315)      57:08:0000000:330</t>
  </si>
  <si>
    <t>1,613(0+000-1+613)</t>
  </si>
  <si>
    <t xml:space="preserve">0+200 </t>
  </si>
  <si>
    <t>1+500</t>
  </si>
  <si>
    <t>0,819 (0+570-0+819)</t>
  </si>
  <si>
    <t>«Тросна-Калиновка»-д.Чернодье                                           (0+000-1+389)     57:08:0010301:202</t>
  </si>
  <si>
    <t>3,161 (0+000-3+161)</t>
  </si>
  <si>
    <t>2+841</t>
  </si>
  <si>
    <t>3+100</t>
  </si>
  <si>
    <t>"Москва - Харьков" - Муравль" -                          п.Могилевский 2              (0+000 - 0+350, 0+450 - 1+624)        57:08:0000000:446</t>
  </si>
  <si>
    <t>1,524 (0+000- 0+350, 0+450 - 1+624)</t>
  </si>
  <si>
    <t>0,304 (0+000 - 0+304)</t>
  </si>
  <si>
    <t>3,94 (0+000 -3+940</t>
  </si>
  <si>
    <t>6,3 (0+000 - 6+300)</t>
  </si>
  <si>
    <t>3,524 (0+000-3+524)</t>
  </si>
  <si>
    <t>3+300</t>
  </si>
  <si>
    <t>2+800</t>
  </si>
  <si>
    <t>п.Колычевский -Редогощь-д.Слободка                          (0+000 - 3+524)      57:08:0030101:1076</t>
  </si>
  <si>
    <t>0,927 (0+000-0+927)</t>
  </si>
  <si>
    <t>с.Тросна-д.Верхнее  Муханово                                    (0+000-2+975)               57:08:000 0000:609</t>
  </si>
  <si>
    <t>2,975  (0+000+2+975)</t>
  </si>
  <si>
    <t>2 шт.</t>
  </si>
  <si>
    <t>ж/б  (10 м),                          ж/б  12 м)</t>
  </si>
  <si>
    <t>7шт.</t>
  </si>
  <si>
    <t>7,369 (0+000-7+369)</t>
  </si>
  <si>
    <t>п.Колычевский-д.Редогощь (0+000 - 7+369)   57:08:0000000:332,    57:08:0030101:1082</t>
  </si>
  <si>
    <t xml:space="preserve">с. Студенок-п. Рождественский   - д. Чистые бугры  (0+000-2+000)    </t>
  </si>
  <si>
    <t>п. Рождественский-с. Студенок-д. Бырдинка                                  (0+000 - 5+000)    57:08:0000000634</t>
  </si>
  <si>
    <t>3+110</t>
  </si>
  <si>
    <t>3+110-3+240</t>
  </si>
  <si>
    <t>1,545 (0+023-1+568)</t>
  </si>
  <si>
    <t>д.Сомово-д.Верхняя Морозиха(0+000-0+4,138)   57:08:0000000:324</t>
  </si>
  <si>
    <t>4,138 (0+000-0+4,138)</t>
  </si>
  <si>
    <t>д.Сомово-д.Н.Морозиха (0+000-1+272)    57:08:0000000:326</t>
  </si>
  <si>
    <t>Тросна-В. Муханово-д.Барково                                                    (0+000-0+083)  57:08:0050203:198</t>
  </si>
  <si>
    <t>Н.Муханово-Жизло-Павлово                                                   (0+000-9+633)   57:08:0000000:400 57:08:0000000:346 57:08:0000000:639</t>
  </si>
  <si>
    <t>9,633 (0+000-9+633)</t>
  </si>
  <si>
    <t>Н.Муханово-с. Ломовец-д.Чернодье                                                         (0+000-0+800)</t>
  </si>
  <si>
    <t>Н.Муханово-с.Ломовец-д.Нижняя Слободка                                             (0+000-1+000)</t>
  </si>
  <si>
    <t>с. Жерновец-д.Тугарино                                            (0+000-1+200)</t>
  </si>
  <si>
    <t>мет. (12,0)</t>
  </si>
  <si>
    <t>"Тросна - Змиевка - Глазуновка" -  Рудово (с. Муравль-д. Рудово)    (0+000 - 1+430)     57:08:0000000:333</t>
  </si>
  <si>
    <t>пос.  Рождественский-с. Рождественское     (0+000-3+940)    57:08:0000000:468</t>
  </si>
  <si>
    <t>с.Рождественское-д.Красный Клин                                        (0+000 - 1+593)       57:08:0000000:322</t>
  </si>
  <si>
    <t>д. Чичирино -д.Фроловка (0+000 - 1+613)  57:08:0000000:321</t>
  </si>
  <si>
    <t>2,302 (0+000-2+302)</t>
  </si>
  <si>
    <t>"Москва - Харьков - с. Никольское" - д.Ветренка (0+000 - 0+900)</t>
  </si>
  <si>
    <t>"д. Чермошное - с. Студенок -пос. Колычевский" - д.Крапивка (0+000 - 5+000)</t>
  </si>
  <si>
    <t xml:space="preserve">в  границах Троснянского района Орловской  области  </t>
  </si>
  <si>
    <t>1,2     (0+000-1+200)</t>
  </si>
  <si>
    <t>5+000 6+280</t>
  </si>
  <si>
    <t>ж/б 11м     ж/б 18 м</t>
  </si>
  <si>
    <t>д. Н. Муханово - д. Козловка (0+000-1+000)</t>
  </si>
  <si>
    <t>0+350</t>
  </si>
  <si>
    <t>мет. (10 м)</t>
  </si>
  <si>
    <t>мет.(10 м.)</t>
  </si>
  <si>
    <t>мет. (6,0м)</t>
  </si>
  <si>
    <t>7 шт.</t>
  </si>
  <si>
    <t>8шт.</t>
  </si>
  <si>
    <t>0,9 (0+000 - 0+900)</t>
  </si>
  <si>
    <t>1+900 2+200</t>
  </si>
  <si>
    <t>ж/б (8м)  мет.(10 м)</t>
  </si>
  <si>
    <t>57 шт.</t>
  </si>
  <si>
    <t xml:space="preserve">«Москва-Харьков»-д.Новые Турьи                                (0+018- 3+258)           57:08:0000000:299   </t>
  </si>
  <si>
    <t>Тросна-Калиновка -д.Лаврово                                              (0+000-1+000)</t>
  </si>
  <si>
    <t>1,0  (0+000- 1+000)</t>
  </si>
  <si>
    <t>д.Сомово-д.Козловка (0+000-0+600)      57:08:0000000:632</t>
  </si>
  <si>
    <t>0,6 (0+000- 0+600)</t>
  </si>
  <si>
    <t>с.Горчаково-п. Кулига (0+000-3+500)</t>
  </si>
  <si>
    <t>3,5  (0+000-3+500)</t>
  </si>
  <si>
    <t>"Москва - Харьков" - с.Никольское" - д.Березовка (0+000 - 0+900)         57:08:1000101:467</t>
  </si>
  <si>
    <t>0,833 (0+000 - 0+833)</t>
  </si>
  <si>
    <t xml:space="preserve">0,193 (1+400-1+593) </t>
  </si>
  <si>
    <t>д.Красный Клин- д.Змеевка (0+000 - 0+058)    57:08:0000000:331</t>
  </si>
  <si>
    <t>0,058    (0+000-0+058)</t>
  </si>
  <si>
    <t>д.Красный Клин-д.Чичирино                                     (0+000 - 0+250)     57:08:0000000:323</t>
  </si>
  <si>
    <t xml:space="preserve">0,080 (0+170-0+250 ) </t>
  </si>
  <si>
    <t>с.Студенок-п.Колычевский (0+000 - 2+302)    57:08:0000000:325,      57:08:0030101:1081</t>
  </si>
  <si>
    <t>д.Слободка-с.Высокое (0+000 - 0+927)   57:08:0030101:1079</t>
  </si>
  <si>
    <t>0,1 (0+350 - 0+450)</t>
  </si>
  <si>
    <t>Мосты</t>
  </si>
  <si>
    <t>Идентификационный</t>
  </si>
  <si>
    <t>номер</t>
  </si>
  <si>
    <t>п/п</t>
  </si>
  <si>
    <t xml:space="preserve">№ </t>
  </si>
  <si>
    <t>1,9 (0+000 - 1+900)</t>
  </si>
  <si>
    <t>54-254 ОП МР 54-Н-147</t>
  </si>
  <si>
    <t>54-254 ОП МР 54-Н-148</t>
  </si>
  <si>
    <t>54-254 ОП МР 54-Н-149</t>
  </si>
  <si>
    <t>54-254 ОП МР 54-Н-150</t>
  </si>
  <si>
    <t>54-254 ОП МР 54-Н-151</t>
  </si>
  <si>
    <t>54-254 ОП МР 54-Н-152</t>
  </si>
  <si>
    <t>54-254 ОП МР 54-Н-153</t>
  </si>
  <si>
    <t>54-254 ОП МР 54-Н-154</t>
  </si>
  <si>
    <t>54-254 ОП МР 54-Н-155</t>
  </si>
  <si>
    <t>54-254 ОП МР 54-Н-156</t>
  </si>
  <si>
    <t>54-254 ОП МР 54-Н-157</t>
  </si>
  <si>
    <t>54-254 ОП МР 54-Н-158</t>
  </si>
  <si>
    <t xml:space="preserve">   0,6      (0+018-   0+618)</t>
  </si>
  <si>
    <t>2,64 (0+618- 3+258)</t>
  </si>
  <si>
    <t>д.Н. Муханово-д.Тугарино (0+000-1+200)</t>
  </si>
  <si>
    <t>"Тросна - Каменец" -             д. Горчаково                     (0+000 - 1+353)         57:08:0000000:610</t>
  </si>
  <si>
    <t>1,353 (0+000-1-353)</t>
  </si>
  <si>
    <t>54-254 ОП МР 54-Н-159</t>
  </si>
  <si>
    <t>54-254 ОП МР 54-Н-160</t>
  </si>
  <si>
    <t>54-254 ОП МР 54-Н-161</t>
  </si>
  <si>
    <t>54-254 ОП МР 54-Н-162</t>
  </si>
  <si>
    <t>54-254 ОП МР 54-Н-163</t>
  </si>
  <si>
    <t>54-254 ОП МР 54-Н-164</t>
  </si>
  <si>
    <t>54-254 ОП МР 54-Н-165</t>
  </si>
  <si>
    <t>54-254 ОП МР 54-Н-166</t>
  </si>
  <si>
    <t>54-254 ОП МР 54-Н-167</t>
  </si>
  <si>
    <t>54-254 ОП МР 54-Н-168</t>
  </si>
  <si>
    <t>54-254 ОП МР 54-Н-169</t>
  </si>
  <si>
    <t>54-254 ОП МР 54-Н-170</t>
  </si>
  <si>
    <t>54-254 ОП МР 54-Н-171</t>
  </si>
  <si>
    <t>54-254 ОП МР 54-Н-172</t>
  </si>
  <si>
    <t>54-254 ОП МР 54-Н-173</t>
  </si>
  <si>
    <t>54-254 ОП МР 54-Н-174</t>
  </si>
  <si>
    <t>54-254 ОП МР 54-Н-175</t>
  </si>
  <si>
    <t>54-254 ОП МР 54-Н-176</t>
  </si>
  <si>
    <t>54-254 ОП МР 54-Н-177</t>
  </si>
  <si>
    <t>54-254 ОП МР 54-Н-178</t>
  </si>
  <si>
    <t>54-254 ОП МР 54-Н-180</t>
  </si>
  <si>
    <t>54-254 ОП МР 54-Н-179</t>
  </si>
  <si>
    <t>54-254 ОП МР 54-Н-181</t>
  </si>
  <si>
    <t>54-254 ОП МР 54-Н-182</t>
  </si>
  <si>
    <t>54-254 ОП МР 54-Н-183</t>
  </si>
  <si>
    <t>54-254 ОП МР 54-Н-184</t>
  </si>
  <si>
    <t>54-254 ОП МР 54-Н-185</t>
  </si>
  <si>
    <t>54-254 ОП МР 54-Н-186</t>
  </si>
  <si>
    <t>54-254 ОП МР 54-Н-187</t>
  </si>
  <si>
    <t>54-254 ОП МР 54-Н-188</t>
  </si>
  <si>
    <t>54-254 ОП МР 54-Н-189</t>
  </si>
  <si>
    <t>54-254 ОП МР 54-Н-190</t>
  </si>
  <si>
    <t>54-254 ОП МР 54-Н-191</t>
  </si>
  <si>
    <t>54-254 ОП МР 54-Н-192</t>
  </si>
  <si>
    <t>54-254 ОП МР 54-Н-193</t>
  </si>
  <si>
    <t>54-254 ОП МР 54-Н-194</t>
  </si>
  <si>
    <t>54-254 ОП МР 54-Н-195</t>
  </si>
  <si>
    <t>54-254 ОП МР 54-Н-196</t>
  </si>
  <si>
    <t>54-254 ОП МР 54-Н-197</t>
  </si>
  <si>
    <t>54-254 ОП МР 54-Н-198</t>
  </si>
  <si>
    <t>54-254 ОП МР 54-Н-199</t>
  </si>
  <si>
    <t>54-254 ОП МР 54-Н-200</t>
  </si>
  <si>
    <t>54-254 ОП МР 54-Н-201</t>
  </si>
  <si>
    <t>54-254 ОП МР 54-Н-202</t>
  </si>
  <si>
    <t>54-254 ОП МР 54-Н-203</t>
  </si>
  <si>
    <t>54-254 ОП МР 54-Н-204</t>
  </si>
  <si>
    <t>54-254 ОП МР 54-Н-205</t>
  </si>
  <si>
    <t>54-254 ОП МР 54-Н-206</t>
  </si>
  <si>
    <t>54-254 ОП МР 54-Н-207</t>
  </si>
  <si>
    <t>54-254 ОП МР 54-Н-208</t>
  </si>
  <si>
    <t>54-254 ОП МР 54-Н-209</t>
  </si>
  <si>
    <t>54-254 ОП МР 54-Н-210</t>
  </si>
  <si>
    <t>54-254 ОП МР 54-Н-212</t>
  </si>
  <si>
    <t>54-254 ОП МР 54-Н-211</t>
  </si>
  <si>
    <t>"с. Муравль - п. Александровский" -  д. Обыденки                                  (0+000 - 0+800)</t>
  </si>
  <si>
    <t>"с. Муравль -п. Александровский" - п. Алмазовский                                  (0+000 - 0+300)</t>
  </si>
  <si>
    <t>с. Муравль -п. Могилевский 1                                (0+000 - 0+304)    57:08:0900101:26</t>
  </si>
  <si>
    <t>"Москва - Харьков" -д. Измайлово                           (0+000 - 2+700)</t>
  </si>
  <si>
    <t>с. Муравль -  п. Александровский                                  (0+000 - 3+800)</t>
  </si>
  <si>
    <t>"с. Гнилец - д. Соборовка" - п. Бобрик (0+000 - 0+800)</t>
  </si>
  <si>
    <t>"с. Никольское -д. Красавка" -  п. Краснопавловский (0+000 - 0+833)      57:08:0040101:587</t>
  </si>
  <si>
    <t>с. Никольское - д. Красавка                                                    (0+000 - 3+161)             57:08:0000000:453</t>
  </si>
  <si>
    <t>"с. Воронец - п. Село" -х. Надежда" - п. Лужок (0+000 - 0+100)</t>
  </si>
  <si>
    <t>"с. Воронец - п. Село" -х. Надежда                                                    (0+000 - 1+900)</t>
  </si>
  <si>
    <t>"с. Воронец - п. Село" - п. Лужок                                        (0+000 - 0+500)</t>
  </si>
  <si>
    <t>"с. Воронец - п. Село" -д. Лебедиха                                  (0+000 - 1+350)                    57:08:0000000:636</t>
  </si>
  <si>
    <t>«Москва-Харьков»-д.В.Муханово                                              (0+023-1+568) 57:08:0020101:907</t>
  </si>
  <si>
    <t>Ширина  проезжей  частипокрытия, м</t>
  </si>
  <si>
    <t>к постановлению № 174</t>
  </si>
  <si>
    <t>от   19.07.2024 года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</si>
</sst>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0.000"/>
  </numFmts>
  <fonts count="21">
    <font>
      <sz val="10"/>
      <name val="Arial"/>
    </font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</cellStyleXfs>
  <cellXfs count="198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/>
    </xf>
    <xf numFmtId="165" fontId="8" fillId="0" borderId="6" xfId="0" applyNumberFormat="1" applyFont="1" applyFill="1" applyBorder="1" applyAlignment="1" applyProtection="1">
      <alignment horizontal="center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top" textRotation="90" wrapText="1"/>
    </xf>
    <xf numFmtId="0" fontId="1" fillId="0" borderId="6" xfId="0" applyNumberFormat="1" applyFont="1" applyFill="1" applyBorder="1" applyAlignment="1" applyProtection="1">
      <alignment vertical="top"/>
    </xf>
    <xf numFmtId="165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textRotation="90" wrapText="1"/>
    </xf>
    <xf numFmtId="165" fontId="10" fillId="0" borderId="6" xfId="0" applyNumberFormat="1" applyFont="1" applyFill="1" applyBorder="1" applyAlignment="1" applyProtection="1">
      <alignment horizontal="center" vertical="top" wrapText="1"/>
    </xf>
    <xf numFmtId="165" fontId="8" fillId="0" borderId="6" xfId="0" applyNumberFormat="1" applyFont="1" applyFill="1" applyBorder="1" applyAlignment="1" applyProtection="1">
      <alignment horizontal="left" vertical="top" wrapText="1"/>
    </xf>
    <xf numFmtId="165" fontId="8" fillId="0" borderId="6" xfId="0" applyNumberFormat="1" applyFont="1" applyFill="1" applyBorder="1" applyAlignment="1" applyProtection="1">
      <alignment horizontal="left" vertical="top" wrapText="1" inden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2" fontId="10" fillId="0" borderId="6" xfId="0" applyNumberFormat="1" applyFont="1" applyFill="1" applyBorder="1" applyAlignment="1" applyProtection="1">
      <alignment horizontal="center" vertical="top" wrapText="1"/>
    </xf>
    <xf numFmtId="2" fontId="9" fillId="0" borderId="6" xfId="0" applyNumberFormat="1" applyFont="1" applyFill="1" applyBorder="1" applyAlignment="1" applyProtection="1">
      <alignment horizontal="center" vertical="top"/>
    </xf>
    <xf numFmtId="165" fontId="10" fillId="0" borderId="7" xfId="0" applyNumberFormat="1" applyFont="1" applyFill="1" applyBorder="1" applyAlignment="1" applyProtection="1">
      <alignment horizontal="center" vertical="top" wrapText="1"/>
    </xf>
    <xf numFmtId="2" fontId="10" fillId="0" borderId="7" xfId="0" applyNumberFormat="1" applyFont="1" applyFill="1" applyBorder="1" applyAlignment="1" applyProtection="1">
      <alignment horizontal="center" vertical="top" wrapText="1"/>
    </xf>
    <xf numFmtId="0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5" xfId="0" applyNumberFormat="1" applyFont="1" applyFill="1" applyBorder="1" applyAlignment="1" applyProtection="1">
      <alignment horizontal="center" vertical="top" wrapText="1"/>
    </xf>
    <xf numFmtId="0" fontId="15" fillId="0" borderId="4" xfId="0" applyNumberFormat="1" applyFont="1" applyFill="1" applyBorder="1" applyAlignment="1" applyProtection="1">
      <alignment horizontal="center" vertical="top" wrapText="1"/>
    </xf>
    <xf numFmtId="0" fontId="15" fillId="0" borderId="11" xfId="0" applyNumberFormat="1" applyFont="1" applyFill="1" applyBorder="1" applyAlignment="1" applyProtection="1">
      <alignment horizontal="center" vertical="top" wrapText="1"/>
    </xf>
    <xf numFmtId="2" fontId="10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vertical="top"/>
    </xf>
    <xf numFmtId="0" fontId="3" fillId="0" borderId="6" xfId="0" applyNumberFormat="1" applyFont="1" applyFill="1" applyBorder="1" applyAlignment="1" applyProtection="1">
      <alignment vertical="top"/>
    </xf>
    <xf numFmtId="1" fontId="10" fillId="0" borderId="6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vertical="top"/>
    </xf>
    <xf numFmtId="165" fontId="10" fillId="0" borderId="6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 wrapText="1"/>
    </xf>
    <xf numFmtId="1" fontId="10" fillId="0" borderId="7" xfId="0" applyNumberFormat="1" applyFont="1" applyFill="1" applyBorder="1" applyAlignment="1" applyProtection="1">
      <alignment horizontal="center" vertical="top"/>
    </xf>
    <xf numFmtId="2" fontId="10" fillId="0" borderId="6" xfId="0" applyNumberFormat="1" applyFont="1" applyFill="1" applyBorder="1" applyAlignment="1" applyProtection="1">
      <alignment horizontal="left" vertical="top" wrapText="1" indent="1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166" fontId="8" fillId="0" borderId="6" xfId="0" applyNumberFormat="1" applyFont="1" applyFill="1" applyBorder="1" applyAlignment="1" applyProtection="1">
      <alignment horizontal="center" vertical="top" wrapText="1"/>
    </xf>
    <xf numFmtId="166" fontId="10" fillId="0" borderId="6" xfId="0" applyNumberFormat="1" applyFont="1" applyFill="1" applyBorder="1" applyAlignment="1" applyProtection="1">
      <alignment horizontal="center" vertical="top" wrapText="1"/>
    </xf>
    <xf numFmtId="166" fontId="10" fillId="0" borderId="6" xfId="0" applyNumberFormat="1" applyFont="1" applyFill="1" applyBorder="1" applyAlignment="1" applyProtection="1">
      <alignment horizontal="center" vertical="top"/>
    </xf>
    <xf numFmtId="164" fontId="10" fillId="0" borderId="6" xfId="1" applyNumberFormat="1" applyFont="1" applyFill="1" applyBorder="1" applyAlignment="1" applyProtection="1">
      <alignment horizontal="center" vertical="top" wrapText="1"/>
    </xf>
    <xf numFmtId="166" fontId="10" fillId="0" borderId="7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166" fontId="8" fillId="0" borderId="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0" fontId="6" fillId="0" borderId="25" xfId="0" applyNumberFormat="1" applyFont="1" applyFill="1" applyBorder="1" applyAlignment="1" applyProtection="1">
      <alignment horizontal="center" vertical="top" wrapText="1"/>
    </xf>
    <xf numFmtId="0" fontId="6" fillId="0" borderId="25" xfId="0" applyNumberFormat="1" applyFont="1" applyFill="1" applyBorder="1" applyAlignment="1" applyProtection="1">
      <alignment vertical="top"/>
    </xf>
    <xf numFmtId="165" fontId="10" fillId="0" borderId="7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vertical="top"/>
    </xf>
    <xf numFmtId="165" fontId="8" fillId="0" borderId="6" xfId="0" applyNumberFormat="1" applyFont="1" applyFill="1" applyBorder="1" applyAlignment="1" applyProtection="1">
      <alignment horizontal="center" vertical="top"/>
    </xf>
    <xf numFmtId="0" fontId="8" fillId="0" borderId="25" xfId="0" applyNumberFormat="1" applyFont="1" applyFill="1" applyBorder="1" applyAlignment="1" applyProtection="1">
      <alignment horizontal="left" vertical="top" wrapText="1"/>
    </xf>
    <xf numFmtId="0" fontId="8" fillId="0" borderId="6" xfId="0" applyFont="1" applyBorder="1">
      <alignment vertical="top"/>
    </xf>
    <xf numFmtId="0" fontId="8" fillId="0" borderId="25" xfId="0" applyNumberFormat="1" applyFont="1" applyFill="1" applyBorder="1" applyAlignment="1" applyProtection="1">
      <alignment vertical="top" wrapText="1"/>
    </xf>
    <xf numFmtId="0" fontId="8" fillId="0" borderId="6" xfId="0" applyNumberFormat="1" applyFont="1" applyFill="1" applyBorder="1" applyAlignment="1" applyProtection="1">
      <alignment horizontal="center" vertical="top"/>
    </xf>
    <xf numFmtId="0" fontId="10" fillId="0" borderId="25" xfId="0" applyNumberFormat="1" applyFont="1" applyFill="1" applyBorder="1" applyAlignment="1" applyProtection="1">
      <alignment horizontal="left" vertical="top" wrapText="1"/>
    </xf>
    <xf numFmtId="0" fontId="10" fillId="0" borderId="25" xfId="0" applyNumberFormat="1" applyFont="1" applyFill="1" applyBorder="1" applyAlignment="1" applyProtection="1">
      <alignment horizontal="center" vertical="top" wrapText="1"/>
    </xf>
    <xf numFmtId="165" fontId="8" fillId="0" borderId="7" xfId="0" applyNumberFormat="1" applyFont="1" applyFill="1" applyBorder="1" applyAlignment="1" applyProtection="1">
      <alignment horizontal="center" vertical="top"/>
    </xf>
    <xf numFmtId="0" fontId="8" fillId="0" borderId="12" xfId="0" applyNumberFormat="1" applyFont="1" applyFill="1" applyBorder="1" applyAlignment="1" applyProtection="1">
      <alignment vertical="top" wrapText="1"/>
    </xf>
    <xf numFmtId="165" fontId="8" fillId="0" borderId="12" xfId="0" applyNumberFormat="1" applyFont="1" applyFill="1" applyBorder="1" applyAlignment="1" applyProtection="1">
      <alignment horizontal="center" vertical="top"/>
    </xf>
    <xf numFmtId="0" fontId="8" fillId="0" borderId="13" xfId="0" applyNumberFormat="1" applyFont="1" applyFill="1" applyBorder="1" applyAlignment="1" applyProtection="1">
      <alignment vertical="top" wrapText="1"/>
    </xf>
    <xf numFmtId="165" fontId="8" fillId="0" borderId="13" xfId="0" applyNumberFormat="1" applyFont="1" applyFill="1" applyBorder="1" applyAlignment="1" applyProtection="1">
      <alignment horizontal="center" vertical="top"/>
    </xf>
    <xf numFmtId="165" fontId="8" fillId="0" borderId="1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vertical="top" wrapText="1"/>
    </xf>
    <xf numFmtId="165" fontId="8" fillId="0" borderId="6" xfId="0" applyNumberFormat="1" applyFont="1" applyFill="1" applyBorder="1" applyAlignment="1" applyProtection="1">
      <alignment vertical="top"/>
    </xf>
    <xf numFmtId="0" fontId="10" fillId="0" borderId="12" xfId="0" applyNumberFormat="1" applyFont="1" applyFill="1" applyBorder="1" applyAlignment="1" applyProtection="1">
      <alignment horizontal="left" vertical="top" wrapText="1"/>
    </xf>
    <xf numFmtId="0" fontId="8" fillId="0" borderId="27" xfId="0" applyNumberFormat="1" applyFont="1" applyFill="1" applyBorder="1" applyAlignment="1" applyProtection="1">
      <alignment vertical="top" wrapText="1"/>
    </xf>
    <xf numFmtId="0" fontId="8" fillId="0" borderId="10" xfId="0" applyNumberFormat="1" applyFont="1" applyFill="1" applyBorder="1" applyAlignment="1" applyProtection="1">
      <alignment horizontal="center" vertical="top"/>
    </xf>
    <xf numFmtId="165" fontId="8" fillId="0" borderId="10" xfId="0" applyNumberFormat="1" applyFont="1" applyFill="1" applyBorder="1" applyAlignment="1" applyProtection="1">
      <alignment horizontal="center" vertical="top"/>
    </xf>
    <xf numFmtId="0" fontId="8" fillId="0" borderId="29" xfId="0" applyNumberFormat="1" applyFont="1" applyFill="1" applyBorder="1" applyAlignment="1" applyProtection="1">
      <alignment horizontal="left" vertical="top" wrapText="1"/>
    </xf>
    <xf numFmtId="0" fontId="8" fillId="0" borderId="8" xfId="0" applyNumberFormat="1" applyFont="1" applyFill="1" applyBorder="1" applyAlignment="1" applyProtection="1">
      <alignment vertical="top"/>
    </xf>
    <xf numFmtId="165" fontId="8" fillId="0" borderId="8" xfId="0" applyNumberFormat="1" applyFont="1" applyFill="1" applyBorder="1" applyAlignment="1" applyProtection="1">
      <alignment horizontal="center" vertical="top"/>
    </xf>
    <xf numFmtId="0" fontId="10" fillId="0" borderId="8" xfId="0" applyNumberFormat="1" applyFont="1" applyFill="1" applyBorder="1" applyAlignment="1" applyProtection="1">
      <alignment horizontal="left" vertical="top" wrapText="1"/>
    </xf>
    <xf numFmtId="0" fontId="8" fillId="0" borderId="8" xfId="0" applyNumberFormat="1" applyFont="1" applyFill="1" applyBorder="1" applyAlignment="1" applyProtection="1">
      <alignment horizontal="center" vertical="top"/>
    </xf>
    <xf numFmtId="2" fontId="8" fillId="0" borderId="6" xfId="0" applyNumberFormat="1" applyFont="1" applyFill="1" applyBorder="1" applyAlignment="1" applyProtection="1">
      <alignment vertical="top"/>
    </xf>
    <xf numFmtId="0" fontId="10" fillId="0" borderId="25" xfId="0" applyNumberFormat="1" applyFont="1" applyFill="1" applyBorder="1" applyAlignment="1" applyProtection="1">
      <alignment vertical="top"/>
    </xf>
    <xf numFmtId="0" fontId="15" fillId="0" borderId="23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5" xfId="0" applyNumberFormat="1" applyFont="1" applyFill="1" applyBorder="1" applyAlignment="1" applyProtection="1">
      <alignment vertical="top" textRotation="90" wrapText="1"/>
    </xf>
    <xf numFmtId="0" fontId="19" fillId="0" borderId="2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center"/>
    </xf>
    <xf numFmtId="0" fontId="20" fillId="0" borderId="15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/>
    </xf>
    <xf numFmtId="0" fontId="3" fillId="0" borderId="15" xfId="0" applyNumberFormat="1" applyFont="1" applyFill="1" applyBorder="1" applyAlignment="1" applyProtection="1">
      <alignment horizontal="center" vertical="center"/>
    </xf>
    <xf numFmtId="0" fontId="3" fillId="0" borderId="1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top" wrapText="1"/>
    </xf>
    <xf numFmtId="165" fontId="8" fillId="0" borderId="7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 wrapText="1"/>
    </xf>
    <xf numFmtId="166" fontId="8" fillId="0" borderId="1" xfId="0" applyNumberFormat="1" applyFont="1" applyFill="1" applyBorder="1" applyAlignment="1" applyProtection="1">
      <alignment vertical="top" wrapText="1"/>
    </xf>
    <xf numFmtId="165" fontId="8" fillId="0" borderId="1" xfId="0" applyNumberFormat="1" applyFont="1" applyFill="1" applyBorder="1" applyAlignment="1" applyProtection="1">
      <alignment vertical="top"/>
    </xf>
    <xf numFmtId="0" fontId="3" fillId="0" borderId="7" xfId="0" applyNumberFormat="1" applyFont="1" applyFill="1" applyBorder="1" applyAlignment="1" applyProtection="1">
      <alignment vertical="top"/>
    </xf>
    <xf numFmtId="49" fontId="8" fillId="0" borderId="6" xfId="0" applyNumberFormat="1" applyFont="1" applyBorder="1" applyAlignment="1">
      <alignment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3" fillId="0" borderId="15" xfId="0" applyNumberFormat="1" applyFont="1" applyFill="1" applyBorder="1" applyAlignment="1" applyProtection="1">
      <alignment horizontal="center" vertical="top"/>
    </xf>
    <xf numFmtId="0" fontId="8" fillId="0" borderId="15" xfId="0" applyNumberFormat="1" applyFont="1" applyFill="1" applyBorder="1" applyAlignment="1" applyProtection="1">
      <alignment horizontal="center" vertical="top"/>
    </xf>
    <xf numFmtId="0" fontId="10" fillId="0" borderId="30" xfId="0" applyNumberFormat="1" applyFont="1" applyFill="1" applyBorder="1" applyAlignment="1" applyProtection="1">
      <alignment horizontal="center" vertical="top"/>
    </xf>
    <xf numFmtId="0" fontId="10" fillId="0" borderId="31" xfId="0" applyNumberFormat="1" applyFont="1" applyFill="1" applyBorder="1" applyAlignment="1" applyProtection="1">
      <alignment horizontal="center" vertical="top"/>
    </xf>
    <xf numFmtId="0" fontId="10" fillId="0" borderId="32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5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165" fontId="8" fillId="0" borderId="7" xfId="0" applyNumberFormat="1" applyFont="1" applyFill="1" applyBorder="1" applyAlignment="1" applyProtection="1">
      <alignment horizontal="center" vertical="top"/>
    </xf>
    <xf numFmtId="165" fontId="8" fillId="0" borderId="15" xfId="0" applyNumberFormat="1" applyFont="1" applyFill="1" applyBorder="1" applyAlignment="1" applyProtection="1">
      <alignment horizontal="center" vertical="top"/>
    </xf>
    <xf numFmtId="165" fontId="8" fillId="0" borderId="1" xfId="0" applyNumberFormat="1" applyFont="1" applyFill="1" applyBorder="1" applyAlignment="1" applyProtection="1">
      <alignment horizontal="center" vertical="top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2" xfId="0" applyNumberFormat="1" applyFont="1" applyFill="1" applyBorder="1" applyAlignment="1" applyProtection="1">
      <alignment horizontal="left" vertical="top" wrapText="1"/>
    </xf>
    <xf numFmtId="0" fontId="8" fillId="0" borderId="13" xfId="0" applyNumberFormat="1" applyFont="1" applyFill="1" applyBorder="1" applyAlignment="1" applyProtection="1">
      <alignment horizontal="left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/>
    </xf>
    <xf numFmtId="0" fontId="8" fillId="0" borderId="10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horizontal="center" vertical="top"/>
    </xf>
    <xf numFmtId="0" fontId="14" fillId="0" borderId="12" xfId="0" applyNumberFormat="1" applyFont="1" applyFill="1" applyBorder="1" applyAlignment="1" applyProtection="1">
      <alignment horizontal="center" vertical="top"/>
    </xf>
    <xf numFmtId="0" fontId="14" fillId="0" borderId="6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horizontal="center" vertical="top"/>
    </xf>
    <xf numFmtId="0" fontId="15" fillId="0" borderId="11" xfId="0" applyNumberFormat="1" applyFont="1" applyFill="1" applyBorder="1" applyAlignment="1" applyProtection="1">
      <alignment horizontal="center" vertical="center" textRotation="90" wrapText="1"/>
    </xf>
    <xf numFmtId="0" fontId="15" fillId="0" borderId="5" xfId="0" applyNumberFormat="1" applyFont="1" applyFill="1" applyBorder="1" applyAlignment="1" applyProtection="1">
      <alignment horizontal="center" vertical="center" textRotation="90" wrapText="1"/>
    </xf>
    <xf numFmtId="0" fontId="15" fillId="0" borderId="14" xfId="0" applyNumberFormat="1" applyFont="1" applyFill="1" applyBorder="1" applyAlignment="1" applyProtection="1">
      <alignment horizontal="center" vertical="center" textRotation="90" wrapText="1"/>
    </xf>
    <xf numFmtId="0" fontId="15" fillId="0" borderId="16" xfId="0" applyNumberFormat="1" applyFont="1" applyFill="1" applyBorder="1" applyAlignment="1" applyProtection="1">
      <alignment horizontal="center" vertical="center" textRotation="90" wrapText="1"/>
    </xf>
    <xf numFmtId="0" fontId="15" fillId="0" borderId="17" xfId="0" applyNumberFormat="1" applyFont="1" applyFill="1" applyBorder="1" applyAlignment="1" applyProtection="1">
      <alignment horizontal="center" vertical="top" wrapText="1"/>
    </xf>
    <xf numFmtId="0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3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15" fillId="0" borderId="5" xfId="0" applyNumberFormat="1" applyFont="1" applyFill="1" applyBorder="1" applyAlignment="1" applyProtection="1">
      <alignment horizontal="center" vertical="top" textRotation="90" wrapText="1"/>
    </xf>
    <xf numFmtId="0" fontId="15" fillId="0" borderId="18" xfId="0" applyNumberFormat="1" applyFont="1" applyFill="1" applyBorder="1" applyAlignment="1" applyProtection="1">
      <alignment horizontal="center" vertical="top" wrapText="1"/>
    </xf>
    <xf numFmtId="0" fontId="15" fillId="0" borderId="19" xfId="0" applyNumberFormat="1" applyFont="1" applyFill="1" applyBorder="1" applyAlignment="1" applyProtection="1">
      <alignment horizontal="center" vertical="top" wrapText="1"/>
    </xf>
    <xf numFmtId="0" fontId="15" fillId="0" borderId="3" xfId="0" applyNumberFormat="1" applyFont="1" applyFill="1" applyBorder="1" applyAlignment="1" applyProtection="1">
      <alignment horizontal="center" vertical="center" textRotation="90" wrapText="1"/>
    </xf>
    <xf numFmtId="0" fontId="15" fillId="0" borderId="17" xfId="0" applyNumberFormat="1" applyFont="1" applyFill="1" applyBorder="1" applyAlignment="1" applyProtection="1">
      <alignment horizontal="center" vertical="center" textRotation="90" wrapText="1"/>
    </xf>
    <xf numFmtId="0" fontId="15" fillId="0" borderId="18" xfId="0" applyNumberFormat="1" applyFont="1" applyFill="1" applyBorder="1" applyAlignment="1" applyProtection="1">
      <alignment horizontal="center" vertical="center" textRotation="90" wrapText="1"/>
    </xf>
    <xf numFmtId="0" fontId="15" fillId="0" borderId="19" xfId="0" applyNumberFormat="1" applyFont="1" applyFill="1" applyBorder="1" applyAlignment="1" applyProtection="1">
      <alignment horizontal="center" vertical="center" textRotation="90" wrapText="1"/>
    </xf>
    <xf numFmtId="0" fontId="15" fillId="0" borderId="20" xfId="0" applyNumberFormat="1" applyFont="1" applyFill="1" applyBorder="1" applyAlignment="1" applyProtection="1">
      <alignment horizontal="center" vertical="top" wrapText="1"/>
    </xf>
    <xf numFmtId="0" fontId="15" fillId="0" borderId="21" xfId="0" applyNumberFormat="1" applyFont="1" applyFill="1" applyBorder="1" applyAlignment="1" applyProtection="1">
      <alignment horizontal="center" vertical="top" wrapText="1"/>
    </xf>
    <xf numFmtId="0" fontId="15" fillId="0" borderId="22" xfId="0" applyNumberFormat="1" applyFont="1" applyFill="1" applyBorder="1" applyAlignment="1" applyProtection="1">
      <alignment horizontal="center" vertical="top" wrapText="1"/>
    </xf>
    <xf numFmtId="0" fontId="18" fillId="0" borderId="20" xfId="0" applyNumberFormat="1" applyFont="1" applyFill="1" applyBorder="1" applyAlignment="1" applyProtection="1">
      <alignment vertical="top" wrapText="1"/>
    </xf>
    <xf numFmtId="0" fontId="18" fillId="0" borderId="21" xfId="0" applyNumberFormat="1" applyFont="1" applyFill="1" applyBorder="1" applyAlignment="1" applyProtection="1">
      <alignment vertical="top" wrapText="1"/>
    </xf>
    <xf numFmtId="0" fontId="18" fillId="0" borderId="22" xfId="0" applyNumberFormat="1" applyFont="1" applyFill="1" applyBorder="1" applyAlignment="1" applyProtection="1">
      <alignment vertical="top" wrapText="1"/>
    </xf>
    <xf numFmtId="0" fontId="15" fillId="0" borderId="23" xfId="0" applyNumberFormat="1" applyFont="1" applyFill="1" applyBorder="1" applyAlignment="1" applyProtection="1">
      <alignment horizontal="center" vertical="top" wrapText="1"/>
    </xf>
    <xf numFmtId="0" fontId="15" fillId="0" borderId="24" xfId="0" applyNumberFormat="1" applyFont="1" applyFill="1" applyBorder="1" applyAlignment="1" applyProtection="1">
      <alignment horizontal="center" vertical="top" wrapText="1"/>
    </xf>
    <xf numFmtId="0" fontId="10" fillId="0" borderId="25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 wrapText="1"/>
    </xf>
    <xf numFmtId="166" fontId="8" fillId="0" borderId="7" xfId="0" applyNumberFormat="1" applyFont="1" applyFill="1" applyBorder="1" applyAlignment="1" applyProtection="1">
      <alignment horizontal="center" vertical="center" wrapText="1"/>
    </xf>
    <xf numFmtId="166" fontId="8" fillId="0" borderId="15" xfId="0" applyNumberFormat="1" applyFont="1" applyFill="1" applyBorder="1" applyAlignment="1" applyProtection="1">
      <alignment horizontal="center" vertical="center" wrapText="1"/>
    </xf>
    <xf numFmtId="166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5" xfId="0" applyNumberFormat="1" applyFont="1" applyFill="1" applyBorder="1" applyAlignment="1" applyProtection="1">
      <alignment horizontal="center" vertical="top" wrapText="1"/>
    </xf>
    <xf numFmtId="165" fontId="8" fillId="0" borderId="7" xfId="0" applyNumberFormat="1" applyFont="1" applyFill="1" applyBorder="1" applyAlignment="1" applyProtection="1">
      <alignment horizontal="left" vertical="top" wrapText="1"/>
    </xf>
    <xf numFmtId="165" fontId="8" fillId="0" borderId="15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2" xfId="0" applyNumberFormat="1" applyFont="1" applyFill="1" applyBorder="1" applyAlignment="1" applyProtection="1">
      <alignment vertical="top" wrapText="1"/>
    </xf>
    <xf numFmtId="0" fontId="8" fillId="0" borderId="26" xfId="0" applyNumberFormat="1" applyFont="1" applyFill="1" applyBorder="1" applyAlignment="1" applyProtection="1">
      <alignment vertical="top" wrapText="1"/>
    </xf>
    <xf numFmtId="0" fontId="8" fillId="0" borderId="13" xfId="0" applyNumberFormat="1" applyFont="1" applyFill="1" applyBorder="1" applyAlignment="1" applyProtection="1">
      <alignment vertical="top" wrapText="1"/>
    </xf>
    <xf numFmtId="166" fontId="8" fillId="0" borderId="7" xfId="0" applyNumberFormat="1" applyFont="1" applyFill="1" applyBorder="1" applyAlignment="1" applyProtection="1">
      <alignment horizontal="center" vertical="top" wrapText="1"/>
    </xf>
    <xf numFmtId="166" fontId="8" fillId="0" borderId="15" xfId="0" applyNumberFormat="1" applyFont="1" applyFill="1" applyBorder="1" applyAlignment="1" applyProtection="1">
      <alignment horizontal="center" vertical="top" wrapText="1"/>
    </xf>
    <xf numFmtId="166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8" fillId="0" borderId="28" xfId="0" applyNumberFormat="1" applyFont="1" applyFill="1" applyBorder="1" applyAlignment="1" applyProtection="1">
      <alignment horizontal="left" vertical="top" wrapText="1"/>
    </xf>
    <xf numFmtId="0" fontId="8" fillId="0" borderId="27" xfId="0" applyNumberFormat="1" applyFont="1" applyFill="1" applyBorder="1" applyAlignment="1" applyProtection="1">
      <alignment horizontal="left" vertical="top" wrapText="1"/>
    </xf>
    <xf numFmtId="166" fontId="8" fillId="0" borderId="9" xfId="0" applyNumberFormat="1" applyFont="1" applyFill="1" applyBorder="1" applyAlignment="1" applyProtection="1">
      <alignment horizontal="center" vertical="top" wrapText="1"/>
    </xf>
    <xf numFmtId="166" fontId="8" fillId="0" borderId="10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165" fontId="8" fillId="0" borderId="8" xfId="0" applyNumberFormat="1" applyFont="1" applyFill="1" applyBorder="1" applyAlignment="1" applyProtection="1">
      <alignment horizontal="center" vertical="top"/>
    </xf>
    <xf numFmtId="0" fontId="8" fillId="0" borderId="29" xfId="0" applyNumberFormat="1" applyFont="1" applyFill="1" applyBorder="1" applyAlignment="1" applyProtection="1">
      <alignment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29" xfId="0" applyNumberFormat="1" applyFont="1" applyFill="1" applyBorder="1" applyAlignment="1" applyProtection="1">
      <alignment horizontal="left" vertical="top" wrapText="1"/>
    </xf>
    <xf numFmtId="0" fontId="8" fillId="0" borderId="8" xfId="0" applyNumberFormat="1" applyFont="1" applyFill="1" applyBorder="1" applyAlignment="1" applyProtection="1">
      <alignment vertical="top" wrapText="1"/>
    </xf>
    <xf numFmtId="0" fontId="8" fillId="0" borderId="8" xfId="0" applyNumberFormat="1" applyFont="1" applyFill="1" applyBorder="1" applyAlignment="1" applyProtection="1">
      <alignment vertical="top"/>
    </xf>
    <xf numFmtId="2" fontId="8" fillId="0" borderId="7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165" fontId="8" fillId="0" borderId="9" xfId="0" applyNumberFormat="1" applyFont="1" applyFill="1" applyBorder="1" applyAlignment="1" applyProtection="1">
      <alignment horizontal="center" vertical="top"/>
    </xf>
    <xf numFmtId="165" fontId="8" fillId="0" borderId="10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3"/>
  <sheetViews>
    <sheetView tabSelected="1" zoomScale="110" zoomScaleNormal="110" zoomScalePageLayoutView="85" workbookViewId="0">
      <selection activeCell="C7" sqref="C7:Q7"/>
    </sheetView>
  </sheetViews>
  <sheetFormatPr defaultRowHeight="12.75"/>
  <cols>
    <col min="1" max="1" width="4.28515625" style="2" customWidth="1"/>
    <col min="2" max="2" width="20.85546875" style="98" customWidth="1"/>
    <col min="3" max="3" width="30.28515625" style="1" customWidth="1"/>
    <col min="4" max="4" width="7.42578125" style="2" customWidth="1"/>
    <col min="5" max="5" width="7.7109375" style="2" customWidth="1"/>
    <col min="6" max="6" width="6.7109375" style="1" customWidth="1"/>
    <col min="7" max="7" width="8.28515625" style="1" customWidth="1"/>
    <col min="8" max="8" width="3.7109375" style="1" hidden="1" customWidth="1"/>
    <col min="9" max="9" width="7.28515625" style="1" customWidth="1"/>
    <col min="10" max="10" width="7.7109375" style="1" customWidth="1"/>
    <col min="11" max="11" width="8.140625" style="1" customWidth="1"/>
    <col min="12" max="12" width="5.85546875" style="1" customWidth="1"/>
    <col min="13" max="13" width="8.140625" style="1" customWidth="1"/>
    <col min="14" max="14" width="10.28515625" style="1" customWidth="1"/>
    <col min="15" max="15" width="6.85546875" style="1" customWidth="1"/>
    <col min="16" max="16" width="6.140625" style="1" customWidth="1"/>
    <col min="17" max="17" width="5.7109375" style="1" customWidth="1"/>
    <col min="18" max="16384" width="9.140625" style="1"/>
  </cols>
  <sheetData>
    <row r="1" spans="1:17" ht="16.5" customHeight="1">
      <c r="M1" s="32"/>
      <c r="N1" s="32" t="s">
        <v>137</v>
      </c>
      <c r="O1" s="32"/>
      <c r="P1" s="32"/>
      <c r="Q1" s="32"/>
    </row>
    <row r="2" spans="1:17" ht="15">
      <c r="M2" s="32" t="s">
        <v>348</v>
      </c>
      <c r="N2" s="32"/>
      <c r="O2" s="32"/>
      <c r="P2" s="32"/>
      <c r="Q2" s="32"/>
    </row>
    <row r="3" spans="1:17" ht="15">
      <c r="L3" s="4"/>
      <c r="M3" s="32" t="s">
        <v>349</v>
      </c>
      <c r="N3" s="32"/>
      <c r="O3" s="32"/>
      <c r="P3" s="32"/>
      <c r="Q3" s="32"/>
    </row>
    <row r="5" spans="1:17" ht="21.75" customHeight="1">
      <c r="C5" s="140" t="s">
        <v>134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</row>
    <row r="6" spans="1:17" s="5" customFormat="1" ht="18.75">
      <c r="A6" s="40"/>
      <c r="B6" s="98"/>
      <c r="C6" s="137" t="s">
        <v>133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</row>
    <row r="7" spans="1:17" s="5" customFormat="1" ht="26.25" customHeight="1">
      <c r="A7" s="40"/>
      <c r="B7" s="98"/>
      <c r="C7" s="137" t="s">
        <v>225</v>
      </c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</row>
    <row r="8" spans="1:17" ht="24" customHeight="1" thickBot="1"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/>
    </row>
    <row r="9" spans="1:17" ht="17.25" customHeight="1">
      <c r="A9" s="95" t="s">
        <v>261</v>
      </c>
      <c r="B9" s="99" t="s">
        <v>258</v>
      </c>
      <c r="C9" s="89" t="s">
        <v>5</v>
      </c>
      <c r="D9" s="141" t="s">
        <v>126</v>
      </c>
      <c r="E9" s="145"/>
      <c r="F9" s="147" t="s">
        <v>11</v>
      </c>
      <c r="G9" s="162"/>
      <c r="H9" s="162"/>
      <c r="I9" s="162"/>
      <c r="J9" s="145"/>
      <c r="K9" s="141" t="s">
        <v>10</v>
      </c>
      <c r="L9" s="145" t="s">
        <v>257</v>
      </c>
      <c r="M9" s="147" t="s">
        <v>9</v>
      </c>
      <c r="N9" s="145"/>
      <c r="O9" s="147" t="s">
        <v>12</v>
      </c>
      <c r="P9" s="145"/>
      <c r="Q9" s="141" t="s">
        <v>347</v>
      </c>
    </row>
    <row r="10" spans="1:17" ht="30.75" customHeight="1" thickBot="1">
      <c r="A10" s="96" t="s">
        <v>260</v>
      </c>
      <c r="B10" s="100" t="s">
        <v>259</v>
      </c>
      <c r="C10" s="90" t="s">
        <v>4</v>
      </c>
      <c r="D10" s="142"/>
      <c r="E10" s="146"/>
      <c r="F10" s="150"/>
      <c r="G10" s="163"/>
      <c r="H10" s="163"/>
      <c r="I10" s="163"/>
      <c r="J10" s="151"/>
      <c r="K10" s="142"/>
      <c r="L10" s="151"/>
      <c r="M10" s="150"/>
      <c r="N10" s="151"/>
      <c r="O10" s="150"/>
      <c r="P10" s="151"/>
      <c r="Q10" s="142"/>
    </row>
    <row r="11" spans="1:17" ht="16.5" hidden="1" customHeight="1" thickBot="1">
      <c r="A11" s="96"/>
      <c r="B11" s="101"/>
      <c r="C11" s="90" t="s">
        <v>0</v>
      </c>
      <c r="D11" s="142"/>
      <c r="E11" s="24"/>
      <c r="F11" s="159"/>
      <c r="G11" s="160"/>
      <c r="H11" s="160"/>
      <c r="I11" s="160"/>
      <c r="J11" s="161"/>
      <c r="K11" s="142"/>
      <c r="L11" s="91"/>
      <c r="M11" s="92"/>
      <c r="N11" s="93"/>
      <c r="O11" s="92"/>
      <c r="P11" s="93"/>
      <c r="Q11" s="142"/>
    </row>
    <row r="12" spans="1:17" ht="27" customHeight="1" thickBot="1">
      <c r="A12" s="96"/>
      <c r="B12" s="101"/>
      <c r="C12" s="90" t="s">
        <v>7</v>
      </c>
      <c r="D12" s="142"/>
      <c r="E12" s="141" t="s">
        <v>127</v>
      </c>
      <c r="F12" s="156" t="s">
        <v>1</v>
      </c>
      <c r="G12" s="157"/>
      <c r="H12" s="157"/>
      <c r="I12" s="158"/>
      <c r="J12" s="141" t="s">
        <v>130</v>
      </c>
      <c r="K12" s="142"/>
      <c r="L12" s="142" t="s">
        <v>15</v>
      </c>
      <c r="M12" s="149" t="s">
        <v>14</v>
      </c>
      <c r="N12" s="142" t="s">
        <v>16</v>
      </c>
      <c r="O12" s="142" t="s">
        <v>14</v>
      </c>
      <c r="P12" s="142" t="s">
        <v>13</v>
      </c>
      <c r="Q12" s="142"/>
    </row>
    <row r="13" spans="1:17" ht="30" customHeight="1">
      <c r="A13" s="96"/>
      <c r="B13" s="101"/>
      <c r="C13" s="90" t="s">
        <v>6</v>
      </c>
      <c r="D13" s="142"/>
      <c r="E13" s="142"/>
      <c r="F13" s="141" t="s">
        <v>128</v>
      </c>
      <c r="G13" s="152" t="s">
        <v>129</v>
      </c>
      <c r="H13" s="153"/>
      <c r="I13" s="141" t="s">
        <v>3</v>
      </c>
      <c r="J13" s="142"/>
      <c r="K13" s="142"/>
      <c r="L13" s="142"/>
      <c r="M13" s="149"/>
      <c r="N13" s="142"/>
      <c r="O13" s="142"/>
      <c r="P13" s="142"/>
      <c r="Q13" s="142"/>
    </row>
    <row r="14" spans="1:17" ht="23.25" customHeight="1" thickBot="1">
      <c r="A14" s="96"/>
      <c r="B14" s="102"/>
      <c r="C14" s="94"/>
      <c r="D14" s="142"/>
      <c r="E14" s="142"/>
      <c r="F14" s="144"/>
      <c r="G14" s="154"/>
      <c r="H14" s="155"/>
      <c r="I14" s="144"/>
      <c r="J14" s="144"/>
      <c r="K14" s="144"/>
      <c r="L14" s="142"/>
      <c r="M14" s="149"/>
      <c r="N14" s="142"/>
      <c r="O14" s="142"/>
      <c r="P14" s="142"/>
      <c r="Q14" s="142"/>
    </row>
    <row r="15" spans="1:17" ht="37.5" customHeight="1">
      <c r="A15" s="97"/>
      <c r="B15" s="103"/>
      <c r="C15" s="90"/>
      <c r="D15" s="143"/>
      <c r="E15" s="143"/>
      <c r="F15" s="24" t="s">
        <v>131</v>
      </c>
      <c r="G15" s="147" t="s">
        <v>131</v>
      </c>
      <c r="H15" s="145"/>
      <c r="I15" s="25" t="s">
        <v>8</v>
      </c>
      <c r="J15" s="26" t="s">
        <v>8</v>
      </c>
      <c r="K15" s="27" t="s">
        <v>8</v>
      </c>
      <c r="L15" s="143"/>
      <c r="M15" s="149"/>
      <c r="N15" s="143"/>
      <c r="O15" s="143"/>
      <c r="P15" s="143"/>
      <c r="Q15" s="143"/>
    </row>
    <row r="16" spans="1:17" ht="15.75" customHeight="1">
      <c r="A16" s="7"/>
      <c r="B16" s="30"/>
      <c r="C16" s="59">
        <v>1</v>
      </c>
      <c r="D16" s="11">
        <v>2</v>
      </c>
      <c r="E16" s="11">
        <v>4</v>
      </c>
      <c r="F16" s="11">
        <v>5</v>
      </c>
      <c r="G16" s="11">
        <v>6</v>
      </c>
      <c r="H16" s="148">
        <v>7</v>
      </c>
      <c r="I16" s="148"/>
      <c r="J16" s="11">
        <v>8</v>
      </c>
      <c r="K16" s="11">
        <v>9</v>
      </c>
      <c r="L16" s="11">
        <v>11</v>
      </c>
      <c r="M16" s="11">
        <v>12</v>
      </c>
      <c r="N16" s="19">
        <v>13</v>
      </c>
      <c r="O16" s="19">
        <v>14</v>
      </c>
      <c r="P16" s="19">
        <v>15</v>
      </c>
      <c r="Q16" s="19">
        <v>16</v>
      </c>
    </row>
    <row r="17" spans="1:17" ht="1.5" hidden="1" customHeight="1">
      <c r="A17" s="7"/>
      <c r="B17" s="30"/>
      <c r="C17" s="60" t="s">
        <v>125</v>
      </c>
      <c r="D17" s="21">
        <f>SUM(D34,D47,D60,D69,D82,D104,D115)</f>
        <v>134.71899999999999</v>
      </c>
      <c r="E17" s="21"/>
      <c r="F17" s="21">
        <f t="shared" ref="F17:K17" si="0">SUM(F34,F47,F60,F69,F82,F104,F115)</f>
        <v>30.270000000000003</v>
      </c>
      <c r="G17" s="21">
        <f t="shared" si="0"/>
        <v>46.217999999999996</v>
      </c>
      <c r="H17" s="21">
        <f t="shared" si="0"/>
        <v>0</v>
      </c>
      <c r="I17" s="21">
        <f t="shared" si="0"/>
        <v>2.1040000000000001</v>
      </c>
      <c r="J17" s="21">
        <f t="shared" si="0"/>
        <v>0.67300000000000004</v>
      </c>
      <c r="K17" s="21">
        <f t="shared" si="0"/>
        <v>55.353999999999999</v>
      </c>
      <c r="L17" s="13"/>
      <c r="M17" s="13"/>
      <c r="N17" s="13"/>
      <c r="O17" s="13"/>
      <c r="P17" s="13"/>
      <c r="Q17" s="13"/>
    </row>
    <row r="18" spans="1:17" ht="18.75">
      <c r="A18" s="53"/>
      <c r="B18" s="109"/>
      <c r="C18" s="138" t="s">
        <v>64</v>
      </c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</row>
    <row r="19" spans="1:17" ht="43.5" customHeight="1">
      <c r="A19" s="67">
        <v>1</v>
      </c>
      <c r="B19" s="10" t="s">
        <v>263</v>
      </c>
      <c r="C19" s="110" t="s">
        <v>240</v>
      </c>
      <c r="D19" s="41">
        <v>3.24</v>
      </c>
      <c r="E19" s="8"/>
      <c r="F19" s="17" t="s">
        <v>275</v>
      </c>
      <c r="G19" s="8" t="s">
        <v>276</v>
      </c>
      <c r="H19" s="8"/>
      <c r="I19" s="8"/>
      <c r="J19" s="8"/>
      <c r="K19" s="8"/>
      <c r="L19" s="8"/>
      <c r="M19" s="8" t="s">
        <v>205</v>
      </c>
      <c r="N19" s="8" t="s">
        <v>19</v>
      </c>
      <c r="O19" s="8" t="s">
        <v>206</v>
      </c>
      <c r="P19" s="63">
        <v>130</v>
      </c>
      <c r="Q19" s="63">
        <v>4</v>
      </c>
    </row>
    <row r="20" spans="1:17" ht="46.5" customHeight="1">
      <c r="A20" s="136">
        <v>2</v>
      </c>
      <c r="B20" s="135" t="s">
        <v>264</v>
      </c>
      <c r="C20" s="165" t="s">
        <v>196</v>
      </c>
      <c r="D20" s="166">
        <v>2.9750000000000001</v>
      </c>
      <c r="E20" s="127"/>
      <c r="F20" s="170"/>
      <c r="G20" s="166" t="s">
        <v>197</v>
      </c>
      <c r="H20" s="8"/>
      <c r="I20" s="127"/>
      <c r="J20" s="127"/>
      <c r="K20" s="127"/>
      <c r="L20" s="127"/>
      <c r="M20" s="8" t="s">
        <v>159</v>
      </c>
      <c r="N20" s="8" t="s">
        <v>161</v>
      </c>
      <c r="O20" s="127"/>
      <c r="P20" s="124"/>
      <c r="Q20" s="124">
        <v>6</v>
      </c>
    </row>
    <row r="21" spans="1:17" ht="45.75" customHeight="1">
      <c r="A21" s="136"/>
      <c r="B21" s="135"/>
      <c r="C21" s="165"/>
      <c r="D21" s="167"/>
      <c r="E21" s="169"/>
      <c r="F21" s="171"/>
      <c r="G21" s="167"/>
      <c r="H21" s="8"/>
      <c r="I21" s="169"/>
      <c r="J21" s="169"/>
      <c r="K21" s="169"/>
      <c r="L21" s="169"/>
      <c r="M21" s="8" t="s">
        <v>160</v>
      </c>
      <c r="N21" s="8" t="s">
        <v>162</v>
      </c>
      <c r="O21" s="169"/>
      <c r="P21" s="125"/>
      <c r="Q21" s="125"/>
    </row>
    <row r="22" spans="1:17" ht="45.75" customHeight="1">
      <c r="A22" s="136"/>
      <c r="B22" s="135"/>
      <c r="C22" s="165"/>
      <c r="D22" s="167"/>
      <c r="E22" s="169"/>
      <c r="F22" s="171"/>
      <c r="G22" s="167"/>
      <c r="H22" s="8"/>
      <c r="I22" s="169"/>
      <c r="J22" s="169"/>
      <c r="K22" s="169"/>
      <c r="L22" s="169"/>
      <c r="M22" s="8" t="s">
        <v>163</v>
      </c>
      <c r="N22" s="8" t="s">
        <v>164</v>
      </c>
      <c r="O22" s="169"/>
      <c r="P22" s="125"/>
      <c r="Q22" s="125"/>
    </row>
    <row r="23" spans="1:17" ht="45" customHeight="1">
      <c r="A23" s="136"/>
      <c r="B23" s="135"/>
      <c r="C23" s="165"/>
      <c r="D23" s="168"/>
      <c r="E23" s="128"/>
      <c r="F23" s="172"/>
      <c r="G23" s="168"/>
      <c r="H23" s="8"/>
      <c r="I23" s="128"/>
      <c r="J23" s="128"/>
      <c r="K23" s="128"/>
      <c r="L23" s="128"/>
      <c r="M23" s="8" t="s">
        <v>165</v>
      </c>
      <c r="N23" s="8" t="s">
        <v>166</v>
      </c>
      <c r="O23" s="128"/>
      <c r="P23" s="126"/>
      <c r="Q23" s="126"/>
    </row>
    <row r="24" spans="1:17" ht="45" customHeight="1">
      <c r="A24" s="67">
        <v>3</v>
      </c>
      <c r="B24" s="10" t="s">
        <v>265</v>
      </c>
      <c r="C24" s="111" t="s">
        <v>346</v>
      </c>
      <c r="D24" s="41">
        <v>1.5449999999999999</v>
      </c>
      <c r="E24" s="8"/>
      <c r="F24" s="8"/>
      <c r="G24" s="8" t="s">
        <v>207</v>
      </c>
      <c r="H24" s="8"/>
      <c r="I24" s="8"/>
      <c r="J24" s="8" t="s">
        <v>26</v>
      </c>
      <c r="K24" s="8"/>
      <c r="L24" s="8"/>
      <c r="M24" s="8"/>
      <c r="N24" s="8"/>
      <c r="O24" s="63"/>
      <c r="P24" s="63"/>
      <c r="Q24" s="63">
        <v>6</v>
      </c>
    </row>
    <row r="25" spans="1:17" ht="45.75" customHeight="1">
      <c r="A25" s="67">
        <v>4</v>
      </c>
      <c r="B25" s="10" t="s">
        <v>266</v>
      </c>
      <c r="C25" s="111" t="s">
        <v>241</v>
      </c>
      <c r="D25" s="8">
        <v>1</v>
      </c>
      <c r="E25" s="8"/>
      <c r="F25" s="8"/>
      <c r="G25" s="8"/>
      <c r="H25" s="8"/>
      <c r="I25" s="8"/>
      <c r="J25" s="8" t="s">
        <v>26</v>
      </c>
      <c r="K25" s="8" t="s">
        <v>242</v>
      </c>
      <c r="L25" s="8"/>
      <c r="M25" s="8"/>
      <c r="N25" s="8"/>
      <c r="O25" s="63"/>
      <c r="P25" s="63"/>
      <c r="Q25" s="63">
        <v>3.5</v>
      </c>
    </row>
    <row r="26" spans="1:17" ht="45.75" customHeight="1">
      <c r="A26" s="67">
        <v>5</v>
      </c>
      <c r="B26" s="10" t="s">
        <v>267</v>
      </c>
      <c r="C26" s="111" t="s">
        <v>108</v>
      </c>
      <c r="D26" s="18">
        <v>1</v>
      </c>
      <c r="E26" s="8"/>
      <c r="F26" s="8"/>
      <c r="G26" s="65"/>
      <c r="H26" s="8"/>
      <c r="I26" s="8"/>
      <c r="J26" s="8" t="s">
        <v>26</v>
      </c>
      <c r="K26" s="8" t="s">
        <v>27</v>
      </c>
      <c r="L26" s="8"/>
      <c r="M26" s="8"/>
      <c r="N26" s="8"/>
      <c r="O26" s="63"/>
      <c r="P26" s="63"/>
      <c r="Q26" s="63">
        <v>3.5</v>
      </c>
    </row>
    <row r="27" spans="1:17" ht="46.5" customHeight="1">
      <c r="A27" s="67">
        <v>6</v>
      </c>
      <c r="B27" s="10" t="s">
        <v>268</v>
      </c>
      <c r="C27" s="76" t="s">
        <v>243</v>
      </c>
      <c r="D27" s="8">
        <v>0.6</v>
      </c>
      <c r="E27" s="8"/>
      <c r="F27" s="8"/>
      <c r="G27" s="8" t="s">
        <v>244</v>
      </c>
      <c r="H27" s="8"/>
      <c r="I27" s="8"/>
      <c r="J27" s="8" t="s">
        <v>26</v>
      </c>
      <c r="K27" s="8"/>
      <c r="L27" s="8"/>
      <c r="M27" s="8" t="s">
        <v>66</v>
      </c>
      <c r="N27" s="8" t="s">
        <v>56</v>
      </c>
      <c r="O27" s="8" t="s">
        <v>67</v>
      </c>
      <c r="P27" s="63">
        <v>100</v>
      </c>
      <c r="Q27" s="63">
        <v>6</v>
      </c>
    </row>
    <row r="28" spans="1:17" ht="45" customHeight="1">
      <c r="A28" s="67">
        <v>7</v>
      </c>
      <c r="B28" s="10" t="s">
        <v>269</v>
      </c>
      <c r="C28" s="76" t="s">
        <v>208</v>
      </c>
      <c r="D28" s="41">
        <v>4.1379999999999999</v>
      </c>
      <c r="E28" s="8"/>
      <c r="F28" s="8"/>
      <c r="G28" s="8" t="s">
        <v>209</v>
      </c>
      <c r="H28" s="6"/>
      <c r="I28" s="8"/>
      <c r="J28" s="8"/>
      <c r="K28" s="8"/>
      <c r="L28" s="8"/>
      <c r="M28" s="6" t="s">
        <v>158</v>
      </c>
      <c r="N28" s="6" t="s">
        <v>233</v>
      </c>
      <c r="O28" s="8"/>
      <c r="P28" s="63"/>
      <c r="Q28" s="63">
        <v>4.5</v>
      </c>
    </row>
    <row r="29" spans="1:17" ht="44.25" customHeight="1">
      <c r="A29" s="67">
        <v>8</v>
      </c>
      <c r="B29" s="10" t="s">
        <v>270</v>
      </c>
      <c r="C29" s="111" t="s">
        <v>210</v>
      </c>
      <c r="D29" s="41">
        <v>1.272</v>
      </c>
      <c r="E29" s="8"/>
      <c r="F29" s="8"/>
      <c r="G29" s="8" t="s">
        <v>170</v>
      </c>
      <c r="H29" s="8"/>
      <c r="I29" s="8"/>
      <c r="J29" s="8" t="s">
        <v>26</v>
      </c>
      <c r="K29" s="8"/>
      <c r="L29" s="8"/>
      <c r="M29" s="8"/>
      <c r="N29" s="8"/>
      <c r="O29" s="63"/>
      <c r="P29" s="63"/>
      <c r="Q29" s="63">
        <v>4.5</v>
      </c>
    </row>
    <row r="30" spans="1:17" ht="45.75" customHeight="1">
      <c r="A30" s="67">
        <v>9</v>
      </c>
      <c r="B30" s="10" t="s">
        <v>271</v>
      </c>
      <c r="C30" s="76" t="s">
        <v>109</v>
      </c>
      <c r="D30" s="6">
        <v>0.7</v>
      </c>
      <c r="E30" s="6"/>
      <c r="F30" s="6"/>
      <c r="G30" s="6"/>
      <c r="H30" s="6"/>
      <c r="I30" s="6"/>
      <c r="J30" s="6"/>
      <c r="K30" s="6" t="s">
        <v>69</v>
      </c>
      <c r="L30" s="6"/>
      <c r="M30" s="6"/>
      <c r="N30" s="6"/>
      <c r="O30" s="67"/>
      <c r="P30" s="67"/>
      <c r="Q30" s="63">
        <v>3.5</v>
      </c>
    </row>
    <row r="31" spans="1:17" ht="61.5" customHeight="1">
      <c r="A31" s="67">
        <v>10</v>
      </c>
      <c r="B31" s="30" t="s">
        <v>272</v>
      </c>
      <c r="C31" s="111" t="s">
        <v>167</v>
      </c>
      <c r="D31" s="6">
        <v>0.53</v>
      </c>
      <c r="E31" s="6"/>
      <c r="F31" s="6"/>
      <c r="G31" s="6" t="s">
        <v>148</v>
      </c>
      <c r="H31" s="6"/>
      <c r="I31" s="6" t="s">
        <v>149</v>
      </c>
      <c r="J31" s="6"/>
      <c r="K31" s="6"/>
      <c r="L31" s="6" t="s">
        <v>150</v>
      </c>
      <c r="M31" s="6" t="s">
        <v>152</v>
      </c>
      <c r="N31" s="6" t="s">
        <v>151</v>
      </c>
      <c r="O31" s="67"/>
      <c r="P31" s="67"/>
      <c r="Q31" s="67">
        <v>3.5</v>
      </c>
    </row>
    <row r="32" spans="1:17" ht="45" customHeight="1">
      <c r="A32" s="67">
        <v>11</v>
      </c>
      <c r="B32" s="30" t="s">
        <v>273</v>
      </c>
      <c r="C32" s="64" t="s">
        <v>211</v>
      </c>
      <c r="D32" s="6">
        <v>8.3000000000000004E-2</v>
      </c>
      <c r="E32" s="6"/>
      <c r="F32" s="6"/>
      <c r="G32" s="6" t="s">
        <v>154</v>
      </c>
      <c r="H32" s="6"/>
      <c r="I32" s="6"/>
      <c r="J32" s="6"/>
      <c r="K32" s="6"/>
      <c r="L32" s="6"/>
      <c r="M32" s="6"/>
      <c r="N32" s="6"/>
      <c r="O32" s="67"/>
      <c r="P32" s="67"/>
      <c r="Q32" s="67">
        <v>3.5</v>
      </c>
    </row>
    <row r="33" spans="1:17" ht="44.25" customHeight="1">
      <c r="A33" s="67">
        <v>12</v>
      </c>
      <c r="B33" s="30" t="s">
        <v>274</v>
      </c>
      <c r="C33" s="64" t="s">
        <v>145</v>
      </c>
      <c r="D33" s="8">
        <v>1</v>
      </c>
      <c r="E33" s="6"/>
      <c r="F33" s="6"/>
      <c r="G33" s="6"/>
      <c r="H33" s="6"/>
      <c r="I33" s="6"/>
      <c r="J33" s="6"/>
      <c r="K33" s="6" t="s">
        <v>70</v>
      </c>
      <c r="L33" s="6"/>
      <c r="M33" s="6"/>
      <c r="N33" s="6"/>
      <c r="O33" s="67"/>
      <c r="P33" s="67"/>
      <c r="Q33" s="67">
        <v>3.5</v>
      </c>
    </row>
    <row r="34" spans="1:17" ht="19.5" customHeight="1">
      <c r="A34" s="67"/>
      <c r="B34" s="30"/>
      <c r="C34" s="68" t="s">
        <v>2</v>
      </c>
      <c r="D34" s="42">
        <f>SUM(D19:D33)</f>
        <v>18.082999999999998</v>
      </c>
      <c r="E34" s="51">
        <v>0</v>
      </c>
      <c r="F34" s="42">
        <v>0.6</v>
      </c>
      <c r="G34" s="42">
        <v>13.698</v>
      </c>
      <c r="H34" s="51"/>
      <c r="I34" s="51">
        <v>8.5000000000000006E-2</v>
      </c>
      <c r="J34" s="38"/>
      <c r="K34" s="20">
        <v>3.7</v>
      </c>
      <c r="L34" s="51" t="s">
        <v>153</v>
      </c>
      <c r="M34" s="6"/>
      <c r="N34" s="51" t="s">
        <v>235</v>
      </c>
      <c r="O34" s="35"/>
      <c r="P34" s="35" t="s">
        <v>198</v>
      </c>
      <c r="Q34" s="67"/>
    </row>
    <row r="35" spans="1:17" ht="25.5" customHeight="1">
      <c r="A35" s="67"/>
      <c r="B35" s="30"/>
      <c r="C35" s="164" t="s">
        <v>71</v>
      </c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</row>
    <row r="36" spans="1:17" ht="61.5" customHeight="1">
      <c r="A36" s="67">
        <v>13</v>
      </c>
      <c r="B36" s="30" t="s">
        <v>280</v>
      </c>
      <c r="C36" s="64" t="s">
        <v>182</v>
      </c>
      <c r="D36" s="6">
        <v>1.389</v>
      </c>
      <c r="E36" s="6"/>
      <c r="F36" s="6" t="s">
        <v>72</v>
      </c>
      <c r="G36" s="6"/>
      <c r="H36" s="6"/>
      <c r="I36" s="6" t="s">
        <v>181</v>
      </c>
      <c r="J36" s="6"/>
      <c r="K36" s="6"/>
      <c r="L36" s="6"/>
      <c r="M36" s="6" t="s">
        <v>73</v>
      </c>
      <c r="N36" s="6" t="s">
        <v>74</v>
      </c>
      <c r="O36" s="67"/>
      <c r="P36" s="67"/>
      <c r="Q36" s="63">
        <v>3.5</v>
      </c>
    </row>
    <row r="37" spans="1:17" ht="49.5" customHeight="1">
      <c r="A37" s="67">
        <v>14</v>
      </c>
      <c r="B37" s="30" t="s">
        <v>281</v>
      </c>
      <c r="C37" s="64" t="s">
        <v>215</v>
      </c>
      <c r="D37" s="8">
        <v>1</v>
      </c>
      <c r="E37" s="6"/>
      <c r="F37" s="6"/>
      <c r="G37" s="6"/>
      <c r="H37" s="6"/>
      <c r="I37" s="6"/>
      <c r="J37" s="6"/>
      <c r="K37" s="6" t="s">
        <v>75</v>
      </c>
      <c r="L37" s="6"/>
      <c r="M37" s="6"/>
      <c r="N37" s="6"/>
      <c r="O37" s="67"/>
      <c r="P37" s="67"/>
      <c r="Q37" s="67">
        <v>3.5</v>
      </c>
    </row>
    <row r="38" spans="1:17" ht="45.75" customHeight="1">
      <c r="A38" s="67">
        <v>15</v>
      </c>
      <c r="B38" s="30" t="s">
        <v>282</v>
      </c>
      <c r="C38" s="66" t="s">
        <v>214</v>
      </c>
      <c r="D38" s="6">
        <v>0.8</v>
      </c>
      <c r="E38" s="6"/>
      <c r="F38" s="6"/>
      <c r="G38" s="6"/>
      <c r="H38" s="6"/>
      <c r="I38" s="6"/>
      <c r="J38" s="6"/>
      <c r="K38" s="6" t="s">
        <v>76</v>
      </c>
      <c r="L38" s="6"/>
      <c r="M38" s="6"/>
      <c r="N38" s="6"/>
      <c r="O38" s="6"/>
      <c r="P38" s="6"/>
      <c r="Q38" s="67">
        <v>3.5</v>
      </c>
    </row>
    <row r="39" spans="1:17" ht="45" customHeight="1">
      <c r="A39" s="67">
        <v>16</v>
      </c>
      <c r="B39" s="30" t="s">
        <v>283</v>
      </c>
      <c r="C39" s="66" t="s">
        <v>277</v>
      </c>
      <c r="D39" s="6">
        <v>1.2</v>
      </c>
      <c r="E39" s="6"/>
      <c r="F39" s="6"/>
      <c r="G39" s="6"/>
      <c r="H39" s="6"/>
      <c r="I39" s="6" t="s">
        <v>226</v>
      </c>
      <c r="J39" s="6"/>
      <c r="K39" s="6"/>
      <c r="L39" s="6"/>
      <c r="M39" s="6" t="s">
        <v>55</v>
      </c>
      <c r="N39" s="6" t="s">
        <v>74</v>
      </c>
      <c r="O39" s="6"/>
      <c r="P39" s="6"/>
      <c r="Q39" s="67">
        <v>3.5</v>
      </c>
    </row>
    <row r="40" spans="1:17" ht="50.25" customHeight="1">
      <c r="A40" s="67">
        <v>17</v>
      </c>
      <c r="B40" s="30" t="s">
        <v>284</v>
      </c>
      <c r="C40" s="66" t="s">
        <v>216</v>
      </c>
      <c r="D40" s="6">
        <v>1.2</v>
      </c>
      <c r="E40" s="6"/>
      <c r="F40" s="6"/>
      <c r="G40" s="6"/>
      <c r="H40" s="6"/>
      <c r="I40" s="6"/>
      <c r="J40" s="6"/>
      <c r="K40" s="6" t="s">
        <v>117</v>
      </c>
      <c r="L40" s="6"/>
      <c r="M40" s="6" t="s">
        <v>55</v>
      </c>
      <c r="N40" s="6" t="s">
        <v>217</v>
      </c>
      <c r="O40" s="6"/>
      <c r="P40" s="6"/>
      <c r="Q40" s="67">
        <v>3.5</v>
      </c>
    </row>
    <row r="41" spans="1:17" ht="15.75" customHeight="1">
      <c r="A41" s="114">
        <v>18</v>
      </c>
      <c r="B41" s="112" t="s">
        <v>285</v>
      </c>
      <c r="C41" s="173" t="s">
        <v>212</v>
      </c>
      <c r="D41" s="50">
        <v>9.6329999999999991</v>
      </c>
      <c r="E41" s="104"/>
      <c r="F41" s="104"/>
      <c r="G41" s="121" t="s">
        <v>213</v>
      </c>
      <c r="H41" s="6"/>
      <c r="I41" s="104"/>
      <c r="J41" s="104"/>
      <c r="K41" s="104"/>
      <c r="L41" s="6"/>
      <c r="M41" s="6" t="s">
        <v>135</v>
      </c>
      <c r="N41" s="6" t="s">
        <v>136</v>
      </c>
      <c r="O41" s="104"/>
      <c r="P41" s="104"/>
      <c r="Q41" s="105">
        <v>6</v>
      </c>
    </row>
    <row r="42" spans="1:17" ht="28.5" customHeight="1">
      <c r="A42" s="115"/>
      <c r="B42" s="113"/>
      <c r="C42" s="174"/>
      <c r="D42" s="107"/>
      <c r="E42" s="106"/>
      <c r="F42" s="106"/>
      <c r="G42" s="123"/>
      <c r="H42" s="6"/>
      <c r="I42" s="106"/>
      <c r="J42" s="106"/>
      <c r="K42" s="106"/>
      <c r="L42" s="47"/>
      <c r="M42" s="6" t="s">
        <v>227</v>
      </c>
      <c r="N42" s="6" t="s">
        <v>228</v>
      </c>
      <c r="O42" s="106"/>
      <c r="P42" s="106"/>
      <c r="Q42" s="108"/>
    </row>
    <row r="43" spans="1:17" ht="44.25" customHeight="1">
      <c r="A43" s="67">
        <v>19</v>
      </c>
      <c r="B43" s="30" t="s">
        <v>286</v>
      </c>
      <c r="C43" s="64" t="s">
        <v>142</v>
      </c>
      <c r="D43" s="6">
        <v>0.4</v>
      </c>
      <c r="E43" s="6"/>
      <c r="F43" s="6"/>
      <c r="G43" s="6"/>
      <c r="H43" s="6"/>
      <c r="I43" s="6"/>
      <c r="J43" s="6"/>
      <c r="K43" s="6" t="s">
        <v>77</v>
      </c>
      <c r="L43" s="6"/>
      <c r="M43" s="6"/>
      <c r="N43" s="6"/>
      <c r="O43" s="6"/>
      <c r="P43" s="6"/>
      <c r="Q43" s="67">
        <v>3.5</v>
      </c>
    </row>
    <row r="44" spans="1:17" ht="44.25" customHeight="1">
      <c r="A44" s="67">
        <v>20</v>
      </c>
      <c r="B44" s="30" t="s">
        <v>287</v>
      </c>
      <c r="C44" s="66" t="s">
        <v>144</v>
      </c>
      <c r="D44" s="8">
        <v>1.7000000000000002</v>
      </c>
      <c r="E44" s="6"/>
      <c r="F44" s="6"/>
      <c r="G44" s="6"/>
      <c r="H44" s="6"/>
      <c r="I44" s="6"/>
      <c r="J44" s="6"/>
      <c r="K44" s="6" t="s">
        <v>78</v>
      </c>
      <c r="L44" s="6"/>
      <c r="M44" s="6"/>
      <c r="N44" s="6"/>
      <c r="O44" s="67"/>
      <c r="P44" s="67"/>
      <c r="Q44" s="63">
        <v>3.5</v>
      </c>
    </row>
    <row r="45" spans="1:17" ht="43.5" customHeight="1">
      <c r="A45" s="67">
        <v>21</v>
      </c>
      <c r="B45" s="30" t="s">
        <v>288</v>
      </c>
      <c r="C45" s="66" t="s">
        <v>229</v>
      </c>
      <c r="D45" s="8">
        <v>1</v>
      </c>
      <c r="E45" s="6"/>
      <c r="F45" s="6"/>
      <c r="G45" s="6"/>
      <c r="H45" s="6"/>
      <c r="I45" s="6"/>
      <c r="J45" s="6"/>
      <c r="K45" s="6" t="s">
        <v>27</v>
      </c>
      <c r="L45" s="6"/>
      <c r="M45" s="6" t="s">
        <v>230</v>
      </c>
      <c r="N45" s="6" t="s">
        <v>232</v>
      </c>
      <c r="O45" s="67"/>
      <c r="P45" s="67"/>
      <c r="Q45" s="63">
        <v>3.5</v>
      </c>
    </row>
    <row r="46" spans="1:17" ht="51" customHeight="1">
      <c r="A46" s="67">
        <v>22</v>
      </c>
      <c r="B46" s="30" t="s">
        <v>289</v>
      </c>
      <c r="C46" s="66" t="s">
        <v>143</v>
      </c>
      <c r="D46" s="8">
        <v>5</v>
      </c>
      <c r="E46" s="6"/>
      <c r="F46" s="6"/>
      <c r="G46" s="6"/>
      <c r="H46" s="6"/>
      <c r="I46" s="6"/>
      <c r="J46" s="6"/>
      <c r="K46" s="6" t="s">
        <v>79</v>
      </c>
      <c r="L46" s="6"/>
      <c r="M46" s="6"/>
      <c r="N46" s="6"/>
      <c r="O46" s="67"/>
      <c r="P46" s="67"/>
      <c r="Q46" s="63">
        <v>3.5</v>
      </c>
    </row>
    <row r="47" spans="1:17" ht="18.75" customHeight="1">
      <c r="A47" s="67"/>
      <c r="B47" s="30"/>
      <c r="C47" s="69" t="s">
        <v>2</v>
      </c>
      <c r="D47" s="42">
        <f>SUM(D36:D46)</f>
        <v>23.321999999999999</v>
      </c>
      <c r="E47" s="51">
        <v>0</v>
      </c>
      <c r="F47" s="51">
        <v>0.56999999999999995</v>
      </c>
      <c r="G47" s="42">
        <v>9.6329999999999991</v>
      </c>
      <c r="H47" s="51"/>
      <c r="I47" s="51">
        <v>2.0190000000000001</v>
      </c>
      <c r="J47" s="20">
        <v>0</v>
      </c>
      <c r="K47" s="51">
        <v>11.1</v>
      </c>
      <c r="L47" s="51"/>
      <c r="M47" s="51"/>
      <c r="N47" s="51" t="s">
        <v>234</v>
      </c>
      <c r="O47" s="35"/>
      <c r="P47" s="35"/>
      <c r="Q47" s="33"/>
    </row>
    <row r="48" spans="1:17" ht="21.75" customHeight="1">
      <c r="A48" s="118" t="s">
        <v>20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20"/>
    </row>
    <row r="49" spans="1:17" ht="44.25" customHeight="1">
      <c r="A49" s="67">
        <v>23</v>
      </c>
      <c r="B49" s="30" t="s">
        <v>290</v>
      </c>
      <c r="C49" s="66" t="s">
        <v>168</v>
      </c>
      <c r="D49" s="8">
        <v>5.4</v>
      </c>
      <c r="E49" s="8"/>
      <c r="F49" s="8"/>
      <c r="G49" s="8" t="s">
        <v>17</v>
      </c>
      <c r="H49" s="8"/>
      <c r="I49" s="8"/>
      <c r="J49" s="8"/>
      <c r="K49" s="8"/>
      <c r="L49" s="8"/>
      <c r="M49" s="8" t="s">
        <v>18</v>
      </c>
      <c r="N49" s="8" t="s">
        <v>19</v>
      </c>
      <c r="O49" s="63"/>
      <c r="P49" s="63"/>
      <c r="Q49" s="63">
        <v>4.5</v>
      </c>
    </row>
    <row r="50" spans="1:17" ht="48" customHeight="1">
      <c r="A50" s="67">
        <v>24</v>
      </c>
      <c r="B50" s="30" t="s">
        <v>291</v>
      </c>
      <c r="C50" s="64" t="s">
        <v>110</v>
      </c>
      <c r="D50" s="8">
        <v>1</v>
      </c>
      <c r="E50" s="8"/>
      <c r="F50" s="8"/>
      <c r="G50" s="8"/>
      <c r="H50" s="8"/>
      <c r="I50" s="8"/>
      <c r="J50" s="8"/>
      <c r="K50" s="8" t="s">
        <v>27</v>
      </c>
      <c r="L50" s="8"/>
      <c r="M50" s="48"/>
      <c r="N50" s="48"/>
      <c r="O50" s="70"/>
      <c r="P50" s="70"/>
      <c r="Q50" s="63">
        <v>3.5</v>
      </c>
    </row>
    <row r="51" spans="1:17" ht="45" customHeight="1">
      <c r="A51" s="114">
        <v>25</v>
      </c>
      <c r="B51" s="112" t="s">
        <v>292</v>
      </c>
      <c r="C51" s="71" t="s">
        <v>21</v>
      </c>
      <c r="D51" s="48">
        <v>7</v>
      </c>
      <c r="E51" s="48"/>
      <c r="F51" s="48"/>
      <c r="G51" s="48"/>
      <c r="H51" s="8"/>
      <c r="I51" s="48"/>
      <c r="J51" s="127" t="s">
        <v>22</v>
      </c>
      <c r="K51" s="127" t="s">
        <v>61</v>
      </c>
      <c r="L51" s="48"/>
      <c r="M51" s="8" t="s">
        <v>23</v>
      </c>
      <c r="N51" s="8" t="s">
        <v>58</v>
      </c>
      <c r="O51" s="8" t="s">
        <v>37</v>
      </c>
      <c r="P51" s="63" t="s">
        <v>38</v>
      </c>
      <c r="Q51" s="72">
        <v>4.5</v>
      </c>
    </row>
    <row r="52" spans="1:17" ht="35.25" customHeight="1">
      <c r="A52" s="115"/>
      <c r="B52" s="113"/>
      <c r="C52" s="73"/>
      <c r="D52" s="49"/>
      <c r="E52" s="49"/>
      <c r="F52" s="49"/>
      <c r="G52" s="49"/>
      <c r="H52" s="8"/>
      <c r="I52" s="49"/>
      <c r="J52" s="128"/>
      <c r="K52" s="128"/>
      <c r="L52" s="49"/>
      <c r="M52" s="8" t="s">
        <v>24</v>
      </c>
      <c r="N52" s="8" t="s">
        <v>25</v>
      </c>
      <c r="O52" s="8" t="s">
        <v>39</v>
      </c>
      <c r="P52" s="63" t="s">
        <v>40</v>
      </c>
      <c r="Q52" s="74"/>
    </row>
    <row r="53" spans="1:17" ht="45" customHeight="1">
      <c r="A53" s="67">
        <v>26</v>
      </c>
      <c r="B53" s="30" t="s">
        <v>293</v>
      </c>
      <c r="C53" s="64" t="s">
        <v>278</v>
      </c>
      <c r="D53" s="41">
        <v>1.353</v>
      </c>
      <c r="E53" s="8"/>
      <c r="F53" s="8"/>
      <c r="G53" s="41" t="s">
        <v>279</v>
      </c>
      <c r="H53" s="8"/>
      <c r="I53" s="8"/>
      <c r="J53" s="8" t="s">
        <v>26</v>
      </c>
      <c r="K53" s="8"/>
      <c r="L53" s="8"/>
      <c r="M53" s="8"/>
      <c r="N53" s="8" t="s">
        <v>199</v>
      </c>
      <c r="O53" s="63"/>
      <c r="P53" s="63"/>
      <c r="Q53" s="63">
        <v>6</v>
      </c>
    </row>
    <row r="54" spans="1:17" ht="44.25" customHeight="1">
      <c r="A54" s="67">
        <v>27</v>
      </c>
      <c r="B54" s="30" t="s">
        <v>294</v>
      </c>
      <c r="C54" s="64" t="s">
        <v>245</v>
      </c>
      <c r="D54" s="8">
        <v>3.5</v>
      </c>
      <c r="E54" s="8"/>
      <c r="F54" s="8"/>
      <c r="G54" s="8"/>
      <c r="H54" s="8"/>
      <c r="I54" s="8"/>
      <c r="J54" s="8"/>
      <c r="K54" s="8" t="s">
        <v>246</v>
      </c>
      <c r="L54" s="8"/>
      <c r="M54" s="8"/>
      <c r="N54" s="8"/>
      <c r="O54" s="63"/>
      <c r="P54" s="63"/>
      <c r="Q54" s="63">
        <v>3.5</v>
      </c>
    </row>
    <row r="55" spans="1:17" ht="62.25" customHeight="1">
      <c r="A55" s="67">
        <v>28</v>
      </c>
      <c r="B55" s="30" t="s">
        <v>295</v>
      </c>
      <c r="C55" s="64" t="s">
        <v>345</v>
      </c>
      <c r="D55" s="9">
        <v>1.35</v>
      </c>
      <c r="E55" s="8"/>
      <c r="F55" s="8"/>
      <c r="G55" s="8" t="s">
        <v>27</v>
      </c>
      <c r="H55" s="8"/>
      <c r="I55" s="8"/>
      <c r="J55" s="8" t="s">
        <v>26</v>
      </c>
      <c r="K55" s="8" t="s">
        <v>28</v>
      </c>
      <c r="L55" s="8"/>
      <c r="M55" s="8"/>
      <c r="N55" s="8"/>
      <c r="O55" s="63"/>
      <c r="P55" s="63"/>
      <c r="Q55" s="63">
        <v>4.5</v>
      </c>
    </row>
    <row r="56" spans="1:17" ht="45" customHeight="1">
      <c r="A56" s="67">
        <v>29</v>
      </c>
      <c r="B56" s="30" t="s">
        <v>296</v>
      </c>
      <c r="C56" s="64" t="s">
        <v>344</v>
      </c>
      <c r="D56" s="8">
        <v>0.5</v>
      </c>
      <c r="E56" s="8"/>
      <c r="F56" s="8"/>
      <c r="G56" s="8"/>
      <c r="H56" s="8"/>
      <c r="I56" s="8"/>
      <c r="J56" s="8" t="s">
        <v>26</v>
      </c>
      <c r="K56" s="8" t="s">
        <v>29</v>
      </c>
      <c r="L56" s="8"/>
      <c r="M56" s="48"/>
      <c r="N56" s="48"/>
      <c r="O56" s="63"/>
      <c r="P56" s="63"/>
      <c r="Q56" s="63">
        <v>4.5</v>
      </c>
    </row>
    <row r="57" spans="1:17" ht="17.25" customHeight="1">
      <c r="A57" s="114">
        <v>30</v>
      </c>
      <c r="B57" s="112" t="s">
        <v>297</v>
      </c>
      <c r="C57" s="129" t="s">
        <v>343</v>
      </c>
      <c r="D57" s="48">
        <v>1.9</v>
      </c>
      <c r="E57" s="48"/>
      <c r="F57" s="48"/>
      <c r="G57" s="48"/>
      <c r="H57" s="8"/>
      <c r="I57" s="48"/>
      <c r="J57" s="48" t="s">
        <v>26</v>
      </c>
      <c r="K57" s="127" t="s">
        <v>262</v>
      </c>
      <c r="L57" s="48"/>
      <c r="M57" s="8" t="s">
        <v>30</v>
      </c>
      <c r="N57" s="8" t="s">
        <v>31</v>
      </c>
      <c r="O57" s="70"/>
      <c r="P57" s="70"/>
      <c r="Q57" s="70">
        <v>4.5</v>
      </c>
    </row>
    <row r="58" spans="1:17" ht="28.5" customHeight="1">
      <c r="A58" s="115"/>
      <c r="B58" s="113"/>
      <c r="C58" s="130"/>
      <c r="D58" s="49"/>
      <c r="E58" s="49"/>
      <c r="F58" s="49"/>
      <c r="G58" s="49"/>
      <c r="H58" s="6"/>
      <c r="I58" s="49"/>
      <c r="J58" s="49"/>
      <c r="K58" s="128"/>
      <c r="L58" s="49"/>
      <c r="M58" s="6" t="s">
        <v>32</v>
      </c>
      <c r="N58" s="6" t="s">
        <v>33</v>
      </c>
      <c r="O58" s="75"/>
      <c r="P58" s="75"/>
      <c r="Q58" s="75"/>
    </row>
    <row r="59" spans="1:17" ht="48" customHeight="1">
      <c r="A59" s="67">
        <v>31</v>
      </c>
      <c r="B59" s="30" t="s">
        <v>298</v>
      </c>
      <c r="C59" s="64" t="s">
        <v>342</v>
      </c>
      <c r="D59" s="8">
        <v>0.1</v>
      </c>
      <c r="E59" s="8"/>
      <c r="F59" s="8"/>
      <c r="G59" s="8"/>
      <c r="H59" s="8"/>
      <c r="I59" s="8"/>
      <c r="J59" s="8" t="s">
        <v>26</v>
      </c>
      <c r="K59" s="8" t="s">
        <v>60</v>
      </c>
      <c r="L59" s="8"/>
      <c r="M59" s="49"/>
      <c r="N59" s="49"/>
      <c r="O59" s="63"/>
      <c r="P59" s="63"/>
      <c r="Q59" s="63">
        <v>4.5</v>
      </c>
    </row>
    <row r="60" spans="1:17" ht="17.25" customHeight="1">
      <c r="A60" s="67"/>
      <c r="B60" s="30"/>
      <c r="C60" s="68" t="s">
        <v>2</v>
      </c>
      <c r="D60" s="42">
        <f>SUM(D49:D59)</f>
        <v>22.103000000000002</v>
      </c>
      <c r="E60" s="16">
        <v>0</v>
      </c>
      <c r="F60" s="16"/>
      <c r="G60" s="42">
        <v>7.7530000000000001</v>
      </c>
      <c r="H60" s="16"/>
      <c r="I60" s="16"/>
      <c r="J60" s="20">
        <v>0.4</v>
      </c>
      <c r="K60" s="20">
        <v>13.95</v>
      </c>
      <c r="L60" s="16"/>
      <c r="M60" s="16"/>
      <c r="N60" s="16" t="s">
        <v>200</v>
      </c>
      <c r="O60" s="33"/>
      <c r="P60" s="33" t="s">
        <v>140</v>
      </c>
      <c r="Q60" s="33"/>
    </row>
    <row r="61" spans="1:17" ht="35.25" customHeight="1">
      <c r="A61" s="67"/>
      <c r="B61" s="30"/>
      <c r="C61" s="164" t="s">
        <v>34</v>
      </c>
      <c r="D61" s="148"/>
      <c r="E61" s="148"/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  <c r="Q61" s="148"/>
    </row>
    <row r="62" spans="1:17" ht="58.5" customHeight="1">
      <c r="A62" s="67">
        <v>32</v>
      </c>
      <c r="B62" s="30" t="s">
        <v>299</v>
      </c>
      <c r="C62" s="64" t="s">
        <v>247</v>
      </c>
      <c r="D62" s="6">
        <v>0.9</v>
      </c>
      <c r="E62" s="6"/>
      <c r="F62" s="6"/>
      <c r="G62" s="6" t="s">
        <v>236</v>
      </c>
      <c r="H62" s="6"/>
      <c r="I62" s="6"/>
      <c r="J62" s="6"/>
      <c r="K62" s="6"/>
      <c r="L62" s="6"/>
      <c r="M62" s="46"/>
      <c r="N62" s="46"/>
      <c r="O62" s="67"/>
      <c r="P62" s="67"/>
      <c r="Q62" s="67">
        <v>4.5</v>
      </c>
    </row>
    <row r="63" spans="1:17" ht="16.5" customHeight="1">
      <c r="A63" s="114">
        <v>33</v>
      </c>
      <c r="B63" s="112" t="s">
        <v>301</v>
      </c>
      <c r="C63" s="175" t="s">
        <v>341</v>
      </c>
      <c r="D63" s="121">
        <v>3.161</v>
      </c>
      <c r="E63" s="121"/>
      <c r="F63" s="121"/>
      <c r="G63" s="121" t="s">
        <v>183</v>
      </c>
      <c r="H63" s="6"/>
      <c r="I63" s="121"/>
      <c r="J63" s="121"/>
      <c r="K63" s="121"/>
      <c r="L63" s="121"/>
      <c r="M63" s="6" t="s">
        <v>155</v>
      </c>
      <c r="N63" s="6" t="s">
        <v>35</v>
      </c>
      <c r="O63" s="114"/>
      <c r="P63" s="114"/>
      <c r="Q63" s="124">
        <v>6</v>
      </c>
    </row>
    <row r="64" spans="1:17" ht="29.25" customHeight="1">
      <c r="A64" s="117"/>
      <c r="B64" s="116"/>
      <c r="C64" s="176"/>
      <c r="D64" s="122"/>
      <c r="E64" s="122"/>
      <c r="F64" s="122"/>
      <c r="G64" s="122"/>
      <c r="H64" s="6"/>
      <c r="I64" s="122"/>
      <c r="J64" s="122"/>
      <c r="K64" s="122"/>
      <c r="L64" s="122"/>
      <c r="M64" s="6" t="s">
        <v>185</v>
      </c>
      <c r="N64" s="6" t="s">
        <v>36</v>
      </c>
      <c r="O64" s="117"/>
      <c r="P64" s="117"/>
      <c r="Q64" s="125"/>
    </row>
    <row r="65" spans="1:17" ht="15.75" customHeight="1">
      <c r="A65" s="115"/>
      <c r="B65" s="113"/>
      <c r="C65" s="177"/>
      <c r="D65" s="123"/>
      <c r="E65" s="123"/>
      <c r="F65" s="123"/>
      <c r="G65" s="123"/>
      <c r="H65" s="6"/>
      <c r="I65" s="123"/>
      <c r="J65" s="123"/>
      <c r="K65" s="123"/>
      <c r="L65" s="123"/>
      <c r="M65" s="6" t="s">
        <v>184</v>
      </c>
      <c r="N65" s="6" t="s">
        <v>35</v>
      </c>
      <c r="O65" s="115"/>
      <c r="P65" s="115"/>
      <c r="Q65" s="126"/>
    </row>
    <row r="66" spans="1:17" ht="45" customHeight="1">
      <c r="A66" s="67">
        <v>34</v>
      </c>
      <c r="B66" s="30" t="s">
        <v>300</v>
      </c>
      <c r="C66" s="64" t="s">
        <v>340</v>
      </c>
      <c r="D66" s="41">
        <v>0.83299999999999996</v>
      </c>
      <c r="E66" s="6"/>
      <c r="F66" s="6"/>
      <c r="G66" s="6" t="s">
        <v>248</v>
      </c>
      <c r="H66" s="6"/>
      <c r="I66" s="6"/>
      <c r="J66" s="6"/>
      <c r="K66" s="6"/>
      <c r="L66" s="6"/>
      <c r="M66" s="47" t="s">
        <v>156</v>
      </c>
      <c r="N66" s="47" t="s">
        <v>157</v>
      </c>
      <c r="O66" s="67"/>
      <c r="P66" s="67"/>
      <c r="Q66" s="67">
        <v>4.5</v>
      </c>
    </row>
    <row r="67" spans="1:17" ht="45" customHeight="1">
      <c r="A67" s="67">
        <v>35</v>
      </c>
      <c r="B67" s="30" t="s">
        <v>302</v>
      </c>
      <c r="C67" s="64" t="s">
        <v>41</v>
      </c>
      <c r="D67" s="9">
        <v>6.3</v>
      </c>
      <c r="E67" s="6"/>
      <c r="F67" s="6"/>
      <c r="G67" s="6" t="s">
        <v>190</v>
      </c>
      <c r="H67" s="6"/>
      <c r="I67" s="6"/>
      <c r="J67" s="6"/>
      <c r="K67" s="6"/>
      <c r="L67" s="6"/>
      <c r="M67" s="6" t="s">
        <v>42</v>
      </c>
      <c r="N67" s="6" t="s">
        <v>43</v>
      </c>
      <c r="O67" s="67"/>
      <c r="P67" s="67"/>
      <c r="Q67" s="67">
        <v>4.5</v>
      </c>
    </row>
    <row r="68" spans="1:17" ht="43.5" customHeight="1">
      <c r="A68" s="67">
        <v>36</v>
      </c>
      <c r="B68" s="30" t="s">
        <v>303</v>
      </c>
      <c r="C68" s="64" t="s">
        <v>339</v>
      </c>
      <c r="D68" s="6">
        <v>0.8</v>
      </c>
      <c r="E68" s="6"/>
      <c r="F68" s="6"/>
      <c r="G68" s="6"/>
      <c r="H68" s="6"/>
      <c r="I68" s="6"/>
      <c r="J68" s="6"/>
      <c r="K68" s="6" t="s">
        <v>44</v>
      </c>
      <c r="L68" s="6"/>
      <c r="M68" s="6"/>
      <c r="N68" s="6"/>
      <c r="O68" s="67"/>
      <c r="P68" s="67"/>
      <c r="Q68" s="67">
        <v>4.5</v>
      </c>
    </row>
    <row r="69" spans="1:17" ht="29.25" customHeight="1">
      <c r="A69" s="67"/>
      <c r="B69" s="30"/>
      <c r="C69" s="68" t="s">
        <v>2</v>
      </c>
      <c r="D69" s="42">
        <f>SUM(D62:D68)</f>
        <v>11.994</v>
      </c>
      <c r="E69" s="16">
        <v>0</v>
      </c>
      <c r="F69" s="16"/>
      <c r="G69" s="42">
        <v>11.194000000000001</v>
      </c>
      <c r="H69" s="16"/>
      <c r="I69" s="16"/>
      <c r="J69" s="20">
        <v>0</v>
      </c>
      <c r="K69" s="20">
        <v>0.8</v>
      </c>
      <c r="L69" s="8"/>
      <c r="M69" s="16"/>
      <c r="N69" s="31" t="s">
        <v>138</v>
      </c>
      <c r="O69" s="63"/>
      <c r="P69" s="63"/>
      <c r="Q69" s="63"/>
    </row>
    <row r="70" spans="1:17" ht="26.25" customHeight="1">
      <c r="A70" s="67"/>
      <c r="B70" s="30"/>
      <c r="C70" s="164" t="s">
        <v>45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</row>
    <row r="71" spans="1:17" ht="57.75" customHeight="1">
      <c r="A71" s="67">
        <v>37</v>
      </c>
      <c r="B71" s="30" t="s">
        <v>304</v>
      </c>
      <c r="C71" s="64" t="s">
        <v>218</v>
      </c>
      <c r="D71" s="6">
        <v>1.43</v>
      </c>
      <c r="E71" s="6"/>
      <c r="F71" s="6" t="s">
        <v>171</v>
      </c>
      <c r="G71" s="6"/>
      <c r="H71" s="6"/>
      <c r="I71" s="6"/>
      <c r="J71" s="6"/>
      <c r="K71" s="6"/>
      <c r="L71" s="6"/>
      <c r="M71" s="6"/>
      <c r="N71" s="6"/>
      <c r="O71" s="67"/>
      <c r="P71" s="67"/>
      <c r="Q71" s="63">
        <v>6</v>
      </c>
    </row>
    <row r="72" spans="1:17" ht="45" customHeight="1">
      <c r="A72" s="67">
        <v>38</v>
      </c>
      <c r="B72" s="30" t="s">
        <v>305</v>
      </c>
      <c r="C72" s="64" t="s">
        <v>124</v>
      </c>
      <c r="D72" s="8">
        <v>1</v>
      </c>
      <c r="E72" s="6"/>
      <c r="F72" s="6"/>
      <c r="G72" s="6"/>
      <c r="H72" s="6"/>
      <c r="I72" s="6"/>
      <c r="J72" s="6"/>
      <c r="K72" s="6" t="s">
        <v>27</v>
      </c>
      <c r="L72" s="6"/>
      <c r="M72" s="6"/>
      <c r="N72" s="6"/>
      <c r="O72" s="67"/>
      <c r="P72" s="67"/>
      <c r="Q72" s="67">
        <v>4.5</v>
      </c>
    </row>
    <row r="73" spans="1:17" ht="32.25" customHeight="1">
      <c r="A73" s="114">
        <v>39</v>
      </c>
      <c r="B73" s="112" t="s">
        <v>306</v>
      </c>
      <c r="C73" s="175" t="s">
        <v>338</v>
      </c>
      <c r="D73" s="121">
        <v>3.8</v>
      </c>
      <c r="E73" s="121"/>
      <c r="F73" s="121"/>
      <c r="G73" s="121"/>
      <c r="H73" s="6"/>
      <c r="I73" s="121"/>
      <c r="J73" s="121"/>
      <c r="K73" s="121" t="s">
        <v>46</v>
      </c>
      <c r="L73" s="121"/>
      <c r="M73" s="6" t="s">
        <v>47</v>
      </c>
      <c r="N73" s="6" t="s">
        <v>59</v>
      </c>
      <c r="O73" s="121" t="s">
        <v>49</v>
      </c>
      <c r="P73" s="121" t="s">
        <v>50</v>
      </c>
      <c r="Q73" s="114">
        <v>4.5</v>
      </c>
    </row>
    <row r="74" spans="1:17" ht="14.25" customHeight="1">
      <c r="A74" s="115"/>
      <c r="B74" s="113"/>
      <c r="C74" s="177"/>
      <c r="D74" s="123"/>
      <c r="E74" s="123"/>
      <c r="F74" s="123"/>
      <c r="G74" s="123"/>
      <c r="H74" s="6"/>
      <c r="I74" s="123"/>
      <c r="J74" s="123"/>
      <c r="K74" s="123"/>
      <c r="L74" s="123"/>
      <c r="M74" s="6" t="s">
        <v>48</v>
      </c>
      <c r="N74" s="6" t="s">
        <v>147</v>
      </c>
      <c r="O74" s="123"/>
      <c r="P74" s="123"/>
      <c r="Q74" s="115"/>
    </row>
    <row r="75" spans="1:17" ht="57" customHeight="1">
      <c r="A75" s="67">
        <v>40</v>
      </c>
      <c r="B75" s="30" t="s">
        <v>307</v>
      </c>
      <c r="C75" s="64" t="s">
        <v>335</v>
      </c>
      <c r="D75" s="6">
        <v>0.3</v>
      </c>
      <c r="E75" s="6"/>
      <c r="F75" s="6"/>
      <c r="G75" s="6"/>
      <c r="H75" s="6"/>
      <c r="I75" s="6"/>
      <c r="J75" s="6"/>
      <c r="K75" s="6" t="s">
        <v>51</v>
      </c>
      <c r="L75" s="6"/>
      <c r="M75" s="6"/>
      <c r="N75" s="6"/>
      <c r="O75" s="6"/>
      <c r="P75" s="6"/>
      <c r="Q75" s="67">
        <v>4.5</v>
      </c>
    </row>
    <row r="76" spans="1:17" ht="60" customHeight="1">
      <c r="A76" s="67">
        <v>41</v>
      </c>
      <c r="B76" s="30" t="s">
        <v>308</v>
      </c>
      <c r="C76" s="64" t="s">
        <v>334</v>
      </c>
      <c r="D76" s="6">
        <v>0.8</v>
      </c>
      <c r="E76" s="6"/>
      <c r="F76" s="6"/>
      <c r="G76" s="6"/>
      <c r="H76" s="6"/>
      <c r="I76" s="6"/>
      <c r="J76" s="6"/>
      <c r="K76" s="6" t="s">
        <v>44</v>
      </c>
      <c r="L76" s="6"/>
      <c r="M76" s="6"/>
      <c r="N76" s="6"/>
      <c r="O76" s="6"/>
      <c r="P76" s="6"/>
      <c r="Q76" s="67">
        <v>4.5</v>
      </c>
    </row>
    <row r="77" spans="1:17" ht="44.25" customHeight="1">
      <c r="A77" s="67">
        <v>42</v>
      </c>
      <c r="B77" s="30" t="s">
        <v>309</v>
      </c>
      <c r="C77" s="64" t="s">
        <v>337</v>
      </c>
      <c r="D77" s="8">
        <v>2.7</v>
      </c>
      <c r="E77" s="6"/>
      <c r="F77" s="6"/>
      <c r="G77" s="6"/>
      <c r="H77" s="6"/>
      <c r="I77" s="6"/>
      <c r="J77" s="6"/>
      <c r="K77" s="6" t="s">
        <v>52</v>
      </c>
      <c r="L77" s="6"/>
      <c r="M77" s="46"/>
      <c r="N77" s="46"/>
      <c r="O77" s="67"/>
      <c r="P77" s="67"/>
      <c r="Q77" s="67">
        <v>4.5</v>
      </c>
    </row>
    <row r="78" spans="1:17" ht="37.5" customHeight="1">
      <c r="A78" s="114">
        <v>43</v>
      </c>
      <c r="B78" s="112" t="s">
        <v>310</v>
      </c>
      <c r="C78" s="175" t="s">
        <v>186</v>
      </c>
      <c r="D78" s="178">
        <v>1.6240000000000001</v>
      </c>
      <c r="E78" s="121" t="s">
        <v>256</v>
      </c>
      <c r="F78" s="121" t="s">
        <v>187</v>
      </c>
      <c r="G78" s="121"/>
      <c r="H78" s="6"/>
      <c r="I78" s="121"/>
      <c r="J78" s="121"/>
      <c r="K78" s="121"/>
      <c r="L78" s="121"/>
      <c r="M78" s="6" t="s">
        <v>53</v>
      </c>
      <c r="N78" s="6" t="s">
        <v>54</v>
      </c>
      <c r="O78" s="114"/>
      <c r="P78" s="114"/>
      <c r="Q78" s="124">
        <v>6</v>
      </c>
    </row>
    <row r="79" spans="1:17" ht="30" customHeight="1">
      <c r="A79" s="117"/>
      <c r="B79" s="116"/>
      <c r="C79" s="176"/>
      <c r="D79" s="179"/>
      <c r="E79" s="122"/>
      <c r="F79" s="122"/>
      <c r="G79" s="122"/>
      <c r="H79" s="6"/>
      <c r="I79" s="122"/>
      <c r="J79" s="122"/>
      <c r="K79" s="122"/>
      <c r="L79" s="122"/>
      <c r="M79" s="6" t="s">
        <v>55</v>
      </c>
      <c r="N79" s="6" t="s">
        <v>56</v>
      </c>
      <c r="O79" s="117"/>
      <c r="P79" s="117"/>
      <c r="Q79" s="125"/>
    </row>
    <row r="80" spans="1:17" ht="32.25" customHeight="1">
      <c r="A80" s="115"/>
      <c r="B80" s="113"/>
      <c r="C80" s="177"/>
      <c r="D80" s="180"/>
      <c r="E80" s="123"/>
      <c r="F80" s="123"/>
      <c r="G80" s="123"/>
      <c r="H80" s="6"/>
      <c r="I80" s="123"/>
      <c r="J80" s="123"/>
      <c r="K80" s="123"/>
      <c r="L80" s="123"/>
      <c r="M80" s="6" t="s">
        <v>32</v>
      </c>
      <c r="N80" s="6" t="s">
        <v>57</v>
      </c>
      <c r="O80" s="115"/>
      <c r="P80" s="115"/>
      <c r="Q80" s="126"/>
    </row>
    <row r="81" spans="1:17" ht="45.75" customHeight="1">
      <c r="A81" s="67">
        <v>44</v>
      </c>
      <c r="B81" s="30" t="s">
        <v>311</v>
      </c>
      <c r="C81" s="64" t="s">
        <v>336</v>
      </c>
      <c r="D81" s="6">
        <v>0.30399999999999999</v>
      </c>
      <c r="E81" s="6"/>
      <c r="F81" s="6"/>
      <c r="G81" s="6"/>
      <c r="H81" s="6"/>
      <c r="I81" s="6"/>
      <c r="J81" s="12"/>
      <c r="K81" s="6" t="s">
        <v>188</v>
      </c>
      <c r="L81" s="9"/>
      <c r="M81" s="6" t="s">
        <v>62</v>
      </c>
      <c r="N81" s="76" t="s">
        <v>63</v>
      </c>
      <c r="O81" s="62"/>
      <c r="P81" s="62"/>
      <c r="Q81" s="77">
        <v>3.5</v>
      </c>
    </row>
    <row r="82" spans="1:17" ht="30" customHeight="1">
      <c r="A82" s="67"/>
      <c r="B82" s="30"/>
      <c r="C82" s="78" t="s">
        <v>2</v>
      </c>
      <c r="D82" s="45">
        <f>SUM(D71:D81)</f>
        <v>11.958</v>
      </c>
      <c r="E82" s="23">
        <v>0.1</v>
      </c>
      <c r="F82" s="45">
        <v>2.9540000000000002</v>
      </c>
      <c r="G82" s="23"/>
      <c r="H82" s="22"/>
      <c r="I82" s="22"/>
      <c r="J82" s="22"/>
      <c r="K82" s="45">
        <v>8.9039999999999999</v>
      </c>
      <c r="L82" s="48"/>
      <c r="M82" s="22"/>
      <c r="N82" s="36" t="s">
        <v>141</v>
      </c>
      <c r="O82" s="61"/>
      <c r="P82" s="37" t="s">
        <v>139</v>
      </c>
      <c r="Q82" s="70"/>
    </row>
    <row r="83" spans="1:17" ht="24.75" customHeight="1">
      <c r="A83" s="67"/>
      <c r="B83" s="30"/>
      <c r="C83" s="164" t="s">
        <v>80</v>
      </c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  <c r="Q83" s="148"/>
    </row>
    <row r="84" spans="1:17" ht="44.25" customHeight="1">
      <c r="A84" s="67">
        <v>45</v>
      </c>
      <c r="B84" s="30" t="s">
        <v>312</v>
      </c>
      <c r="C84" s="79" t="s">
        <v>219</v>
      </c>
      <c r="D84" s="58">
        <v>3.94</v>
      </c>
      <c r="E84" s="52"/>
      <c r="F84" s="52" t="s">
        <v>81</v>
      </c>
      <c r="G84" s="52" t="s">
        <v>189</v>
      </c>
      <c r="H84" s="52"/>
      <c r="I84" s="52"/>
      <c r="J84" s="52"/>
      <c r="K84" s="52"/>
      <c r="L84" s="52"/>
      <c r="M84" s="52" t="s">
        <v>82</v>
      </c>
      <c r="N84" s="52" t="s">
        <v>83</v>
      </c>
      <c r="O84" s="80"/>
      <c r="P84" s="80"/>
      <c r="Q84" s="81">
        <v>6</v>
      </c>
    </row>
    <row r="85" spans="1:17" ht="30" customHeight="1">
      <c r="A85" s="114">
        <v>46</v>
      </c>
      <c r="B85" s="112" t="s">
        <v>313</v>
      </c>
      <c r="C85" s="182" t="s">
        <v>220</v>
      </c>
      <c r="D85" s="184">
        <v>1.593</v>
      </c>
      <c r="E85" s="131"/>
      <c r="F85" s="131" t="s">
        <v>111</v>
      </c>
      <c r="G85" s="131"/>
      <c r="H85" s="57"/>
      <c r="I85" s="131"/>
      <c r="J85" s="131" t="s">
        <v>249</v>
      </c>
      <c r="K85" s="131"/>
      <c r="L85" s="131"/>
      <c r="M85" s="57" t="s">
        <v>112</v>
      </c>
      <c r="N85" s="56" t="s">
        <v>113</v>
      </c>
      <c r="O85" s="133"/>
      <c r="P85" s="133"/>
      <c r="Q85" s="195">
        <v>6</v>
      </c>
    </row>
    <row r="86" spans="1:17" ht="28.5" customHeight="1">
      <c r="A86" s="115"/>
      <c r="B86" s="113"/>
      <c r="C86" s="183"/>
      <c r="D86" s="185"/>
      <c r="E86" s="132"/>
      <c r="F86" s="132"/>
      <c r="G86" s="132"/>
      <c r="H86" s="57"/>
      <c r="I86" s="132"/>
      <c r="J86" s="132"/>
      <c r="K86" s="132"/>
      <c r="L86" s="132"/>
      <c r="M86" s="57" t="s">
        <v>180</v>
      </c>
      <c r="N86" s="56" t="s">
        <v>89</v>
      </c>
      <c r="O86" s="134"/>
      <c r="P86" s="134"/>
      <c r="Q86" s="196"/>
    </row>
    <row r="87" spans="1:17" ht="48" customHeight="1">
      <c r="A87" s="67">
        <v>47</v>
      </c>
      <c r="B87" s="30" t="s">
        <v>314</v>
      </c>
      <c r="C87" s="82" t="s">
        <v>250</v>
      </c>
      <c r="D87" s="54">
        <v>5.8000000000000003E-2</v>
      </c>
      <c r="E87" s="56"/>
      <c r="F87" s="56" t="s">
        <v>251</v>
      </c>
      <c r="G87" s="57"/>
      <c r="H87" s="57"/>
      <c r="I87" s="57"/>
      <c r="J87" s="57"/>
      <c r="K87" s="56"/>
      <c r="L87" s="57"/>
      <c r="M87" s="57"/>
      <c r="N87" s="57"/>
      <c r="O87" s="83"/>
      <c r="P87" s="83"/>
      <c r="Q87" s="84">
        <v>6</v>
      </c>
    </row>
    <row r="88" spans="1:17" ht="15">
      <c r="A88" s="114">
        <v>48</v>
      </c>
      <c r="B88" s="112" t="s">
        <v>315</v>
      </c>
      <c r="C88" s="190" t="s">
        <v>252</v>
      </c>
      <c r="D88" s="189">
        <v>0.25</v>
      </c>
      <c r="E88" s="186"/>
      <c r="F88" s="181" t="s">
        <v>114</v>
      </c>
      <c r="G88" s="191"/>
      <c r="H88" s="57"/>
      <c r="I88" s="191"/>
      <c r="J88" s="186" t="s">
        <v>253</v>
      </c>
      <c r="K88" s="186"/>
      <c r="L88" s="191"/>
      <c r="M88" s="57" t="s">
        <v>85</v>
      </c>
      <c r="N88" s="57" t="s">
        <v>86</v>
      </c>
      <c r="O88" s="192"/>
      <c r="P88" s="192"/>
      <c r="Q88" s="187">
        <v>6</v>
      </c>
    </row>
    <row r="89" spans="1:17" ht="29.25" customHeight="1">
      <c r="A89" s="115"/>
      <c r="B89" s="113"/>
      <c r="C89" s="190"/>
      <c r="D89" s="189"/>
      <c r="E89" s="186"/>
      <c r="F89" s="181"/>
      <c r="G89" s="191"/>
      <c r="H89" s="57"/>
      <c r="I89" s="191"/>
      <c r="J89" s="186"/>
      <c r="K89" s="186"/>
      <c r="L89" s="191"/>
      <c r="M89" s="57" t="s">
        <v>179</v>
      </c>
      <c r="N89" s="57" t="s">
        <v>87</v>
      </c>
      <c r="O89" s="192"/>
      <c r="P89" s="192"/>
      <c r="Q89" s="187"/>
    </row>
    <row r="90" spans="1:17" ht="44.25" customHeight="1">
      <c r="A90" s="67">
        <v>49</v>
      </c>
      <c r="B90" s="30" t="s">
        <v>316</v>
      </c>
      <c r="C90" s="82" t="s">
        <v>221</v>
      </c>
      <c r="D90" s="54">
        <v>1.613</v>
      </c>
      <c r="E90" s="56"/>
      <c r="F90" s="56" t="s">
        <v>178</v>
      </c>
      <c r="G90" s="57"/>
      <c r="H90" s="57"/>
      <c r="I90" s="57"/>
      <c r="J90" s="57"/>
      <c r="K90" s="56"/>
      <c r="L90" s="57"/>
      <c r="M90" s="57" t="s">
        <v>18</v>
      </c>
      <c r="N90" s="56" t="s">
        <v>88</v>
      </c>
      <c r="O90" s="85"/>
      <c r="P90" s="83"/>
      <c r="Q90" s="84">
        <v>6</v>
      </c>
    </row>
    <row r="91" spans="1:17" ht="44.25" customHeight="1">
      <c r="A91" s="67">
        <v>50</v>
      </c>
      <c r="B91" s="30" t="s">
        <v>317</v>
      </c>
      <c r="C91" s="82" t="s">
        <v>177</v>
      </c>
      <c r="D91" s="54">
        <v>0.315</v>
      </c>
      <c r="E91" s="56"/>
      <c r="F91" s="56" t="s">
        <v>176</v>
      </c>
      <c r="G91" s="57"/>
      <c r="H91" s="57"/>
      <c r="I91" s="57"/>
      <c r="J91" s="57"/>
      <c r="K91" s="56"/>
      <c r="L91" s="57"/>
      <c r="M91" s="57"/>
      <c r="N91" s="56" t="s">
        <v>26</v>
      </c>
      <c r="O91" s="83"/>
      <c r="P91" s="83"/>
      <c r="Q91" s="84">
        <v>6</v>
      </c>
    </row>
    <row r="92" spans="1:17" ht="19.5" customHeight="1">
      <c r="A92" s="114">
        <v>51</v>
      </c>
      <c r="B92" s="112" t="s">
        <v>318</v>
      </c>
      <c r="C92" s="188" t="s">
        <v>175</v>
      </c>
      <c r="D92" s="189">
        <v>0.78800000000000003</v>
      </c>
      <c r="E92" s="186"/>
      <c r="F92" s="186" t="s">
        <v>174</v>
      </c>
      <c r="G92" s="186"/>
      <c r="H92" s="57"/>
      <c r="I92" s="186"/>
      <c r="J92" s="186"/>
      <c r="K92" s="186"/>
      <c r="L92" s="186"/>
      <c r="M92" s="56" t="s">
        <v>53</v>
      </c>
      <c r="N92" s="56" t="s">
        <v>88</v>
      </c>
      <c r="O92" s="197"/>
      <c r="P92" s="197"/>
      <c r="Q92" s="187">
        <v>6</v>
      </c>
    </row>
    <row r="93" spans="1:17" ht="25.5" customHeight="1">
      <c r="A93" s="115"/>
      <c r="B93" s="113"/>
      <c r="C93" s="188"/>
      <c r="D93" s="189"/>
      <c r="E93" s="186"/>
      <c r="F93" s="186"/>
      <c r="G93" s="186"/>
      <c r="H93" s="57"/>
      <c r="I93" s="186"/>
      <c r="J93" s="186"/>
      <c r="K93" s="186"/>
      <c r="L93" s="186"/>
      <c r="M93" s="56" t="s">
        <v>90</v>
      </c>
      <c r="N93" s="56" t="s">
        <v>91</v>
      </c>
      <c r="O93" s="197"/>
      <c r="P93" s="197"/>
      <c r="Q93" s="187"/>
    </row>
    <row r="94" spans="1:17" ht="45" customHeight="1">
      <c r="A94" s="67">
        <v>52</v>
      </c>
      <c r="B94" s="30" t="s">
        <v>319</v>
      </c>
      <c r="C94" s="82" t="s">
        <v>173</v>
      </c>
      <c r="D94" s="55">
        <v>0.68</v>
      </c>
      <c r="E94" s="56"/>
      <c r="F94" s="56" t="s">
        <v>172</v>
      </c>
      <c r="G94" s="57"/>
      <c r="H94" s="57"/>
      <c r="I94" s="57"/>
      <c r="J94" s="57"/>
      <c r="K94" s="56"/>
      <c r="L94" s="57"/>
      <c r="M94" s="57" t="s">
        <v>32</v>
      </c>
      <c r="N94" s="56" t="s">
        <v>92</v>
      </c>
      <c r="O94" s="83"/>
      <c r="P94" s="83"/>
      <c r="Q94" s="84">
        <v>6</v>
      </c>
    </row>
    <row r="95" spans="1:17" ht="28.5" customHeight="1">
      <c r="A95" s="114">
        <v>53</v>
      </c>
      <c r="B95" s="112" t="s">
        <v>320</v>
      </c>
      <c r="C95" s="188" t="s">
        <v>254</v>
      </c>
      <c r="D95" s="189">
        <v>2.302</v>
      </c>
      <c r="E95" s="186"/>
      <c r="F95" s="186" t="s">
        <v>222</v>
      </c>
      <c r="G95" s="186"/>
      <c r="H95" s="57"/>
      <c r="I95" s="186"/>
      <c r="J95" s="186"/>
      <c r="K95" s="186"/>
      <c r="L95" s="186"/>
      <c r="M95" s="56" t="s">
        <v>93</v>
      </c>
      <c r="N95" s="56" t="s">
        <v>94</v>
      </c>
      <c r="O95" s="197" t="s">
        <v>26</v>
      </c>
      <c r="P95" s="197"/>
      <c r="Q95" s="187">
        <v>6</v>
      </c>
    </row>
    <row r="96" spans="1:17" ht="32.25" customHeight="1">
      <c r="A96" s="117"/>
      <c r="B96" s="116"/>
      <c r="C96" s="188"/>
      <c r="D96" s="189"/>
      <c r="E96" s="186"/>
      <c r="F96" s="186"/>
      <c r="G96" s="186"/>
      <c r="H96" s="57"/>
      <c r="I96" s="186"/>
      <c r="J96" s="186"/>
      <c r="K96" s="186"/>
      <c r="L96" s="186"/>
      <c r="M96" s="56" t="s">
        <v>90</v>
      </c>
      <c r="N96" s="56" t="s">
        <v>95</v>
      </c>
      <c r="O96" s="197"/>
      <c r="P96" s="197"/>
      <c r="Q96" s="187"/>
    </row>
    <row r="97" spans="1:17" ht="28.5" customHeight="1">
      <c r="A97" s="115"/>
      <c r="B97" s="113"/>
      <c r="C97" s="188"/>
      <c r="D97" s="189"/>
      <c r="E97" s="186"/>
      <c r="F97" s="186"/>
      <c r="G97" s="186"/>
      <c r="H97" s="57"/>
      <c r="I97" s="186"/>
      <c r="J97" s="186"/>
      <c r="K97" s="186"/>
      <c r="L97" s="186"/>
      <c r="M97" s="56" t="s">
        <v>18</v>
      </c>
      <c r="N97" s="57" t="s">
        <v>96</v>
      </c>
      <c r="O97" s="197"/>
      <c r="P97" s="197"/>
      <c r="Q97" s="187"/>
    </row>
    <row r="98" spans="1:17" ht="60" customHeight="1">
      <c r="A98" s="67">
        <v>54</v>
      </c>
      <c r="B98" s="30" t="s">
        <v>321</v>
      </c>
      <c r="C98" s="82" t="s">
        <v>202</v>
      </c>
      <c r="D98" s="54">
        <v>7.3689999999999998</v>
      </c>
      <c r="E98" s="56"/>
      <c r="F98" s="56" t="s">
        <v>201</v>
      </c>
      <c r="G98" s="57"/>
      <c r="H98" s="57"/>
      <c r="I98" s="57"/>
      <c r="J98" s="57"/>
      <c r="K98" s="56"/>
      <c r="L98" s="57"/>
      <c r="M98" s="57" t="s">
        <v>107</v>
      </c>
      <c r="N98" s="56" t="s">
        <v>88</v>
      </c>
      <c r="O98" s="83"/>
      <c r="P98" s="83"/>
      <c r="Q98" s="84">
        <v>6</v>
      </c>
    </row>
    <row r="99" spans="1:17" ht="58.5" customHeight="1">
      <c r="A99" s="67">
        <v>55</v>
      </c>
      <c r="B99" s="30" t="s">
        <v>322</v>
      </c>
      <c r="C99" s="82" t="s">
        <v>169</v>
      </c>
      <c r="D99" s="14">
        <v>2</v>
      </c>
      <c r="E99" s="56"/>
      <c r="F99" s="56" t="s">
        <v>65</v>
      </c>
      <c r="G99" s="57"/>
      <c r="H99" s="57"/>
      <c r="I99" s="57"/>
      <c r="J99" s="57"/>
      <c r="K99" s="56"/>
      <c r="L99" s="57"/>
      <c r="M99" s="56"/>
      <c r="N99" s="57"/>
      <c r="O99" s="83"/>
      <c r="P99" s="83"/>
      <c r="Q99" s="84">
        <v>6</v>
      </c>
    </row>
    <row r="100" spans="1:17" ht="43.5" customHeight="1">
      <c r="A100" s="67">
        <v>56</v>
      </c>
      <c r="B100" s="30" t="s">
        <v>323</v>
      </c>
      <c r="C100" s="82" t="s">
        <v>194</v>
      </c>
      <c r="D100" s="54">
        <v>3.524</v>
      </c>
      <c r="E100" s="56"/>
      <c r="F100" s="56" t="s">
        <v>191</v>
      </c>
      <c r="G100" s="57"/>
      <c r="H100" s="57"/>
      <c r="I100" s="57"/>
      <c r="J100" s="57"/>
      <c r="K100" s="56"/>
      <c r="L100" s="57"/>
      <c r="M100" s="56" t="s">
        <v>193</v>
      </c>
      <c r="N100" s="56" t="s">
        <v>97</v>
      </c>
      <c r="O100" s="86" t="s">
        <v>192</v>
      </c>
      <c r="P100" s="86">
        <v>100</v>
      </c>
      <c r="Q100" s="84">
        <v>6</v>
      </c>
    </row>
    <row r="101" spans="1:17" ht="45" customHeight="1">
      <c r="A101" s="67">
        <v>57</v>
      </c>
      <c r="B101" s="30" t="s">
        <v>324</v>
      </c>
      <c r="C101" s="82" t="s">
        <v>255</v>
      </c>
      <c r="D101" s="54">
        <v>0.92700000000000005</v>
      </c>
      <c r="E101" s="56"/>
      <c r="F101" s="56" t="s">
        <v>195</v>
      </c>
      <c r="G101" s="56"/>
      <c r="H101" s="56"/>
      <c r="I101" s="56"/>
      <c r="J101" s="15"/>
      <c r="K101" s="15"/>
      <c r="L101" s="55"/>
      <c r="M101" s="56"/>
      <c r="N101" s="57"/>
      <c r="O101" s="83"/>
      <c r="P101" s="83"/>
      <c r="Q101" s="84">
        <v>6</v>
      </c>
    </row>
    <row r="102" spans="1:17" ht="45" customHeight="1">
      <c r="A102" s="67">
        <v>58</v>
      </c>
      <c r="B102" s="30" t="s">
        <v>325</v>
      </c>
      <c r="C102" s="79" t="s">
        <v>203</v>
      </c>
      <c r="D102" s="14">
        <v>2</v>
      </c>
      <c r="E102" s="56"/>
      <c r="F102" s="56"/>
      <c r="G102" s="56"/>
      <c r="H102" s="56"/>
      <c r="I102" s="56"/>
      <c r="J102" s="15"/>
      <c r="K102" s="56" t="s">
        <v>65</v>
      </c>
      <c r="L102" s="55"/>
      <c r="M102" s="56"/>
      <c r="N102" s="57"/>
      <c r="O102" s="86" t="s">
        <v>98</v>
      </c>
      <c r="P102" s="86">
        <v>90</v>
      </c>
      <c r="Q102" s="84">
        <v>3.5</v>
      </c>
    </row>
    <row r="103" spans="1:17" ht="59.25" customHeight="1">
      <c r="A103" s="67">
        <v>59</v>
      </c>
      <c r="B103" s="30" t="s">
        <v>326</v>
      </c>
      <c r="C103" s="82" t="s">
        <v>204</v>
      </c>
      <c r="D103" s="14">
        <v>5</v>
      </c>
      <c r="E103" s="56"/>
      <c r="F103" s="56" t="s">
        <v>79</v>
      </c>
      <c r="G103" s="56"/>
      <c r="H103" s="56"/>
      <c r="I103" s="56"/>
      <c r="J103" s="15"/>
      <c r="K103" s="15"/>
      <c r="L103" s="55"/>
      <c r="M103" s="56" t="s">
        <v>18</v>
      </c>
      <c r="N103" s="56" t="s">
        <v>97</v>
      </c>
      <c r="O103" s="83"/>
      <c r="P103" s="83"/>
      <c r="Q103" s="84">
        <v>6</v>
      </c>
    </row>
    <row r="104" spans="1:17" ht="21.75" customHeight="1">
      <c r="A104" s="67"/>
      <c r="B104" s="30"/>
      <c r="C104" s="68" t="s">
        <v>99</v>
      </c>
      <c r="D104" s="51">
        <f>SUM(D84:D103)</f>
        <v>32.358999999999995</v>
      </c>
      <c r="E104" s="6"/>
      <c r="F104" s="51">
        <v>26.146000000000001</v>
      </c>
      <c r="G104" s="51">
        <v>3.94</v>
      </c>
      <c r="H104" s="6"/>
      <c r="I104" s="6"/>
      <c r="J104" s="51">
        <v>0.27300000000000002</v>
      </c>
      <c r="K104" s="20">
        <v>2</v>
      </c>
      <c r="L104" s="9"/>
      <c r="M104" s="51"/>
      <c r="N104" s="51" t="s">
        <v>146</v>
      </c>
      <c r="O104" s="29"/>
      <c r="P104" s="29" t="s">
        <v>140</v>
      </c>
      <c r="Q104" s="87"/>
    </row>
    <row r="105" spans="1:17" ht="22.5" customHeight="1">
      <c r="A105" s="67"/>
      <c r="B105" s="30"/>
      <c r="C105" s="164" t="s">
        <v>100</v>
      </c>
      <c r="D105" s="148"/>
      <c r="E105" s="148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</row>
    <row r="106" spans="1:17" ht="44.25" customHeight="1">
      <c r="A106" s="67">
        <v>60</v>
      </c>
      <c r="B106" s="30" t="s">
        <v>327</v>
      </c>
      <c r="C106" s="64" t="s">
        <v>118</v>
      </c>
      <c r="D106" s="8">
        <v>1.6</v>
      </c>
      <c r="E106" s="6"/>
      <c r="F106" s="6"/>
      <c r="G106" s="6"/>
      <c r="H106" s="6"/>
      <c r="I106" s="6"/>
      <c r="J106" s="6"/>
      <c r="K106" s="6" t="s">
        <v>119</v>
      </c>
      <c r="L106" s="9"/>
      <c r="M106" s="6" t="s">
        <v>237</v>
      </c>
      <c r="N106" s="76" t="s">
        <v>238</v>
      </c>
      <c r="O106" s="62"/>
      <c r="P106" s="62"/>
      <c r="Q106" s="63">
        <v>4.5</v>
      </c>
    </row>
    <row r="107" spans="1:17" ht="16.5" customHeight="1">
      <c r="A107" s="114">
        <v>61</v>
      </c>
      <c r="B107" s="112" t="s">
        <v>328</v>
      </c>
      <c r="C107" s="129" t="s">
        <v>120</v>
      </c>
      <c r="D107" s="121">
        <v>0.9</v>
      </c>
      <c r="E107" s="121"/>
      <c r="F107" s="121"/>
      <c r="G107" s="121"/>
      <c r="H107" s="6"/>
      <c r="I107" s="121"/>
      <c r="J107" s="121"/>
      <c r="K107" s="121" t="s">
        <v>115</v>
      </c>
      <c r="L107" s="193"/>
      <c r="M107" s="6" t="s">
        <v>98</v>
      </c>
      <c r="N107" s="76" t="s">
        <v>101</v>
      </c>
      <c r="O107" s="114"/>
      <c r="P107" s="114"/>
      <c r="Q107" s="124">
        <v>4.5</v>
      </c>
    </row>
    <row r="108" spans="1:17" ht="43.5" customHeight="1">
      <c r="A108" s="115"/>
      <c r="B108" s="113"/>
      <c r="C108" s="130"/>
      <c r="D108" s="123"/>
      <c r="E108" s="123"/>
      <c r="F108" s="123"/>
      <c r="G108" s="123"/>
      <c r="H108" s="6"/>
      <c r="I108" s="123"/>
      <c r="J108" s="123"/>
      <c r="K108" s="123"/>
      <c r="L108" s="194"/>
      <c r="M108" s="6" t="s">
        <v>102</v>
      </c>
      <c r="N108" s="76" t="s">
        <v>103</v>
      </c>
      <c r="O108" s="115"/>
      <c r="P108" s="115"/>
      <c r="Q108" s="126"/>
    </row>
    <row r="109" spans="1:17" ht="44.25" customHeight="1">
      <c r="A109" s="67">
        <v>62</v>
      </c>
      <c r="B109" s="30" t="s">
        <v>329</v>
      </c>
      <c r="C109" s="64" t="s">
        <v>121</v>
      </c>
      <c r="D109" s="6">
        <v>1.2</v>
      </c>
      <c r="E109" s="6"/>
      <c r="F109" s="6"/>
      <c r="G109" s="6"/>
      <c r="H109" s="6"/>
      <c r="I109" s="6"/>
      <c r="J109" s="6"/>
      <c r="K109" s="6" t="s">
        <v>117</v>
      </c>
      <c r="L109" s="9"/>
      <c r="M109" s="6"/>
      <c r="N109" s="76"/>
      <c r="O109" s="62"/>
      <c r="P109" s="62"/>
      <c r="Q109" s="63">
        <v>4.5</v>
      </c>
    </row>
    <row r="110" spans="1:17" ht="44.25" customHeight="1">
      <c r="A110" s="67">
        <v>63</v>
      </c>
      <c r="B110" s="30" t="s">
        <v>330</v>
      </c>
      <c r="C110" s="64" t="s">
        <v>122</v>
      </c>
      <c r="D110" s="6">
        <v>2.7</v>
      </c>
      <c r="E110" s="6"/>
      <c r="F110" s="6"/>
      <c r="G110" s="6"/>
      <c r="H110" s="6"/>
      <c r="I110" s="6"/>
      <c r="J110" s="6"/>
      <c r="K110" s="6" t="s">
        <v>116</v>
      </c>
      <c r="L110" s="9"/>
      <c r="M110" s="6"/>
      <c r="N110" s="76"/>
      <c r="O110" s="62"/>
      <c r="P110" s="62"/>
      <c r="Q110" s="63">
        <v>4.5</v>
      </c>
    </row>
    <row r="111" spans="1:17" ht="30.75" customHeight="1">
      <c r="A111" s="114">
        <v>64</v>
      </c>
      <c r="B111" s="112" t="s">
        <v>331</v>
      </c>
      <c r="C111" s="129" t="s">
        <v>123</v>
      </c>
      <c r="D111" s="121">
        <v>2.6</v>
      </c>
      <c r="E111" s="121"/>
      <c r="F111" s="121"/>
      <c r="G111" s="121"/>
      <c r="H111" s="6"/>
      <c r="I111" s="121"/>
      <c r="J111" s="121"/>
      <c r="K111" s="121" t="s">
        <v>68</v>
      </c>
      <c r="L111" s="193"/>
      <c r="M111" s="6" t="s">
        <v>84</v>
      </c>
      <c r="N111" s="6" t="s">
        <v>104</v>
      </c>
      <c r="O111" s="114"/>
      <c r="P111" s="114"/>
      <c r="Q111" s="124">
        <v>4.5</v>
      </c>
    </row>
    <row r="112" spans="1:17" ht="13.5" customHeight="1">
      <c r="A112" s="115"/>
      <c r="B112" s="113"/>
      <c r="C112" s="130"/>
      <c r="D112" s="123"/>
      <c r="E112" s="123"/>
      <c r="F112" s="123"/>
      <c r="G112" s="123"/>
      <c r="H112" s="6"/>
      <c r="I112" s="123"/>
      <c r="J112" s="123"/>
      <c r="K112" s="123"/>
      <c r="L112" s="194"/>
      <c r="M112" s="6" t="s">
        <v>105</v>
      </c>
      <c r="N112" s="6" t="s">
        <v>106</v>
      </c>
      <c r="O112" s="115"/>
      <c r="P112" s="115"/>
      <c r="Q112" s="126"/>
    </row>
    <row r="113" spans="1:17" ht="45" customHeight="1">
      <c r="A113" s="67">
        <v>65</v>
      </c>
      <c r="B113" s="30" t="s">
        <v>333</v>
      </c>
      <c r="C113" s="64" t="s">
        <v>223</v>
      </c>
      <c r="D113" s="6">
        <v>0.9</v>
      </c>
      <c r="E113" s="6"/>
      <c r="F113" s="6"/>
      <c r="G113" s="6"/>
      <c r="H113" s="6"/>
      <c r="I113" s="6"/>
      <c r="J113" s="6"/>
      <c r="K113" s="6" t="s">
        <v>115</v>
      </c>
      <c r="L113" s="9"/>
      <c r="M113" s="6"/>
      <c r="N113" s="76"/>
      <c r="O113" s="62"/>
      <c r="P113" s="62"/>
      <c r="Q113" s="63">
        <v>4.5</v>
      </c>
    </row>
    <row r="114" spans="1:17" ht="45" customHeight="1">
      <c r="A114" s="67">
        <v>66</v>
      </c>
      <c r="B114" s="30" t="s">
        <v>332</v>
      </c>
      <c r="C114" s="64" t="s">
        <v>224</v>
      </c>
      <c r="D114" s="8">
        <v>5</v>
      </c>
      <c r="E114" s="6"/>
      <c r="F114" s="6"/>
      <c r="G114" s="6"/>
      <c r="H114" s="6"/>
      <c r="I114" s="6"/>
      <c r="J114" s="6"/>
      <c r="K114" s="6" t="s">
        <v>79</v>
      </c>
      <c r="L114" s="9"/>
      <c r="M114" s="6" t="s">
        <v>107</v>
      </c>
      <c r="N114" s="6" t="s">
        <v>231</v>
      </c>
      <c r="O114" s="62"/>
      <c r="P114" s="62"/>
      <c r="Q114" s="63">
        <v>4.5</v>
      </c>
    </row>
    <row r="115" spans="1:17" ht="19.5" customHeight="1">
      <c r="A115" s="67"/>
      <c r="B115" s="30"/>
      <c r="C115" s="68" t="s">
        <v>99</v>
      </c>
      <c r="D115" s="44">
        <f>SUM(D106:D114)</f>
        <v>14.9</v>
      </c>
      <c r="E115" s="6"/>
      <c r="F115" s="6"/>
      <c r="G115" s="6"/>
      <c r="H115" s="6"/>
      <c r="I115" s="6"/>
      <c r="J115" s="6"/>
      <c r="K115" s="20">
        <v>14.9</v>
      </c>
      <c r="L115" s="31"/>
      <c r="M115" s="6"/>
      <c r="N115" s="51" t="s">
        <v>200</v>
      </c>
      <c r="O115" s="62"/>
      <c r="P115" s="62"/>
      <c r="Q115" s="77"/>
    </row>
    <row r="116" spans="1:17" ht="18.75" customHeight="1">
      <c r="A116" s="67"/>
      <c r="B116" s="30"/>
      <c r="C116" s="88" t="s">
        <v>132</v>
      </c>
      <c r="D116" s="43">
        <f>SUM(D115,D82,D104,D69,D60,D47,D34)</f>
        <v>134.71899999999999</v>
      </c>
      <c r="E116" s="28"/>
      <c r="F116" s="28">
        <f t="shared" ref="F116:K116" si="1">SUM(F115,F82,F104,F69,F60,F47,F34)</f>
        <v>30.270000000000003</v>
      </c>
      <c r="G116" s="43">
        <f t="shared" si="1"/>
        <v>46.217999999999996</v>
      </c>
      <c r="H116" s="28">
        <f t="shared" si="1"/>
        <v>0</v>
      </c>
      <c r="I116" s="43">
        <f t="shared" si="1"/>
        <v>2.1040000000000001</v>
      </c>
      <c r="J116" s="43">
        <f t="shared" si="1"/>
        <v>0.67300000000000004</v>
      </c>
      <c r="K116" s="43">
        <f t="shared" si="1"/>
        <v>55.354000000000006</v>
      </c>
      <c r="L116" s="34" t="s">
        <v>153</v>
      </c>
      <c r="M116" s="29"/>
      <c r="N116" s="28" t="s">
        <v>239</v>
      </c>
      <c r="O116" s="29"/>
      <c r="P116" s="28" t="s">
        <v>234</v>
      </c>
      <c r="Q116" s="62"/>
    </row>
    <row r="119" spans="1:17" ht="15.75">
      <c r="C119" s="39"/>
      <c r="D119" s="40"/>
      <c r="E119" s="40"/>
      <c r="F119" s="5"/>
      <c r="G119" s="5"/>
      <c r="H119" s="5"/>
      <c r="I119" s="5"/>
      <c r="J119" s="5"/>
      <c r="K119" s="5"/>
    </row>
    <row r="121" spans="1:17">
      <c r="C121" s="4"/>
      <c r="L121" s="4"/>
    </row>
    <row r="123" spans="1:17">
      <c r="C123" s="4"/>
    </row>
  </sheetData>
  <mergeCells count="184">
    <mergeCell ref="P63:P65"/>
    <mergeCell ref="C63:C65"/>
    <mergeCell ref="B85:B86"/>
    <mergeCell ref="A85:A86"/>
    <mergeCell ref="Q111:Q112"/>
    <mergeCell ref="G85:G86"/>
    <mergeCell ref="I85:I86"/>
    <mergeCell ref="J85:J86"/>
    <mergeCell ref="J51:J52"/>
    <mergeCell ref="J78:J80"/>
    <mergeCell ref="L95:L97"/>
    <mergeCell ref="O95:O97"/>
    <mergeCell ref="P95:P97"/>
    <mergeCell ref="Q95:Q97"/>
    <mergeCell ref="I88:I89"/>
    <mergeCell ref="J88:J89"/>
    <mergeCell ref="K88:K89"/>
    <mergeCell ref="I95:I97"/>
    <mergeCell ref="J63:J65"/>
    <mergeCell ref="K63:K65"/>
    <mergeCell ref="O92:O93"/>
    <mergeCell ref="P92:P93"/>
    <mergeCell ref="Q92:Q93"/>
    <mergeCell ref="G78:G80"/>
    <mergeCell ref="C70:Q70"/>
    <mergeCell ref="L85:L86"/>
    <mergeCell ref="Q73:Q74"/>
    <mergeCell ref="Q85:Q86"/>
    <mergeCell ref="C111:C112"/>
    <mergeCell ref="D111:D112"/>
    <mergeCell ref="E111:E112"/>
    <mergeCell ref="F111:F112"/>
    <mergeCell ref="C105:Q105"/>
    <mergeCell ref="C107:C108"/>
    <mergeCell ref="D107:D108"/>
    <mergeCell ref="E107:E108"/>
    <mergeCell ref="F107:F108"/>
    <mergeCell ref="G107:G108"/>
    <mergeCell ref="I107:I108"/>
    <mergeCell ref="J107:J108"/>
    <mergeCell ref="K107:K108"/>
    <mergeCell ref="L107:L108"/>
    <mergeCell ref="O107:O108"/>
    <mergeCell ref="P107:P108"/>
    <mergeCell ref="Q107:Q108"/>
    <mergeCell ref="G111:G112"/>
    <mergeCell ref="I111:I112"/>
    <mergeCell ref="J111:J112"/>
    <mergeCell ref="K111:K112"/>
    <mergeCell ref="L111:L112"/>
    <mergeCell ref="O111:O112"/>
    <mergeCell ref="P111:P112"/>
    <mergeCell ref="G88:G89"/>
    <mergeCell ref="F95:F97"/>
    <mergeCell ref="G95:G97"/>
    <mergeCell ref="C83:Q83"/>
    <mergeCell ref="E85:E86"/>
    <mergeCell ref="F85:F86"/>
    <mergeCell ref="P88:P89"/>
    <mergeCell ref="Q78:Q80"/>
    <mergeCell ref="D85:D86"/>
    <mergeCell ref="J95:J97"/>
    <mergeCell ref="K95:K97"/>
    <mergeCell ref="Q88:Q89"/>
    <mergeCell ref="C92:C93"/>
    <mergeCell ref="D92:D93"/>
    <mergeCell ref="E92:E93"/>
    <mergeCell ref="F92:F93"/>
    <mergeCell ref="G92:G93"/>
    <mergeCell ref="I92:I93"/>
    <mergeCell ref="J92:J93"/>
    <mergeCell ref="K92:K93"/>
    <mergeCell ref="L92:L93"/>
    <mergeCell ref="C95:C97"/>
    <mergeCell ref="D95:D97"/>
    <mergeCell ref="E95:E97"/>
    <mergeCell ref="C88:C89"/>
    <mergeCell ref="D88:D89"/>
    <mergeCell ref="E88:E89"/>
    <mergeCell ref="L88:L89"/>
    <mergeCell ref="O88:O89"/>
    <mergeCell ref="L78:L80"/>
    <mergeCell ref="L73:L74"/>
    <mergeCell ref="O73:O74"/>
    <mergeCell ref="P73:P74"/>
    <mergeCell ref="E78:E80"/>
    <mergeCell ref="C78:C80"/>
    <mergeCell ref="D78:D80"/>
    <mergeCell ref="F88:F89"/>
    <mergeCell ref="P85:P86"/>
    <mergeCell ref="C73:C74"/>
    <mergeCell ref="D73:D74"/>
    <mergeCell ref="E73:E74"/>
    <mergeCell ref="F73:F74"/>
    <mergeCell ref="G73:G74"/>
    <mergeCell ref="I73:I74"/>
    <mergeCell ref="J73:J74"/>
    <mergeCell ref="K73:K74"/>
    <mergeCell ref="C85:C86"/>
    <mergeCell ref="I78:I80"/>
    <mergeCell ref="O78:O80"/>
    <mergeCell ref="P78:P80"/>
    <mergeCell ref="P12:P15"/>
    <mergeCell ref="I63:I65"/>
    <mergeCell ref="O63:O65"/>
    <mergeCell ref="F9:J10"/>
    <mergeCell ref="C35:Q35"/>
    <mergeCell ref="C61:Q61"/>
    <mergeCell ref="K78:K80"/>
    <mergeCell ref="F63:F65"/>
    <mergeCell ref="F78:F80"/>
    <mergeCell ref="L63:L65"/>
    <mergeCell ref="E63:E65"/>
    <mergeCell ref="C20:C23"/>
    <mergeCell ref="D20:D23"/>
    <mergeCell ref="G20:G23"/>
    <mergeCell ref="Q20:Q23"/>
    <mergeCell ref="E20:E23"/>
    <mergeCell ref="F20:F23"/>
    <mergeCell ref="I20:I23"/>
    <mergeCell ref="J20:J23"/>
    <mergeCell ref="K20:K23"/>
    <mergeCell ref="L20:L23"/>
    <mergeCell ref="O20:O23"/>
    <mergeCell ref="P20:P23"/>
    <mergeCell ref="C41:C42"/>
    <mergeCell ref="C6:Q6"/>
    <mergeCell ref="C18:Q18"/>
    <mergeCell ref="C5:Q5"/>
    <mergeCell ref="Q9:Q15"/>
    <mergeCell ref="K9:K14"/>
    <mergeCell ref="E12:E15"/>
    <mergeCell ref="E9:E10"/>
    <mergeCell ref="G15:H15"/>
    <mergeCell ref="H16:I16"/>
    <mergeCell ref="M12:M15"/>
    <mergeCell ref="D9:D15"/>
    <mergeCell ref="F13:F14"/>
    <mergeCell ref="C7:Q7"/>
    <mergeCell ref="M9:N10"/>
    <mergeCell ref="G13:H14"/>
    <mergeCell ref="L12:L15"/>
    <mergeCell ref="F12:I12"/>
    <mergeCell ref="N12:N15"/>
    <mergeCell ref="J12:J14"/>
    <mergeCell ref="O9:P10"/>
    <mergeCell ref="O12:O15"/>
    <mergeCell ref="I13:I14"/>
    <mergeCell ref="F11:J11"/>
    <mergeCell ref="L9:L10"/>
    <mergeCell ref="G41:G42"/>
    <mergeCell ref="B20:B23"/>
    <mergeCell ref="A20:A23"/>
    <mergeCell ref="K57:K58"/>
    <mergeCell ref="B41:B42"/>
    <mergeCell ref="A41:A42"/>
    <mergeCell ref="B51:B52"/>
    <mergeCell ref="A51:A52"/>
    <mergeCell ref="B57:B58"/>
    <mergeCell ref="A57:A58"/>
    <mergeCell ref="B92:B93"/>
    <mergeCell ref="A92:A93"/>
    <mergeCell ref="B95:B97"/>
    <mergeCell ref="A95:A97"/>
    <mergeCell ref="B107:B108"/>
    <mergeCell ref="A107:A108"/>
    <mergeCell ref="B111:B112"/>
    <mergeCell ref="A111:A112"/>
    <mergeCell ref="A48:Q48"/>
    <mergeCell ref="B63:B65"/>
    <mergeCell ref="A63:A65"/>
    <mergeCell ref="B78:B80"/>
    <mergeCell ref="A78:A80"/>
    <mergeCell ref="B73:B74"/>
    <mergeCell ref="A73:A74"/>
    <mergeCell ref="B88:B89"/>
    <mergeCell ref="A88:A89"/>
    <mergeCell ref="D63:D65"/>
    <mergeCell ref="G63:G65"/>
    <mergeCell ref="Q63:Q65"/>
    <mergeCell ref="K51:K52"/>
    <mergeCell ref="C57:C58"/>
    <mergeCell ref="K85:K86"/>
    <mergeCell ref="O85:O86"/>
  </mergeCells>
  <printOptions horizontalCentered="1" gridLines="1"/>
  <pageMargins left="0.19685039370078741" right="0.19685039370078741" top="0.39370078740157483" bottom="0.39370078740157483" header="0" footer="0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(3)</vt:lpstr>
      <vt:lpstr>'лист2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7</cp:lastModifiedBy>
  <cp:lastPrinted>2024-07-10T09:55:19Z</cp:lastPrinted>
  <dcterms:created xsi:type="dcterms:W3CDTF">2007-11-13T09:06:51Z</dcterms:created>
  <dcterms:modified xsi:type="dcterms:W3CDTF">2024-07-22T12:56:24Z</dcterms:modified>
</cp:coreProperties>
</file>