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95" windowHeight="8175" tabRatio="747"/>
  </bookViews>
  <sheets>
    <sheet name="Поправки февраль" sheetId="79" r:id="rId1"/>
    <sheet name="Бюджет 2024-2026 гг 2 чтение" sheetId="78" state="hidden" r:id="rId2"/>
    <sheet name="поравки август 2022 г. (2)" sheetId="73" state="hidden" r:id="rId3"/>
  </sheets>
  <externalReferences>
    <externalReference r:id="rId4"/>
  </externalReferences>
  <definedNames>
    <definedName name="_xlnm.Print_Area" localSheetId="1">'Бюджет 2024-2026 гг 2 чтение'!$A$1:$P$494</definedName>
    <definedName name="_xlnm.Print_Area" localSheetId="0">'Поправки февраль'!$A$1:$P$518</definedName>
    <definedName name="_xlnm.Print_Area" localSheetId="2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E354" i="79"/>
  <c r="E339"/>
  <c r="E454"/>
  <c r="G454"/>
  <c r="H454"/>
  <c r="I454"/>
  <c r="J454"/>
  <c r="K454"/>
  <c r="L454"/>
  <c r="M454"/>
  <c r="N454"/>
  <c r="O454"/>
  <c r="P454"/>
  <c r="E453"/>
  <c r="F466" l="1"/>
  <c r="M470" l="1"/>
  <c r="M469" s="1"/>
  <c r="M468" s="1"/>
  <c r="I470"/>
  <c r="I469" s="1"/>
  <c r="I468" s="1"/>
  <c r="E469"/>
  <c r="G469"/>
  <c r="H469"/>
  <c r="J469"/>
  <c r="K469"/>
  <c r="L469"/>
  <c r="N469"/>
  <c r="O469"/>
  <c r="P469"/>
  <c r="E468"/>
  <c r="G468"/>
  <c r="H468"/>
  <c r="J468"/>
  <c r="K468"/>
  <c r="L468"/>
  <c r="N468"/>
  <c r="O468"/>
  <c r="P468"/>
  <c r="F38" l="1"/>
  <c r="G38"/>
  <c r="J387" l="1"/>
  <c r="K387"/>
  <c r="N387"/>
  <c r="O387"/>
  <c r="F387"/>
  <c r="E387"/>
  <c r="E363"/>
  <c r="F363"/>
  <c r="H363"/>
  <c r="J363"/>
  <c r="K363"/>
  <c r="N363"/>
  <c r="O363"/>
  <c r="D467"/>
  <c r="M311"/>
  <c r="M310" s="1"/>
  <c r="I311"/>
  <c r="E310"/>
  <c r="G310"/>
  <c r="H310"/>
  <c r="I310"/>
  <c r="J310"/>
  <c r="K310"/>
  <c r="L310"/>
  <c r="N310"/>
  <c r="O310"/>
  <c r="P310"/>
  <c r="D313"/>
  <c r="N359" l="1"/>
  <c r="J359"/>
  <c r="E359"/>
  <c r="M498" l="1"/>
  <c r="M497"/>
  <c r="M496"/>
  <c r="M495"/>
  <c r="M494"/>
  <c r="M493"/>
  <c r="I498"/>
  <c r="I497"/>
  <c r="I496"/>
  <c r="I495"/>
  <c r="I494"/>
  <c r="I493"/>
  <c r="D498"/>
  <c r="D497"/>
  <c r="D496"/>
  <c r="D495"/>
  <c r="D494"/>
  <c r="D493"/>
  <c r="E140"/>
  <c r="J108"/>
  <c r="G377"/>
  <c r="E377"/>
  <c r="F377"/>
  <c r="D378"/>
  <c r="D377" s="1"/>
  <c r="F36"/>
  <c r="G36"/>
  <c r="E36"/>
  <c r="D37" l="1"/>
  <c r="D36" s="1"/>
  <c r="F33" l="1"/>
  <c r="H28" l="1"/>
  <c r="D20" l="1"/>
  <c r="M549"/>
  <c r="M548" s="1"/>
  <c r="M547" s="1"/>
  <c r="I549"/>
  <c r="I548" s="1"/>
  <c r="I547" s="1"/>
  <c r="D549"/>
  <c r="D548" s="1"/>
  <c r="D547" s="1"/>
  <c r="P548"/>
  <c r="P547" s="1"/>
  <c r="O548"/>
  <c r="O547" s="1"/>
  <c r="N548"/>
  <c r="N547" s="1"/>
  <c r="L548"/>
  <c r="L547" s="1"/>
  <c r="K548"/>
  <c r="K547" s="1"/>
  <c r="J548"/>
  <c r="J547" s="1"/>
  <c r="H548"/>
  <c r="H547" s="1"/>
  <c r="G548"/>
  <c r="G547" s="1"/>
  <c r="F548"/>
  <c r="F547" s="1"/>
  <c r="E548"/>
  <c r="E547" s="1"/>
  <c r="M546"/>
  <c r="M545" s="1"/>
  <c r="M544" s="1"/>
  <c r="I546"/>
  <c r="I545" s="1"/>
  <c r="I544" s="1"/>
  <c r="D546"/>
  <c r="D545" s="1"/>
  <c r="D544" s="1"/>
  <c r="P545"/>
  <c r="P544" s="1"/>
  <c r="O545"/>
  <c r="O544" s="1"/>
  <c r="N545"/>
  <c r="N544" s="1"/>
  <c r="L545"/>
  <c r="L544" s="1"/>
  <c r="K545"/>
  <c r="K544" s="1"/>
  <c r="J545"/>
  <c r="J544" s="1"/>
  <c r="H545"/>
  <c r="H544" s="1"/>
  <c r="G545"/>
  <c r="G544" s="1"/>
  <c r="F545"/>
  <c r="F544" s="1"/>
  <c r="E545"/>
  <c r="E544" s="1"/>
  <c r="M543"/>
  <c r="M542" s="1"/>
  <c r="M541" s="1"/>
  <c r="I543"/>
  <c r="D543"/>
  <c r="D542" s="1"/>
  <c r="D541" s="1"/>
  <c r="P542"/>
  <c r="P541" s="1"/>
  <c r="O542"/>
  <c r="O541" s="1"/>
  <c r="N542"/>
  <c r="N541" s="1"/>
  <c r="L542"/>
  <c r="L541" s="1"/>
  <c r="K542"/>
  <c r="K541" s="1"/>
  <c r="J542"/>
  <c r="J541" s="1"/>
  <c r="I542"/>
  <c r="I541" s="1"/>
  <c r="H542"/>
  <c r="H541" s="1"/>
  <c r="G542"/>
  <c r="G541" s="1"/>
  <c r="F542"/>
  <c r="F541" s="1"/>
  <c r="E542"/>
  <c r="E541" s="1"/>
  <c r="M540"/>
  <c r="M539" s="1"/>
  <c r="M538" s="1"/>
  <c r="I540"/>
  <c r="I539" s="1"/>
  <c r="I538" s="1"/>
  <c r="D540"/>
  <c r="D539" s="1"/>
  <c r="D538" s="1"/>
  <c r="P539"/>
  <c r="P538" s="1"/>
  <c r="O539"/>
  <c r="O538" s="1"/>
  <c r="N539"/>
  <c r="N538" s="1"/>
  <c r="L539"/>
  <c r="L538" s="1"/>
  <c r="K539"/>
  <c r="J539"/>
  <c r="J538" s="1"/>
  <c r="H539"/>
  <c r="H538" s="1"/>
  <c r="G539"/>
  <c r="G538" s="1"/>
  <c r="F539"/>
  <c r="F538" s="1"/>
  <c r="E539"/>
  <c r="E538" s="1"/>
  <c r="K538"/>
  <c r="M537"/>
  <c r="M536" s="1"/>
  <c r="M535" s="1"/>
  <c r="I537"/>
  <c r="I536" s="1"/>
  <c r="I535" s="1"/>
  <c r="D537"/>
  <c r="D536" s="1"/>
  <c r="D535" s="1"/>
  <c r="P536"/>
  <c r="P535" s="1"/>
  <c r="O536"/>
  <c r="O535" s="1"/>
  <c r="N536"/>
  <c r="N535" s="1"/>
  <c r="L536"/>
  <c r="L535" s="1"/>
  <c r="K536"/>
  <c r="K535" s="1"/>
  <c r="J536"/>
  <c r="J535" s="1"/>
  <c r="H536"/>
  <c r="H535" s="1"/>
  <c r="G536"/>
  <c r="G535" s="1"/>
  <c r="F536"/>
  <c r="F535" s="1"/>
  <c r="E536"/>
  <c r="E535" s="1"/>
  <c r="M533"/>
  <c r="I533"/>
  <c r="D533"/>
  <c r="D532" s="1"/>
  <c r="D531" s="1"/>
  <c r="D530" s="1"/>
  <c r="D529" s="1"/>
  <c r="M532"/>
  <c r="M531" s="1"/>
  <c r="M530" s="1"/>
  <c r="M529" s="1"/>
  <c r="I532"/>
  <c r="I531" s="1"/>
  <c r="I530" s="1"/>
  <c r="I529" s="1"/>
  <c r="H532"/>
  <c r="H531" s="1"/>
  <c r="H530" s="1"/>
  <c r="H529" s="1"/>
  <c r="P531"/>
  <c r="P530" s="1"/>
  <c r="P529" s="1"/>
  <c r="O531"/>
  <c r="O530" s="1"/>
  <c r="O529" s="1"/>
  <c r="N531"/>
  <c r="N530" s="1"/>
  <c r="N529" s="1"/>
  <c r="L531"/>
  <c r="L530" s="1"/>
  <c r="L529" s="1"/>
  <c r="K531"/>
  <c r="K530" s="1"/>
  <c r="K529" s="1"/>
  <c r="J531"/>
  <c r="J530" s="1"/>
  <c r="J529" s="1"/>
  <c r="G531"/>
  <c r="G530" s="1"/>
  <c r="G529" s="1"/>
  <c r="F531"/>
  <c r="F530" s="1"/>
  <c r="F529" s="1"/>
  <c r="E531"/>
  <c r="E530" s="1"/>
  <c r="E529" s="1"/>
  <c r="M528"/>
  <c r="M527" s="1"/>
  <c r="M526" s="1"/>
  <c r="I528"/>
  <c r="I527" s="1"/>
  <c r="I526" s="1"/>
  <c r="D528"/>
  <c r="D527" s="1"/>
  <c r="D526" s="1"/>
  <c r="P527"/>
  <c r="P526" s="1"/>
  <c r="O527"/>
  <c r="O526" s="1"/>
  <c r="N527"/>
  <c r="N526" s="1"/>
  <c r="L527"/>
  <c r="L526" s="1"/>
  <c r="K527"/>
  <c r="K526" s="1"/>
  <c r="J527"/>
  <c r="J526" s="1"/>
  <c r="G527"/>
  <c r="G526" s="1"/>
  <c r="F527"/>
  <c r="F526" s="1"/>
  <c r="E527"/>
  <c r="E526" s="1"/>
  <c r="D525"/>
  <c r="D524" s="1"/>
  <c r="D523" s="1"/>
  <c r="P524"/>
  <c r="P523" s="1"/>
  <c r="O524"/>
  <c r="O523" s="1"/>
  <c r="N524"/>
  <c r="N523" s="1"/>
  <c r="M524"/>
  <c r="M523" s="1"/>
  <c r="L524"/>
  <c r="L523" s="1"/>
  <c r="K524"/>
  <c r="K523" s="1"/>
  <c r="J524"/>
  <c r="J523" s="1"/>
  <c r="I524"/>
  <c r="I523" s="1"/>
  <c r="H524"/>
  <c r="H523" s="1"/>
  <c r="G524"/>
  <c r="G523" s="1"/>
  <c r="F524"/>
  <c r="F523" s="1"/>
  <c r="E524"/>
  <c r="E523" s="1"/>
  <c r="D522"/>
  <c r="D521" s="1"/>
  <c r="D520" s="1"/>
  <c r="P521"/>
  <c r="O521"/>
  <c r="N521"/>
  <c r="N520" s="1"/>
  <c r="M521"/>
  <c r="M520" s="1"/>
  <c r="L521"/>
  <c r="L520" s="1"/>
  <c r="K521"/>
  <c r="K520" s="1"/>
  <c r="J521"/>
  <c r="J520" s="1"/>
  <c r="I521"/>
  <c r="I520" s="1"/>
  <c r="H521"/>
  <c r="H520" s="1"/>
  <c r="G521"/>
  <c r="G520" s="1"/>
  <c r="F521"/>
  <c r="F520" s="1"/>
  <c r="E521"/>
  <c r="E520" s="1"/>
  <c r="P520"/>
  <c r="O520"/>
  <c r="M518"/>
  <c r="M517" s="1"/>
  <c r="I518"/>
  <c r="I517" s="1"/>
  <c r="D518"/>
  <c r="D517" s="1"/>
  <c r="P517"/>
  <c r="O517"/>
  <c r="N517"/>
  <c r="L517"/>
  <c r="K517"/>
  <c r="J517"/>
  <c r="H517"/>
  <c r="G517"/>
  <c r="F517"/>
  <c r="E517"/>
  <c r="M516"/>
  <c r="M515" s="1"/>
  <c r="M514" s="1"/>
  <c r="I516"/>
  <c r="I515" s="1"/>
  <c r="I514" s="1"/>
  <c r="H516"/>
  <c r="H515" s="1"/>
  <c r="H514" s="1"/>
  <c r="D516"/>
  <c r="P515"/>
  <c r="P514" s="1"/>
  <c r="O515"/>
  <c r="O514" s="1"/>
  <c r="N515"/>
  <c r="N514" s="1"/>
  <c r="L515"/>
  <c r="L514" s="1"/>
  <c r="K515"/>
  <c r="K514" s="1"/>
  <c r="J515"/>
  <c r="J514" s="1"/>
  <c r="G515"/>
  <c r="G514" s="1"/>
  <c r="F515"/>
  <c r="F514" s="1"/>
  <c r="E515"/>
  <c r="E514" s="1"/>
  <c r="M513"/>
  <c r="M512" s="1"/>
  <c r="M511" s="1"/>
  <c r="I513"/>
  <c r="I512" s="1"/>
  <c r="I511" s="1"/>
  <c r="H513"/>
  <c r="H512" s="1"/>
  <c r="H511" s="1"/>
  <c r="D513"/>
  <c r="D512" s="1"/>
  <c r="D511" s="1"/>
  <c r="P512"/>
  <c r="P511" s="1"/>
  <c r="O512"/>
  <c r="O511" s="1"/>
  <c r="N512"/>
  <c r="N511" s="1"/>
  <c r="L512"/>
  <c r="L511" s="1"/>
  <c r="K512"/>
  <c r="K511" s="1"/>
  <c r="J512"/>
  <c r="J511" s="1"/>
  <c r="G512"/>
  <c r="G511" s="1"/>
  <c r="F512"/>
  <c r="F511" s="1"/>
  <c r="E512"/>
  <c r="E511" s="1"/>
  <c r="M510"/>
  <c r="M509" s="1"/>
  <c r="I510"/>
  <c r="I509" s="1"/>
  <c r="H510"/>
  <c r="D510"/>
  <c r="D509" s="1"/>
  <c r="P509"/>
  <c r="O509"/>
  <c r="N509"/>
  <c r="L509"/>
  <c r="K509"/>
  <c r="J509"/>
  <c r="G509"/>
  <c r="F509"/>
  <c r="E509"/>
  <c r="P508"/>
  <c r="P507" s="1"/>
  <c r="O508"/>
  <c r="O507" s="1"/>
  <c r="N508"/>
  <c r="N507" s="1"/>
  <c r="M508"/>
  <c r="M507" s="1"/>
  <c r="L508"/>
  <c r="L507" s="1"/>
  <c r="K508"/>
  <c r="K507" s="1"/>
  <c r="J508"/>
  <c r="J507" s="1"/>
  <c r="G508"/>
  <c r="G507" s="1"/>
  <c r="F508"/>
  <c r="F507" s="1"/>
  <c r="E508"/>
  <c r="M506"/>
  <c r="M505" s="1"/>
  <c r="M504" s="1"/>
  <c r="I506"/>
  <c r="I505" s="1"/>
  <c r="I504" s="1"/>
  <c r="H506"/>
  <c r="D506"/>
  <c r="P505"/>
  <c r="P504" s="1"/>
  <c r="O505"/>
  <c r="O504" s="1"/>
  <c r="N505"/>
  <c r="N504" s="1"/>
  <c r="L505"/>
  <c r="L504" s="1"/>
  <c r="K505"/>
  <c r="K504" s="1"/>
  <c r="J505"/>
  <c r="J504" s="1"/>
  <c r="H505"/>
  <c r="H504" s="1"/>
  <c r="G505"/>
  <c r="G504" s="1"/>
  <c r="F505"/>
  <c r="F504" s="1"/>
  <c r="E505"/>
  <c r="M503"/>
  <c r="M501" s="1"/>
  <c r="M500" s="1"/>
  <c r="M499" s="1"/>
  <c r="I503"/>
  <c r="I501" s="1"/>
  <c r="I500" s="1"/>
  <c r="I499" s="1"/>
  <c r="H503"/>
  <c r="H501" s="1"/>
  <c r="H500" s="1"/>
  <c r="H499" s="1"/>
  <c r="D503"/>
  <c r="D502" s="1"/>
  <c r="M502"/>
  <c r="P501"/>
  <c r="P500" s="1"/>
  <c r="P499" s="1"/>
  <c r="O501"/>
  <c r="O500" s="1"/>
  <c r="O499" s="1"/>
  <c r="N501"/>
  <c r="N500" s="1"/>
  <c r="N499" s="1"/>
  <c r="L501"/>
  <c r="L500" s="1"/>
  <c r="L499" s="1"/>
  <c r="K501"/>
  <c r="K500" s="1"/>
  <c r="K499" s="1"/>
  <c r="J501"/>
  <c r="J500" s="1"/>
  <c r="J499" s="1"/>
  <c r="G501"/>
  <c r="F501"/>
  <c r="F500" s="1"/>
  <c r="F499" s="1"/>
  <c r="E501"/>
  <c r="E500" s="1"/>
  <c r="E499" s="1"/>
  <c r="D501"/>
  <c r="D500" s="1"/>
  <c r="D499" s="1"/>
  <c r="G500"/>
  <c r="G499" s="1"/>
  <c r="M492"/>
  <c r="M491" s="1"/>
  <c r="M490" s="1"/>
  <c r="I492"/>
  <c r="I491" s="1"/>
  <c r="I490" s="1"/>
  <c r="H492"/>
  <c r="H491" s="1"/>
  <c r="H490" s="1"/>
  <c r="D492"/>
  <c r="P491"/>
  <c r="P490" s="1"/>
  <c r="O491"/>
  <c r="O490" s="1"/>
  <c r="N491"/>
  <c r="N490" s="1"/>
  <c r="L491"/>
  <c r="L490" s="1"/>
  <c r="K491"/>
  <c r="K490" s="1"/>
  <c r="J491"/>
  <c r="J490" s="1"/>
  <c r="G491"/>
  <c r="G490" s="1"/>
  <c r="F491"/>
  <c r="F490" s="1"/>
  <c r="E491"/>
  <c r="M489"/>
  <c r="M488" s="1"/>
  <c r="I489"/>
  <c r="I488" s="1"/>
  <c r="H489"/>
  <c r="D489"/>
  <c r="D488" s="1"/>
  <c r="P488"/>
  <c r="O488"/>
  <c r="N488"/>
  <c r="L488"/>
  <c r="K488"/>
  <c r="J488"/>
  <c r="H488"/>
  <c r="G488"/>
  <c r="F488"/>
  <c r="E488"/>
  <c r="M487"/>
  <c r="M486" s="1"/>
  <c r="I487"/>
  <c r="I486" s="1"/>
  <c r="D487"/>
  <c r="D486" s="1"/>
  <c r="P486"/>
  <c r="P483" s="1"/>
  <c r="O486"/>
  <c r="O483" s="1"/>
  <c r="N486"/>
  <c r="N483" s="1"/>
  <c r="L486"/>
  <c r="L483" s="1"/>
  <c r="K486"/>
  <c r="J486"/>
  <c r="J483" s="1"/>
  <c r="H486"/>
  <c r="G486"/>
  <c r="G483" s="1"/>
  <c r="F486"/>
  <c r="F483" s="1"/>
  <c r="E486"/>
  <c r="E483" s="1"/>
  <c r="I485"/>
  <c r="I484" s="1"/>
  <c r="D485"/>
  <c r="D484" s="1"/>
  <c r="M484"/>
  <c r="H484"/>
  <c r="K483"/>
  <c r="M482"/>
  <c r="I482"/>
  <c r="H482"/>
  <c r="D482"/>
  <c r="M481"/>
  <c r="I481"/>
  <c r="H481"/>
  <c r="D481"/>
  <c r="P480"/>
  <c r="O480"/>
  <c r="N480"/>
  <c r="L480"/>
  <c r="K480"/>
  <c r="J480"/>
  <c r="G480"/>
  <c r="F480"/>
  <c r="E480"/>
  <c r="M477"/>
  <c r="I477"/>
  <c r="D477"/>
  <c r="M476"/>
  <c r="K476"/>
  <c r="K475" s="1"/>
  <c r="J476"/>
  <c r="G476"/>
  <c r="G475" s="1"/>
  <c r="F476"/>
  <c r="F475" s="1"/>
  <c r="E476"/>
  <c r="O475"/>
  <c r="N475"/>
  <c r="M474"/>
  <c r="I474"/>
  <c r="D474"/>
  <c r="P473"/>
  <c r="P472" s="1"/>
  <c r="P471" s="1"/>
  <c r="O473"/>
  <c r="O472" s="1"/>
  <c r="N473"/>
  <c r="N472" s="1"/>
  <c r="N471" s="1"/>
  <c r="J473"/>
  <c r="I473" s="1"/>
  <c r="G473"/>
  <c r="G472" s="1"/>
  <c r="G471" s="1"/>
  <c r="E473"/>
  <c r="M467"/>
  <c r="M466" s="1"/>
  <c r="M465" s="1"/>
  <c r="I467"/>
  <c r="D466"/>
  <c r="D465" s="1"/>
  <c r="P466"/>
  <c r="P465" s="1"/>
  <c r="O466"/>
  <c r="O465" s="1"/>
  <c r="N466"/>
  <c r="N465" s="1"/>
  <c r="L466"/>
  <c r="L465" s="1"/>
  <c r="K466"/>
  <c r="K465" s="1"/>
  <c r="J466"/>
  <c r="J465" s="1"/>
  <c r="I466"/>
  <c r="I465" s="1"/>
  <c r="G466"/>
  <c r="G465" s="1"/>
  <c r="F465"/>
  <c r="E466"/>
  <c r="E465" s="1"/>
  <c r="D464"/>
  <c r="D463" s="1"/>
  <c r="D462" s="1"/>
  <c r="P463"/>
  <c r="O463"/>
  <c r="N463"/>
  <c r="N462" s="1"/>
  <c r="M463"/>
  <c r="M462" s="1"/>
  <c r="L463"/>
  <c r="L462" s="1"/>
  <c r="K463"/>
  <c r="K462" s="1"/>
  <c r="J463"/>
  <c r="J462" s="1"/>
  <c r="I463"/>
  <c r="I462" s="1"/>
  <c r="H463"/>
  <c r="G463"/>
  <c r="G462" s="1"/>
  <c r="F463"/>
  <c r="F462" s="1"/>
  <c r="E463"/>
  <c r="E462" s="1"/>
  <c r="P462"/>
  <c r="O462"/>
  <c r="D461"/>
  <c r="P460"/>
  <c r="O460"/>
  <c r="N460"/>
  <c r="M460"/>
  <c r="L460"/>
  <c r="K460"/>
  <c r="J460"/>
  <c r="I460"/>
  <c r="G460"/>
  <c r="F460"/>
  <c r="E460"/>
  <c r="D460"/>
  <c r="D459"/>
  <c r="P458"/>
  <c r="O458"/>
  <c r="N458"/>
  <c r="M458"/>
  <c r="L458"/>
  <c r="K458"/>
  <c r="J458"/>
  <c r="I458"/>
  <c r="G458"/>
  <c r="F458"/>
  <c r="E458"/>
  <c r="D458"/>
  <c r="M456"/>
  <c r="M455" s="1"/>
  <c r="I456"/>
  <c r="I455" s="1"/>
  <c r="H456"/>
  <c r="H455" s="1"/>
  <c r="H453" s="1"/>
  <c r="D456"/>
  <c r="D455" s="1"/>
  <c r="P455"/>
  <c r="O455"/>
  <c r="N455"/>
  <c r="L455"/>
  <c r="K455"/>
  <c r="J455"/>
  <c r="G455"/>
  <c r="F455"/>
  <c r="E455"/>
  <c r="M452"/>
  <c r="M451" s="1"/>
  <c r="M450" s="1"/>
  <c r="I452"/>
  <c r="D452"/>
  <c r="D451" s="1"/>
  <c r="D450" s="1"/>
  <c r="P451"/>
  <c r="P450" s="1"/>
  <c r="O451"/>
  <c r="O450" s="1"/>
  <c r="N451"/>
  <c r="L451"/>
  <c r="K451"/>
  <c r="K450" s="1"/>
  <c r="J451"/>
  <c r="J450" s="1"/>
  <c r="I451"/>
  <c r="I450" s="1"/>
  <c r="G451"/>
  <c r="G450" s="1"/>
  <c r="F451"/>
  <c r="F450" s="1"/>
  <c r="E451"/>
  <c r="E450" s="1"/>
  <c r="N450"/>
  <c r="L450"/>
  <c r="M449"/>
  <c r="M448" s="1"/>
  <c r="M447" s="1"/>
  <c r="I449"/>
  <c r="I448" s="1"/>
  <c r="I447" s="1"/>
  <c r="D449"/>
  <c r="D448" s="1"/>
  <c r="D447" s="1"/>
  <c r="P448"/>
  <c r="P447" s="1"/>
  <c r="O448"/>
  <c r="O447" s="1"/>
  <c r="N448"/>
  <c r="N447" s="1"/>
  <c r="L448"/>
  <c r="L447" s="1"/>
  <c r="K448"/>
  <c r="K447" s="1"/>
  <c r="J448"/>
  <c r="J447" s="1"/>
  <c r="H448"/>
  <c r="H447" s="1"/>
  <c r="G448"/>
  <c r="G447" s="1"/>
  <c r="F448"/>
  <c r="F447" s="1"/>
  <c r="E448"/>
  <c r="E447" s="1"/>
  <c r="M446"/>
  <c r="I446"/>
  <c r="H446"/>
  <c r="H445" s="1"/>
  <c r="D446"/>
  <c r="P445"/>
  <c r="O445"/>
  <c r="L445"/>
  <c r="K445"/>
  <c r="J445"/>
  <c r="G445"/>
  <c r="F445"/>
  <c r="E445"/>
  <c r="M441"/>
  <c r="M440" s="1"/>
  <c r="M439" s="1"/>
  <c r="I441"/>
  <c r="I440" s="1"/>
  <c r="I439" s="1"/>
  <c r="H441"/>
  <c r="H440" s="1"/>
  <c r="H439" s="1"/>
  <c r="D440"/>
  <c r="D439" s="1"/>
  <c r="P440"/>
  <c r="P439" s="1"/>
  <c r="O440"/>
  <c r="O439" s="1"/>
  <c r="N440"/>
  <c r="N439" s="1"/>
  <c r="L440"/>
  <c r="L439" s="1"/>
  <c r="K440"/>
  <c r="K439" s="1"/>
  <c r="J440"/>
  <c r="J439" s="1"/>
  <c r="G440"/>
  <c r="G439" s="1"/>
  <c r="F440"/>
  <c r="F439" s="1"/>
  <c r="E440"/>
  <c r="E439" s="1"/>
  <c r="M438"/>
  <c r="M437" s="1"/>
  <c r="M436" s="1"/>
  <c r="M435" s="1"/>
  <c r="I438"/>
  <c r="I437" s="1"/>
  <c r="I436" s="1"/>
  <c r="I435" s="1"/>
  <c r="H438"/>
  <c r="H437" s="1"/>
  <c r="H436" s="1"/>
  <c r="H435" s="1"/>
  <c r="D438"/>
  <c r="D437" s="1"/>
  <c r="D436" s="1"/>
  <c r="D435" s="1"/>
  <c r="P437"/>
  <c r="P436" s="1"/>
  <c r="P435" s="1"/>
  <c r="O437"/>
  <c r="O436" s="1"/>
  <c r="O435" s="1"/>
  <c r="N437"/>
  <c r="N436" s="1"/>
  <c r="N435" s="1"/>
  <c r="L437"/>
  <c r="L436" s="1"/>
  <c r="L435" s="1"/>
  <c r="K437"/>
  <c r="K436" s="1"/>
  <c r="K435" s="1"/>
  <c r="J437"/>
  <c r="J436" s="1"/>
  <c r="J435" s="1"/>
  <c r="G437"/>
  <c r="G436" s="1"/>
  <c r="G435" s="1"/>
  <c r="F437"/>
  <c r="F436" s="1"/>
  <c r="F435" s="1"/>
  <c r="E437"/>
  <c r="E436" s="1"/>
  <c r="E435" s="1"/>
  <c r="M434"/>
  <c r="M433" s="1"/>
  <c r="M432" s="1"/>
  <c r="I434"/>
  <c r="I433" s="1"/>
  <c r="I432" s="1"/>
  <c r="H434"/>
  <c r="H433" s="1"/>
  <c r="H432" s="1"/>
  <c r="D434"/>
  <c r="D433" s="1"/>
  <c r="D432" s="1"/>
  <c r="P433"/>
  <c r="P432" s="1"/>
  <c r="O433"/>
  <c r="O432" s="1"/>
  <c r="N433"/>
  <c r="N432" s="1"/>
  <c r="L433"/>
  <c r="L432" s="1"/>
  <c r="K433"/>
  <c r="K432" s="1"/>
  <c r="J433"/>
  <c r="J432" s="1"/>
  <c r="G433"/>
  <c r="G432" s="1"/>
  <c r="F433"/>
  <c r="E433"/>
  <c r="E432" s="1"/>
  <c r="F432"/>
  <c r="M430"/>
  <c r="I430"/>
  <c r="H430"/>
  <c r="H429" s="1"/>
  <c r="H428" s="1"/>
  <c r="P429"/>
  <c r="P428" s="1"/>
  <c r="O429"/>
  <c r="O428" s="1"/>
  <c r="N429"/>
  <c r="N428" s="1"/>
  <c r="L429"/>
  <c r="L428" s="1"/>
  <c r="K429"/>
  <c r="K428" s="1"/>
  <c r="J429"/>
  <c r="J428" s="1"/>
  <c r="G429"/>
  <c r="G428" s="1"/>
  <c r="F429"/>
  <c r="F428" s="1"/>
  <c r="M427"/>
  <c r="M426" s="1"/>
  <c r="M425" s="1"/>
  <c r="I427"/>
  <c r="I426" s="1"/>
  <c r="I425" s="1"/>
  <c r="H427"/>
  <c r="H426" s="1"/>
  <c r="H425" s="1"/>
  <c r="D427"/>
  <c r="D426" s="1"/>
  <c r="D425" s="1"/>
  <c r="P426"/>
  <c r="P425" s="1"/>
  <c r="O426"/>
  <c r="O425" s="1"/>
  <c r="N426"/>
  <c r="N425" s="1"/>
  <c r="L426"/>
  <c r="L425" s="1"/>
  <c r="K426"/>
  <c r="K425" s="1"/>
  <c r="J426"/>
  <c r="J425" s="1"/>
  <c r="G426"/>
  <c r="G425" s="1"/>
  <c r="F426"/>
  <c r="F425" s="1"/>
  <c r="E426"/>
  <c r="E425" s="1"/>
  <c r="M424"/>
  <c r="M423" s="1"/>
  <c r="M422" s="1"/>
  <c r="I424"/>
  <c r="D424"/>
  <c r="P423"/>
  <c r="P422" s="1"/>
  <c r="O423"/>
  <c r="O422" s="1"/>
  <c r="N423"/>
  <c r="N422" s="1"/>
  <c r="K423"/>
  <c r="K422" s="1"/>
  <c r="J423"/>
  <c r="G423"/>
  <c r="G422" s="1"/>
  <c r="G421" s="1"/>
  <c r="F423"/>
  <c r="F422" s="1"/>
  <c r="E423"/>
  <c r="E422" s="1"/>
  <c r="J422"/>
  <c r="M421"/>
  <c r="I421"/>
  <c r="P420"/>
  <c r="O420"/>
  <c r="N420"/>
  <c r="J420"/>
  <c r="I420" s="1"/>
  <c r="E420"/>
  <c r="E419" s="1"/>
  <c r="F419"/>
  <c r="M417"/>
  <c r="M416" s="1"/>
  <c r="M415" s="1"/>
  <c r="M414" s="1"/>
  <c r="I417"/>
  <c r="I416" s="1"/>
  <c r="I415" s="1"/>
  <c r="I414" s="1"/>
  <c r="D417"/>
  <c r="D416" s="1"/>
  <c r="D415" s="1"/>
  <c r="D414" s="1"/>
  <c r="P416"/>
  <c r="P415" s="1"/>
  <c r="P414" s="1"/>
  <c r="O416"/>
  <c r="O415" s="1"/>
  <c r="O414" s="1"/>
  <c r="N416"/>
  <c r="N415" s="1"/>
  <c r="N414" s="1"/>
  <c r="L416"/>
  <c r="L415" s="1"/>
  <c r="L414" s="1"/>
  <c r="K416"/>
  <c r="K415" s="1"/>
  <c r="K414" s="1"/>
  <c r="J416"/>
  <c r="J415" s="1"/>
  <c r="J414" s="1"/>
  <c r="H416"/>
  <c r="H415" s="1"/>
  <c r="H414" s="1"/>
  <c r="G416"/>
  <c r="F416"/>
  <c r="F415" s="1"/>
  <c r="F414" s="1"/>
  <c r="E416"/>
  <c r="E415" s="1"/>
  <c r="E414" s="1"/>
  <c r="G415"/>
  <c r="G414" s="1"/>
  <c r="M413"/>
  <c r="M412" s="1"/>
  <c r="M411" s="1"/>
  <c r="I413"/>
  <c r="I412" s="1"/>
  <c r="D413"/>
  <c r="D412" s="1"/>
  <c r="D411" s="1"/>
  <c r="P412"/>
  <c r="P411" s="1"/>
  <c r="O412"/>
  <c r="O411" s="1"/>
  <c r="N412"/>
  <c r="N411" s="1"/>
  <c r="L412"/>
  <c r="L411" s="1"/>
  <c r="K412"/>
  <c r="K411" s="1"/>
  <c r="J412"/>
  <c r="J411" s="1"/>
  <c r="H412"/>
  <c r="H411" s="1"/>
  <c r="G412"/>
  <c r="G411" s="1"/>
  <c r="F412"/>
  <c r="F411" s="1"/>
  <c r="E412"/>
  <c r="E411" s="1"/>
  <c r="I411"/>
  <c r="M410"/>
  <c r="I410"/>
  <c r="D410"/>
  <c r="D401"/>
  <c r="D400" s="1"/>
  <c r="P400"/>
  <c r="O400"/>
  <c r="N400"/>
  <c r="M400"/>
  <c r="L400"/>
  <c r="K400"/>
  <c r="J400"/>
  <c r="I400"/>
  <c r="H400"/>
  <c r="G400"/>
  <c r="F400"/>
  <c r="E400"/>
  <c r="M399"/>
  <c r="M398" s="1"/>
  <c r="I399"/>
  <c r="I398" s="1"/>
  <c r="H399"/>
  <c r="H398" s="1"/>
  <c r="D399"/>
  <c r="D398" s="1"/>
  <c r="P398"/>
  <c r="O398"/>
  <c r="N398"/>
  <c r="L398"/>
  <c r="K398"/>
  <c r="J398"/>
  <c r="G398"/>
  <c r="F398"/>
  <c r="E398"/>
  <c r="M397"/>
  <c r="M396" s="1"/>
  <c r="I397"/>
  <c r="I396" s="1"/>
  <c r="H397"/>
  <c r="H396" s="1"/>
  <c r="D397"/>
  <c r="D396" s="1"/>
  <c r="P396"/>
  <c r="O396"/>
  <c r="N396"/>
  <c r="L396"/>
  <c r="K396"/>
  <c r="J396"/>
  <c r="G396"/>
  <c r="F396"/>
  <c r="E396"/>
  <c r="M395"/>
  <c r="M394" s="1"/>
  <c r="I395"/>
  <c r="I394" s="1"/>
  <c r="H395"/>
  <c r="H394" s="1"/>
  <c r="D395"/>
  <c r="P394"/>
  <c r="O394"/>
  <c r="N394"/>
  <c r="L394"/>
  <c r="K394"/>
  <c r="J394"/>
  <c r="G394"/>
  <c r="F394"/>
  <c r="E394"/>
  <c r="M393"/>
  <c r="M392" s="1"/>
  <c r="I393"/>
  <c r="I392" s="1"/>
  <c r="D393"/>
  <c r="D392" s="1"/>
  <c r="P392"/>
  <c r="O392"/>
  <c r="N392"/>
  <c r="L392"/>
  <c r="K392"/>
  <c r="J392"/>
  <c r="H392"/>
  <c r="G392"/>
  <c r="F392"/>
  <c r="E392"/>
  <c r="H390"/>
  <c r="O389"/>
  <c r="N389"/>
  <c r="K389"/>
  <c r="J389"/>
  <c r="H389"/>
  <c r="F389"/>
  <c r="E389"/>
  <c r="M386"/>
  <c r="M385" s="1"/>
  <c r="I386"/>
  <c r="I385" s="1"/>
  <c r="H386"/>
  <c r="H385" s="1"/>
  <c r="D386"/>
  <c r="P385"/>
  <c r="O385"/>
  <c r="N385"/>
  <c r="L385"/>
  <c r="K385"/>
  <c r="J385"/>
  <c r="G385"/>
  <c r="E385"/>
  <c r="M384"/>
  <c r="M383" s="1"/>
  <c r="I384"/>
  <c r="I383" s="1"/>
  <c r="H384"/>
  <c r="H383" s="1"/>
  <c r="D384"/>
  <c r="P383"/>
  <c r="O383"/>
  <c r="N383"/>
  <c r="L383"/>
  <c r="K383"/>
  <c r="J383"/>
  <c r="G383"/>
  <c r="F383"/>
  <c r="E383"/>
  <c r="M382"/>
  <c r="M381" s="1"/>
  <c r="I382"/>
  <c r="I381" s="1"/>
  <c r="H382"/>
  <c r="H381" s="1"/>
  <c r="D382"/>
  <c r="P381"/>
  <c r="O381"/>
  <c r="N381"/>
  <c r="L381"/>
  <c r="K381"/>
  <c r="J381"/>
  <c r="G381"/>
  <c r="F381"/>
  <c r="E381"/>
  <c r="M380"/>
  <c r="M379" s="1"/>
  <c r="I380"/>
  <c r="I379" s="1"/>
  <c r="H380"/>
  <c r="D380"/>
  <c r="D379" s="1"/>
  <c r="P379"/>
  <c r="O379"/>
  <c r="N379"/>
  <c r="L379"/>
  <c r="K379"/>
  <c r="J379"/>
  <c r="H379"/>
  <c r="G379"/>
  <c r="F379"/>
  <c r="E379"/>
  <c r="M376"/>
  <c r="M375" s="1"/>
  <c r="I376"/>
  <c r="I375" s="1"/>
  <c r="H376"/>
  <c r="H375" s="1"/>
  <c r="D376"/>
  <c r="D375" s="1"/>
  <c r="P375"/>
  <c r="O375"/>
  <c r="N375"/>
  <c r="L375"/>
  <c r="K375"/>
  <c r="J375"/>
  <c r="M374"/>
  <c r="M373" s="1"/>
  <c r="I374"/>
  <c r="I373" s="1"/>
  <c r="H374"/>
  <c r="H373" s="1"/>
  <c r="D374"/>
  <c r="D373" s="1"/>
  <c r="P373"/>
  <c r="O373"/>
  <c r="N373"/>
  <c r="L373"/>
  <c r="K373"/>
  <c r="J373"/>
  <c r="G373"/>
  <c r="F373"/>
  <c r="E373"/>
  <c r="M372"/>
  <c r="M371" s="1"/>
  <c r="I372"/>
  <c r="I371" s="1"/>
  <c r="H372"/>
  <c r="H371" s="1"/>
  <c r="D372"/>
  <c r="P371"/>
  <c r="O371"/>
  <c r="N371"/>
  <c r="L371"/>
  <c r="K371"/>
  <c r="J371"/>
  <c r="G371"/>
  <c r="F371"/>
  <c r="M370"/>
  <c r="M369" s="1"/>
  <c r="I370"/>
  <c r="I369" s="1"/>
  <c r="D370"/>
  <c r="D369" s="1"/>
  <c r="P369"/>
  <c r="O369"/>
  <c r="N369"/>
  <c r="L369"/>
  <c r="K369"/>
  <c r="J369"/>
  <c r="H369"/>
  <c r="G369"/>
  <c r="F369"/>
  <c r="E369"/>
  <c r="M368"/>
  <c r="M367" s="1"/>
  <c r="I368"/>
  <c r="I367" s="1"/>
  <c r="H368"/>
  <c r="D368"/>
  <c r="P367"/>
  <c r="O367"/>
  <c r="N367"/>
  <c r="L367"/>
  <c r="K367"/>
  <c r="J367"/>
  <c r="H367"/>
  <c r="G367"/>
  <c r="F367"/>
  <c r="E367"/>
  <c r="N361"/>
  <c r="J361"/>
  <c r="H361"/>
  <c r="E361"/>
  <c r="M358"/>
  <c r="M357" s="1"/>
  <c r="I358"/>
  <c r="I357" s="1"/>
  <c r="H358"/>
  <c r="H357" s="1"/>
  <c r="D358"/>
  <c r="P357"/>
  <c r="O357"/>
  <c r="N357"/>
  <c r="L357"/>
  <c r="K357"/>
  <c r="J357"/>
  <c r="G357"/>
  <c r="F357"/>
  <c r="M356"/>
  <c r="M355" s="1"/>
  <c r="I356"/>
  <c r="I355" s="1"/>
  <c r="H356"/>
  <c r="D356"/>
  <c r="P355"/>
  <c r="O355"/>
  <c r="N355"/>
  <c r="L355"/>
  <c r="K355"/>
  <c r="J355"/>
  <c r="H355"/>
  <c r="G355"/>
  <c r="F355"/>
  <c r="E355"/>
  <c r="M354"/>
  <c r="I354"/>
  <c r="H354"/>
  <c r="H353" s="1"/>
  <c r="H352" s="1"/>
  <c r="D354"/>
  <c r="P353"/>
  <c r="P352" s="1"/>
  <c r="O353"/>
  <c r="O352" s="1"/>
  <c r="N353"/>
  <c r="N352" s="1"/>
  <c r="L353"/>
  <c r="L352" s="1"/>
  <c r="K353"/>
  <c r="K352" s="1"/>
  <c r="J353"/>
  <c r="J352" s="1"/>
  <c r="G353"/>
  <c r="G352" s="1"/>
  <c r="F353"/>
  <c r="F352" s="1"/>
  <c r="E353"/>
  <c r="D351"/>
  <c r="D350" s="1"/>
  <c r="D349" s="1"/>
  <c r="P350"/>
  <c r="P349" s="1"/>
  <c r="O350"/>
  <c r="O349" s="1"/>
  <c r="N350"/>
  <c r="N349" s="1"/>
  <c r="M350"/>
  <c r="M349" s="1"/>
  <c r="L350"/>
  <c r="L349" s="1"/>
  <c r="K350"/>
  <c r="K349" s="1"/>
  <c r="J350"/>
  <c r="J349" s="1"/>
  <c r="I350"/>
  <c r="I349" s="1"/>
  <c r="H350"/>
  <c r="H349" s="1"/>
  <c r="G350"/>
  <c r="G349" s="1"/>
  <c r="F350"/>
  <c r="F349" s="1"/>
  <c r="E350"/>
  <c r="E349" s="1"/>
  <c r="M348"/>
  <c r="I348"/>
  <c r="D348"/>
  <c r="P347"/>
  <c r="P346" s="1"/>
  <c r="O347"/>
  <c r="O346" s="1"/>
  <c r="N347"/>
  <c r="N346" s="1"/>
  <c r="K347"/>
  <c r="K346" s="1"/>
  <c r="J347"/>
  <c r="G347"/>
  <c r="G346" s="1"/>
  <c r="F347"/>
  <c r="F346" s="1"/>
  <c r="E347"/>
  <c r="E346" s="1"/>
  <c r="M345"/>
  <c r="M344" s="1"/>
  <c r="I345"/>
  <c r="I344" s="1"/>
  <c r="H345"/>
  <c r="H344" s="1"/>
  <c r="D345"/>
  <c r="P344"/>
  <c r="O344"/>
  <c r="N344"/>
  <c r="L344"/>
  <c r="K344"/>
  <c r="J344"/>
  <c r="G344"/>
  <c r="F344"/>
  <c r="E344"/>
  <c r="M342"/>
  <c r="M341" s="1"/>
  <c r="M340" s="1"/>
  <c r="I342"/>
  <c r="I341" s="1"/>
  <c r="I340" s="1"/>
  <c r="H342"/>
  <c r="H341" s="1"/>
  <c r="D342"/>
  <c r="D341" s="1"/>
  <c r="P341"/>
  <c r="P340" s="1"/>
  <c r="O341"/>
  <c r="N341"/>
  <c r="N340" s="1"/>
  <c r="L341"/>
  <c r="L340" s="1"/>
  <c r="K341"/>
  <c r="K340" s="1"/>
  <c r="J341"/>
  <c r="J340" s="1"/>
  <c r="G341"/>
  <c r="G340" s="1"/>
  <c r="F341"/>
  <c r="F340" s="1"/>
  <c r="E341"/>
  <c r="E340" s="1"/>
  <c r="O340"/>
  <c r="H340"/>
  <c r="M339"/>
  <c r="I339"/>
  <c r="H339"/>
  <c r="D339"/>
  <c r="P338"/>
  <c r="P337" s="1"/>
  <c r="O338"/>
  <c r="O337" s="1"/>
  <c r="N338"/>
  <c r="L338"/>
  <c r="L337" s="1"/>
  <c r="K338"/>
  <c r="K337" s="1"/>
  <c r="J338"/>
  <c r="H338"/>
  <c r="H337" s="1"/>
  <c r="G338"/>
  <c r="G337" s="1"/>
  <c r="F338"/>
  <c r="F337" s="1"/>
  <c r="E338"/>
  <c r="M336"/>
  <c r="I336"/>
  <c r="H336"/>
  <c r="H335" s="1"/>
  <c r="D336"/>
  <c r="P335"/>
  <c r="O335"/>
  <c r="N335"/>
  <c r="L335"/>
  <c r="K335"/>
  <c r="J335"/>
  <c r="G335"/>
  <c r="D335" s="1"/>
  <c r="F335"/>
  <c r="M334"/>
  <c r="I334"/>
  <c r="H334"/>
  <c r="D334"/>
  <c r="P333"/>
  <c r="O333"/>
  <c r="N333"/>
  <c r="L333"/>
  <c r="K333"/>
  <c r="J333"/>
  <c r="H333"/>
  <c r="G333"/>
  <c r="F333"/>
  <c r="E333"/>
  <c r="M332"/>
  <c r="M331" s="1"/>
  <c r="M330" s="1"/>
  <c r="I332"/>
  <c r="D332"/>
  <c r="D331" s="1"/>
  <c r="D330" s="1"/>
  <c r="P331"/>
  <c r="P330" s="1"/>
  <c r="O331"/>
  <c r="O330" s="1"/>
  <c r="N331"/>
  <c r="N330" s="1"/>
  <c r="L331"/>
  <c r="L330" s="1"/>
  <c r="K331"/>
  <c r="K330" s="1"/>
  <c r="J331"/>
  <c r="J330" s="1"/>
  <c r="I331"/>
  <c r="I330" s="1"/>
  <c r="G331"/>
  <c r="G330" s="1"/>
  <c r="F331"/>
  <c r="F330" s="1"/>
  <c r="E331"/>
  <c r="E330" s="1"/>
  <c r="M329"/>
  <c r="M328" s="1"/>
  <c r="I329"/>
  <c r="I328" s="1"/>
  <c r="H329"/>
  <c r="D329"/>
  <c r="D328" s="1"/>
  <c r="P328"/>
  <c r="O328"/>
  <c r="N328"/>
  <c r="L328"/>
  <c r="K328"/>
  <c r="J328"/>
  <c r="H328"/>
  <c r="G328"/>
  <c r="F328"/>
  <c r="E328"/>
  <c r="M324"/>
  <c r="M323" s="1"/>
  <c r="M322" s="1"/>
  <c r="I324"/>
  <c r="I323" s="1"/>
  <c r="I322" s="1"/>
  <c r="H324"/>
  <c r="D324"/>
  <c r="D323" s="1"/>
  <c r="D322" s="1"/>
  <c r="P323"/>
  <c r="P322" s="1"/>
  <c r="O323"/>
  <c r="O322" s="1"/>
  <c r="N323"/>
  <c r="L323"/>
  <c r="L322" s="1"/>
  <c r="K323"/>
  <c r="K322" s="1"/>
  <c r="J323"/>
  <c r="J322" s="1"/>
  <c r="H323"/>
  <c r="H322" s="1"/>
  <c r="G323"/>
  <c r="G322" s="1"/>
  <c r="F323"/>
  <c r="F322" s="1"/>
  <c r="E323"/>
  <c r="E322" s="1"/>
  <c r="N322"/>
  <c r="D321"/>
  <c r="D320" s="1"/>
  <c r="D319" s="1"/>
  <c r="D318" s="1"/>
  <c r="P320"/>
  <c r="P319" s="1"/>
  <c r="P318" s="1"/>
  <c r="O320"/>
  <c r="O319" s="1"/>
  <c r="O318" s="1"/>
  <c r="N320"/>
  <c r="N319" s="1"/>
  <c r="N318" s="1"/>
  <c r="M320"/>
  <c r="M319" s="1"/>
  <c r="M318" s="1"/>
  <c r="L320"/>
  <c r="L319" s="1"/>
  <c r="L318" s="1"/>
  <c r="K320"/>
  <c r="K319" s="1"/>
  <c r="K318" s="1"/>
  <c r="J320"/>
  <c r="J319" s="1"/>
  <c r="J318" s="1"/>
  <c r="I320"/>
  <c r="I319" s="1"/>
  <c r="I318" s="1"/>
  <c r="H320"/>
  <c r="H319" s="1"/>
  <c r="H318" s="1"/>
  <c r="G320"/>
  <c r="G319" s="1"/>
  <c r="G318" s="1"/>
  <c r="F320"/>
  <c r="F319" s="1"/>
  <c r="F318" s="1"/>
  <c r="E320"/>
  <c r="E319" s="1"/>
  <c r="E318" s="1"/>
  <c r="M317"/>
  <c r="M316" s="1"/>
  <c r="I317"/>
  <c r="I316" s="1"/>
  <c r="H317"/>
  <c r="H316" s="1"/>
  <c r="D317"/>
  <c r="P316"/>
  <c r="O316"/>
  <c r="N316"/>
  <c r="L316"/>
  <c r="K316"/>
  <c r="J316"/>
  <c r="G316"/>
  <c r="F316"/>
  <c r="E316"/>
  <c r="M315"/>
  <c r="M314" s="1"/>
  <c r="I315"/>
  <c r="I314" s="1"/>
  <c r="H315"/>
  <c r="H314" s="1"/>
  <c r="D315"/>
  <c r="P314"/>
  <c r="O314"/>
  <c r="N314"/>
  <c r="L314"/>
  <c r="K314"/>
  <c r="G314"/>
  <c r="F314"/>
  <c r="E314"/>
  <c r="M313"/>
  <c r="M312" s="1"/>
  <c r="I313"/>
  <c r="I312" s="1"/>
  <c r="I309" s="1"/>
  <c r="H313"/>
  <c r="H312" s="1"/>
  <c r="D312"/>
  <c r="P312"/>
  <c r="O312"/>
  <c r="N312"/>
  <c r="L312"/>
  <c r="K312"/>
  <c r="J312"/>
  <c r="G312"/>
  <c r="F312"/>
  <c r="E312"/>
  <c r="M308"/>
  <c r="I308"/>
  <c r="H308"/>
  <c r="D308"/>
  <c r="M307"/>
  <c r="M306" s="1"/>
  <c r="M305" s="1"/>
  <c r="I307"/>
  <c r="H307"/>
  <c r="D307"/>
  <c r="P306"/>
  <c r="P305" s="1"/>
  <c r="O306"/>
  <c r="O305" s="1"/>
  <c r="N306"/>
  <c r="L306"/>
  <c r="K306"/>
  <c r="K305" s="1"/>
  <c r="J306"/>
  <c r="J305" s="1"/>
  <c r="H306"/>
  <c r="H305" s="1"/>
  <c r="G306"/>
  <c r="G305" s="1"/>
  <c r="F306"/>
  <c r="F305" s="1"/>
  <c r="E306"/>
  <c r="E305" s="1"/>
  <c r="N305"/>
  <c r="L305"/>
  <c r="M303"/>
  <c r="M302" s="1"/>
  <c r="M301" s="1"/>
  <c r="M300" s="1"/>
  <c r="M299" s="1"/>
  <c r="I303"/>
  <c r="I302" s="1"/>
  <c r="I301" s="1"/>
  <c r="I300" s="1"/>
  <c r="I299" s="1"/>
  <c r="D303"/>
  <c r="D302" s="1"/>
  <c r="D301" s="1"/>
  <c r="D300" s="1"/>
  <c r="D299" s="1"/>
  <c r="P302"/>
  <c r="P301" s="1"/>
  <c r="P300" s="1"/>
  <c r="P299" s="1"/>
  <c r="O302"/>
  <c r="O301" s="1"/>
  <c r="O300" s="1"/>
  <c r="O299" s="1"/>
  <c r="N302"/>
  <c r="N301" s="1"/>
  <c r="N300" s="1"/>
  <c r="N299" s="1"/>
  <c r="L302"/>
  <c r="L301" s="1"/>
  <c r="L300" s="1"/>
  <c r="L299" s="1"/>
  <c r="K302"/>
  <c r="K301" s="1"/>
  <c r="K300" s="1"/>
  <c r="K299" s="1"/>
  <c r="J302"/>
  <c r="J301" s="1"/>
  <c r="J300" s="1"/>
  <c r="J299" s="1"/>
  <c r="H302"/>
  <c r="H301" s="1"/>
  <c r="H300" s="1"/>
  <c r="H299" s="1"/>
  <c r="G302"/>
  <c r="G301" s="1"/>
  <c r="G300" s="1"/>
  <c r="G299" s="1"/>
  <c r="F302"/>
  <c r="F301" s="1"/>
  <c r="F300" s="1"/>
  <c r="F299" s="1"/>
  <c r="E302"/>
  <c r="E301" s="1"/>
  <c r="E300" s="1"/>
  <c r="E299" s="1"/>
  <c r="I298"/>
  <c r="I297" s="1"/>
  <c r="I296" s="1"/>
  <c r="D298"/>
  <c r="P297"/>
  <c r="P296" s="1"/>
  <c r="O297"/>
  <c r="O296" s="1"/>
  <c r="N297"/>
  <c r="M297"/>
  <c r="M296" s="1"/>
  <c r="L297"/>
  <c r="L296" s="1"/>
  <c r="K297"/>
  <c r="K296" s="1"/>
  <c r="J297"/>
  <c r="J296" s="1"/>
  <c r="H297"/>
  <c r="H296" s="1"/>
  <c r="G297"/>
  <c r="G296" s="1"/>
  <c r="F297"/>
  <c r="E297"/>
  <c r="D297"/>
  <c r="D296" s="1"/>
  <c r="N296"/>
  <c r="F296"/>
  <c r="E296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D291"/>
  <c r="D290" s="1"/>
  <c r="P290"/>
  <c r="O290"/>
  <c r="N290"/>
  <c r="M290"/>
  <c r="L290"/>
  <c r="K290"/>
  <c r="J290"/>
  <c r="I290"/>
  <c r="H290"/>
  <c r="G290"/>
  <c r="F290"/>
  <c r="E290"/>
  <c r="M289"/>
  <c r="M288" s="1"/>
  <c r="I289"/>
  <c r="I288" s="1"/>
  <c r="D289"/>
  <c r="D288" s="1"/>
  <c r="P288"/>
  <c r="O288"/>
  <c r="N288"/>
  <c r="N287" s="1"/>
  <c r="N286" s="1"/>
  <c r="L288"/>
  <c r="K288"/>
  <c r="J288"/>
  <c r="G288"/>
  <c r="G287" s="1"/>
  <c r="G286" s="1"/>
  <c r="F288"/>
  <c r="F287" s="1"/>
  <c r="F286" s="1"/>
  <c r="E288"/>
  <c r="H287"/>
  <c r="H286" s="1"/>
  <c r="M285"/>
  <c r="M284" s="1"/>
  <c r="I285"/>
  <c r="I284" s="1"/>
  <c r="D285"/>
  <c r="D284" s="1"/>
  <c r="P284"/>
  <c r="O284"/>
  <c r="N284"/>
  <c r="L284"/>
  <c r="K284"/>
  <c r="J284"/>
  <c r="H284"/>
  <c r="G284"/>
  <c r="F284"/>
  <c r="E284"/>
  <c r="M283"/>
  <c r="M282" s="1"/>
  <c r="I283"/>
  <c r="I282" s="1"/>
  <c r="D283"/>
  <c r="D282" s="1"/>
  <c r="P282"/>
  <c r="O282"/>
  <c r="N282"/>
  <c r="L282"/>
  <c r="K282"/>
  <c r="J282"/>
  <c r="H282"/>
  <c r="G282"/>
  <c r="F282"/>
  <c r="E282"/>
  <c r="M281"/>
  <c r="M280" s="1"/>
  <c r="I281"/>
  <c r="I280" s="1"/>
  <c r="D281"/>
  <c r="D280" s="1"/>
  <c r="P280"/>
  <c r="O280"/>
  <c r="N280"/>
  <c r="L280"/>
  <c r="K280"/>
  <c r="J280"/>
  <c r="H280"/>
  <c r="G280"/>
  <c r="F280"/>
  <c r="E280"/>
  <c r="M277"/>
  <c r="M276" s="1"/>
  <c r="M275" s="1"/>
  <c r="M274" s="1"/>
  <c r="I277"/>
  <c r="I276" s="1"/>
  <c r="I275" s="1"/>
  <c r="I274" s="1"/>
  <c r="D277"/>
  <c r="D276" s="1"/>
  <c r="D275" s="1"/>
  <c r="D274" s="1"/>
  <c r="P276"/>
  <c r="P275" s="1"/>
  <c r="P274" s="1"/>
  <c r="O276"/>
  <c r="O275" s="1"/>
  <c r="O274" s="1"/>
  <c r="N276"/>
  <c r="N275" s="1"/>
  <c r="N274" s="1"/>
  <c r="L276"/>
  <c r="K276"/>
  <c r="K275" s="1"/>
  <c r="K274" s="1"/>
  <c r="J276"/>
  <c r="J275" s="1"/>
  <c r="J274" s="1"/>
  <c r="G276"/>
  <c r="G275" s="1"/>
  <c r="G274" s="1"/>
  <c r="F276"/>
  <c r="F275" s="1"/>
  <c r="F274" s="1"/>
  <c r="E276"/>
  <c r="E275" s="1"/>
  <c r="E274" s="1"/>
  <c r="L275"/>
  <c r="L274" s="1"/>
  <c r="M272"/>
  <c r="M271" s="1"/>
  <c r="M270" s="1"/>
  <c r="M269" s="1"/>
  <c r="M268" s="1"/>
  <c r="M267" s="1"/>
  <c r="M266" s="1"/>
  <c r="I272"/>
  <c r="I271" s="1"/>
  <c r="I270" s="1"/>
  <c r="I269" s="1"/>
  <c r="I268" s="1"/>
  <c r="I267" s="1"/>
  <c r="I266" s="1"/>
  <c r="H272"/>
  <c r="D272"/>
  <c r="D271" s="1"/>
  <c r="D267" s="1"/>
  <c r="D266" s="1"/>
  <c r="P271"/>
  <c r="P270" s="1"/>
  <c r="P269" s="1"/>
  <c r="P268" s="1"/>
  <c r="P267" s="1"/>
  <c r="P266" s="1"/>
  <c r="O271"/>
  <c r="O270" s="1"/>
  <c r="O269" s="1"/>
  <c r="O268" s="1"/>
  <c r="O267" s="1"/>
  <c r="O266" s="1"/>
  <c r="N271"/>
  <c r="N270" s="1"/>
  <c r="N269" s="1"/>
  <c r="N268" s="1"/>
  <c r="N267" s="1"/>
  <c r="N266" s="1"/>
  <c r="L271"/>
  <c r="L270" s="1"/>
  <c r="L269" s="1"/>
  <c r="L268" s="1"/>
  <c r="L267" s="1"/>
  <c r="L266" s="1"/>
  <c r="K271"/>
  <c r="K270" s="1"/>
  <c r="K269" s="1"/>
  <c r="K268" s="1"/>
  <c r="K267" s="1"/>
  <c r="K266" s="1"/>
  <c r="J271"/>
  <c r="J270" s="1"/>
  <c r="J269" s="1"/>
  <c r="J268" s="1"/>
  <c r="J267" s="1"/>
  <c r="J266" s="1"/>
  <c r="H271"/>
  <c r="H270" s="1"/>
  <c r="H269" s="1"/>
  <c r="H268" s="1"/>
  <c r="H267" s="1"/>
  <c r="H266" s="1"/>
  <c r="G271"/>
  <c r="G270" s="1"/>
  <c r="G269" s="1"/>
  <c r="G268" s="1"/>
  <c r="G267" s="1"/>
  <c r="G266" s="1"/>
  <c r="F271"/>
  <c r="F270" s="1"/>
  <c r="F269" s="1"/>
  <c r="F268" s="1"/>
  <c r="F267" s="1"/>
  <c r="F266" s="1"/>
  <c r="E271"/>
  <c r="E270" s="1"/>
  <c r="M263"/>
  <c r="M262" s="1"/>
  <c r="I263"/>
  <c r="I262" s="1"/>
  <c r="H263"/>
  <c r="D263"/>
  <c r="D262" s="1"/>
  <c r="P262"/>
  <c r="O262"/>
  <c r="N262"/>
  <c r="L262"/>
  <c r="K262"/>
  <c r="J262"/>
  <c r="H262"/>
  <c r="G262"/>
  <c r="F262"/>
  <c r="E262"/>
  <c r="M261"/>
  <c r="M260" s="1"/>
  <c r="I261"/>
  <c r="I260" s="1"/>
  <c r="H261"/>
  <c r="H260" s="1"/>
  <c r="D261"/>
  <c r="D260" s="1"/>
  <c r="P260"/>
  <c r="O260"/>
  <c r="N260"/>
  <c r="L260"/>
  <c r="K260"/>
  <c r="J260"/>
  <c r="G260"/>
  <c r="F260"/>
  <c r="E260"/>
  <c r="M259"/>
  <c r="M258" s="1"/>
  <c r="M257" s="1"/>
  <c r="I259"/>
  <c r="I258" s="1"/>
  <c r="I257" s="1"/>
  <c r="D259"/>
  <c r="D258" s="1"/>
  <c r="D257" s="1"/>
  <c r="P258"/>
  <c r="P257" s="1"/>
  <c r="O258"/>
  <c r="O257" s="1"/>
  <c r="N258"/>
  <c r="N257" s="1"/>
  <c r="L258"/>
  <c r="L257" s="1"/>
  <c r="K258"/>
  <c r="K257" s="1"/>
  <c r="J258"/>
  <c r="J257" s="1"/>
  <c r="H258"/>
  <c r="H257" s="1"/>
  <c r="G258"/>
  <c r="G257" s="1"/>
  <c r="G256" s="1"/>
  <c r="D256" s="1"/>
  <c r="F258"/>
  <c r="F257" s="1"/>
  <c r="E258"/>
  <c r="E257" s="1"/>
  <c r="I256"/>
  <c r="O255"/>
  <c r="O254" s="1"/>
  <c r="J255"/>
  <c r="J254" s="1"/>
  <c r="I254" s="1"/>
  <c r="E255"/>
  <c r="E254" s="1"/>
  <c r="M253"/>
  <c r="I253"/>
  <c r="H253"/>
  <c r="H252" s="1"/>
  <c r="D253"/>
  <c r="P252"/>
  <c r="O252"/>
  <c r="N252"/>
  <c r="L252"/>
  <c r="K252"/>
  <c r="J252"/>
  <c r="G252"/>
  <c r="F252"/>
  <c r="E252"/>
  <c r="D251"/>
  <c r="F250"/>
  <c r="F249" s="1"/>
  <c r="D249" s="1"/>
  <c r="M248"/>
  <c r="M247" s="1"/>
  <c r="I248"/>
  <c r="I247" s="1"/>
  <c r="D248"/>
  <c r="D247" s="1"/>
  <c r="P247"/>
  <c r="O247"/>
  <c r="N247"/>
  <c r="L247"/>
  <c r="K247"/>
  <c r="J247"/>
  <c r="H247"/>
  <c r="G247"/>
  <c r="F247"/>
  <c r="E247"/>
  <c r="M246"/>
  <c r="I246"/>
  <c r="H246"/>
  <c r="D246"/>
  <c r="M245"/>
  <c r="M244" s="1"/>
  <c r="I245"/>
  <c r="I244" s="1"/>
  <c r="H245"/>
  <c r="D245"/>
  <c r="P244"/>
  <c r="O244"/>
  <c r="N244"/>
  <c r="L244"/>
  <c r="K244"/>
  <c r="J244"/>
  <c r="H244"/>
  <c r="G244"/>
  <c r="F244"/>
  <c r="E244"/>
  <c r="M243"/>
  <c r="M242" s="1"/>
  <c r="M241" s="1"/>
  <c r="I243"/>
  <c r="H243" s="1"/>
  <c r="H242" s="1"/>
  <c r="H241" s="1"/>
  <c r="D243"/>
  <c r="D242" s="1"/>
  <c r="D241" s="1"/>
  <c r="P242"/>
  <c r="P241" s="1"/>
  <c r="O242"/>
  <c r="O241" s="1"/>
  <c r="N242"/>
  <c r="N241" s="1"/>
  <c r="L242"/>
  <c r="L241" s="1"/>
  <c r="K242"/>
  <c r="K241" s="1"/>
  <c r="J242"/>
  <c r="J241" s="1"/>
  <c r="I242"/>
  <c r="I241" s="1"/>
  <c r="G242"/>
  <c r="G241" s="1"/>
  <c r="F242"/>
  <c r="F241" s="1"/>
  <c r="E242"/>
  <c r="E241" s="1"/>
  <c r="M240"/>
  <c r="M239" s="1"/>
  <c r="I240"/>
  <c r="I239" s="1"/>
  <c r="H240"/>
  <c r="H239" s="1"/>
  <c r="D240"/>
  <c r="D239" s="1"/>
  <c r="P239"/>
  <c r="O239"/>
  <c r="N239"/>
  <c r="L239"/>
  <c r="K239"/>
  <c r="J239"/>
  <c r="G239"/>
  <c r="F239"/>
  <c r="E239"/>
  <c r="M238"/>
  <c r="I238"/>
  <c r="H238"/>
  <c r="H237" s="1"/>
  <c r="P237"/>
  <c r="O237"/>
  <c r="N237"/>
  <c r="L237"/>
  <c r="K237"/>
  <c r="G237"/>
  <c r="E237"/>
  <c r="M236"/>
  <c r="M235" s="1"/>
  <c r="I236"/>
  <c r="I235" s="1"/>
  <c r="D236"/>
  <c r="D235" s="1"/>
  <c r="P235"/>
  <c r="O235"/>
  <c r="N235"/>
  <c r="L235"/>
  <c r="K235"/>
  <c r="J235"/>
  <c r="H235"/>
  <c r="G235"/>
  <c r="F235"/>
  <c r="E235"/>
  <c r="M234"/>
  <c r="M233" s="1"/>
  <c r="I234"/>
  <c r="I233" s="1"/>
  <c r="H234"/>
  <c r="H233" s="1"/>
  <c r="D234"/>
  <c r="P233"/>
  <c r="O233"/>
  <c r="N233"/>
  <c r="L233"/>
  <c r="K233"/>
  <c r="J233"/>
  <c r="G233"/>
  <c r="F233"/>
  <c r="E233"/>
  <c r="M232"/>
  <c r="M231" s="1"/>
  <c r="I232"/>
  <c r="I231" s="1"/>
  <c r="H232"/>
  <c r="D232"/>
  <c r="D231" s="1"/>
  <c r="P231"/>
  <c r="O231"/>
  <c r="N231"/>
  <c r="L231"/>
  <c r="K231"/>
  <c r="J231"/>
  <c r="H231"/>
  <c r="G231"/>
  <c r="F231"/>
  <c r="E231"/>
  <c r="M230"/>
  <c r="M229" s="1"/>
  <c r="I230"/>
  <c r="I229" s="1"/>
  <c r="H230"/>
  <c r="H229" s="1"/>
  <c r="D230"/>
  <c r="P229"/>
  <c r="O229"/>
  <c r="N229"/>
  <c r="L229"/>
  <c r="K229"/>
  <c r="J229"/>
  <c r="G229"/>
  <c r="F229"/>
  <c r="E229"/>
  <c r="M228"/>
  <c r="M227" s="1"/>
  <c r="M226" s="1"/>
  <c r="I228"/>
  <c r="D228"/>
  <c r="P227"/>
  <c r="P226" s="1"/>
  <c r="O227"/>
  <c r="O226" s="1"/>
  <c r="N227"/>
  <c r="N226" s="1"/>
  <c r="L227"/>
  <c r="L226" s="1"/>
  <c r="K227"/>
  <c r="K226" s="1"/>
  <c r="J227"/>
  <c r="G227"/>
  <c r="G226" s="1"/>
  <c r="F227"/>
  <c r="F226" s="1"/>
  <c r="E227"/>
  <c r="E226" s="1"/>
  <c r="J226"/>
  <c r="M225"/>
  <c r="M224" s="1"/>
  <c r="M223" s="1"/>
  <c r="I225"/>
  <c r="I224" s="1"/>
  <c r="I223" s="1"/>
  <c r="D225"/>
  <c r="D224" s="1"/>
  <c r="D223" s="1"/>
  <c r="P224"/>
  <c r="P223" s="1"/>
  <c r="O224"/>
  <c r="O223" s="1"/>
  <c r="N224"/>
  <c r="N223" s="1"/>
  <c r="L224"/>
  <c r="L223" s="1"/>
  <c r="K224"/>
  <c r="K223" s="1"/>
  <c r="J224"/>
  <c r="J223" s="1"/>
  <c r="H224"/>
  <c r="H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I216"/>
  <c r="H216"/>
  <c r="D216"/>
  <c r="P215"/>
  <c r="O215"/>
  <c r="N215"/>
  <c r="L215"/>
  <c r="K215"/>
  <c r="J215"/>
  <c r="H215"/>
  <c r="G215"/>
  <c r="F215"/>
  <c r="E215"/>
  <c r="M214"/>
  <c r="I214"/>
  <c r="H214"/>
  <c r="H213" s="1"/>
  <c r="P213"/>
  <c r="O213"/>
  <c r="N213"/>
  <c r="L213"/>
  <c r="K213"/>
  <c r="J213"/>
  <c r="G213"/>
  <c r="F213"/>
  <c r="M212"/>
  <c r="I212"/>
  <c r="H212"/>
  <c r="D212"/>
  <c r="M211"/>
  <c r="M210" s="1"/>
  <c r="I211"/>
  <c r="I210" s="1"/>
  <c r="H211"/>
  <c r="D211"/>
  <c r="D210" s="1"/>
  <c r="P210"/>
  <c r="O210"/>
  <c r="N210"/>
  <c r="L210"/>
  <c r="K210"/>
  <c r="J210"/>
  <c r="H210"/>
  <c r="G210"/>
  <c r="F210"/>
  <c r="E210"/>
  <c r="M209"/>
  <c r="M208" s="1"/>
  <c r="I209"/>
  <c r="I208" s="1"/>
  <c r="D209"/>
  <c r="D208" s="1"/>
  <c r="P208"/>
  <c r="O208"/>
  <c r="N208"/>
  <c r="L208"/>
  <c r="K208"/>
  <c r="J208"/>
  <c r="H208"/>
  <c r="G208"/>
  <c r="F208"/>
  <c r="E208"/>
  <c r="M207"/>
  <c r="M206" s="1"/>
  <c r="I207"/>
  <c r="I206" s="1"/>
  <c r="H207"/>
  <c r="H206" s="1"/>
  <c r="D207"/>
  <c r="D206" s="1"/>
  <c r="P206"/>
  <c r="O206"/>
  <c r="N206"/>
  <c r="L206"/>
  <c r="K206"/>
  <c r="J206"/>
  <c r="G206"/>
  <c r="F206"/>
  <c r="E206"/>
  <c r="M205"/>
  <c r="M204" s="1"/>
  <c r="I205"/>
  <c r="I204" s="1"/>
  <c r="H205"/>
  <c r="H204" s="1"/>
  <c r="D205"/>
  <c r="D204" s="1"/>
  <c r="P204"/>
  <c r="O204"/>
  <c r="N204"/>
  <c r="L204"/>
  <c r="K204"/>
  <c r="J204"/>
  <c r="G204"/>
  <c r="F204"/>
  <c r="E204"/>
  <c r="M203"/>
  <c r="M202" s="1"/>
  <c r="I203"/>
  <c r="I202" s="1"/>
  <c r="H203"/>
  <c r="H202" s="1"/>
  <c r="D203"/>
  <c r="D202" s="1"/>
  <c r="P202"/>
  <c r="O202"/>
  <c r="N202"/>
  <c r="L202"/>
  <c r="K202"/>
  <c r="J202"/>
  <c r="G202"/>
  <c r="F202"/>
  <c r="E202"/>
  <c r="M201"/>
  <c r="M200" s="1"/>
  <c r="I201"/>
  <c r="I200" s="1"/>
  <c r="H201"/>
  <c r="H200" s="1"/>
  <c r="D201"/>
  <c r="D200" s="1"/>
  <c r="P200"/>
  <c r="O200"/>
  <c r="N200"/>
  <c r="L200"/>
  <c r="K200"/>
  <c r="J200"/>
  <c r="G200"/>
  <c r="F200"/>
  <c r="E200"/>
  <c r="M199"/>
  <c r="M198" s="1"/>
  <c r="I199"/>
  <c r="I198" s="1"/>
  <c r="H199"/>
  <c r="H198" s="1"/>
  <c r="D199"/>
  <c r="D198" s="1"/>
  <c r="P198"/>
  <c r="O198"/>
  <c r="N198"/>
  <c r="L198"/>
  <c r="K198"/>
  <c r="J198"/>
  <c r="G198"/>
  <c r="F198"/>
  <c r="E198"/>
  <c r="M197"/>
  <c r="M196" s="1"/>
  <c r="M195" s="1"/>
  <c r="I197"/>
  <c r="I196" s="1"/>
  <c r="I195" s="1"/>
  <c r="D197"/>
  <c r="D196" s="1"/>
  <c r="D195" s="1"/>
  <c r="P196"/>
  <c r="P195" s="1"/>
  <c r="O196"/>
  <c r="O195" s="1"/>
  <c r="N196"/>
  <c r="N195" s="1"/>
  <c r="L196"/>
  <c r="L195" s="1"/>
  <c r="K196"/>
  <c r="K195" s="1"/>
  <c r="J196"/>
  <c r="J195" s="1"/>
  <c r="H196"/>
  <c r="H195" s="1"/>
  <c r="G196"/>
  <c r="G195" s="1"/>
  <c r="F196"/>
  <c r="F195" s="1"/>
  <c r="E196"/>
  <c r="E195" s="1"/>
  <c r="M194"/>
  <c r="M193" s="1"/>
  <c r="I194"/>
  <c r="I193" s="1"/>
  <c r="H194"/>
  <c r="H193" s="1"/>
  <c r="D194"/>
  <c r="D193" s="1"/>
  <c r="P193"/>
  <c r="O193"/>
  <c r="N193"/>
  <c r="L193"/>
  <c r="K193"/>
  <c r="J193"/>
  <c r="G193"/>
  <c r="F193"/>
  <c r="E193"/>
  <c r="M192"/>
  <c r="M191" s="1"/>
  <c r="I192"/>
  <c r="I191" s="1"/>
  <c r="H192"/>
  <c r="D192"/>
  <c r="D191" s="1"/>
  <c r="P191"/>
  <c r="O191"/>
  <c r="N191"/>
  <c r="L191"/>
  <c r="K191"/>
  <c r="J191"/>
  <c r="H191"/>
  <c r="G191"/>
  <c r="F191"/>
  <c r="E191"/>
  <c r="M190"/>
  <c r="M189" s="1"/>
  <c r="I190"/>
  <c r="I189" s="1"/>
  <c r="H190"/>
  <c r="D190"/>
  <c r="D189" s="1"/>
  <c r="P189"/>
  <c r="O189"/>
  <c r="N189"/>
  <c r="L189"/>
  <c r="K189"/>
  <c r="J189"/>
  <c r="H189"/>
  <c r="G189"/>
  <c r="F189"/>
  <c r="E189"/>
  <c r="M188"/>
  <c r="M187" s="1"/>
  <c r="I188"/>
  <c r="I187" s="1"/>
  <c r="H188"/>
  <c r="H187" s="1"/>
  <c r="D188"/>
  <c r="D187" s="1"/>
  <c r="P187"/>
  <c r="O187"/>
  <c r="N187"/>
  <c r="L187"/>
  <c r="K187"/>
  <c r="J187"/>
  <c r="G187"/>
  <c r="F187"/>
  <c r="E187"/>
  <c r="M186"/>
  <c r="M185" s="1"/>
  <c r="I186"/>
  <c r="I185" s="1"/>
  <c r="H186"/>
  <c r="H185" s="1"/>
  <c r="D186"/>
  <c r="D185" s="1"/>
  <c r="P185"/>
  <c r="O185"/>
  <c r="N185"/>
  <c r="L185"/>
  <c r="K185"/>
  <c r="J185"/>
  <c r="G185"/>
  <c r="F185"/>
  <c r="E185"/>
  <c r="M184"/>
  <c r="M183" s="1"/>
  <c r="I184"/>
  <c r="I183" s="1"/>
  <c r="H184"/>
  <c r="H183" s="1"/>
  <c r="D184"/>
  <c r="D183" s="1"/>
  <c r="P183"/>
  <c r="O183"/>
  <c r="N183"/>
  <c r="L183"/>
  <c r="K183"/>
  <c r="J183"/>
  <c r="G183"/>
  <c r="F183"/>
  <c r="E183"/>
  <c r="M182"/>
  <c r="M181" s="1"/>
  <c r="I182"/>
  <c r="I181" s="1"/>
  <c r="H182"/>
  <c r="D182"/>
  <c r="D181" s="1"/>
  <c r="P181"/>
  <c r="O181"/>
  <c r="N181"/>
  <c r="L181"/>
  <c r="K181"/>
  <c r="J181"/>
  <c r="H181"/>
  <c r="G181"/>
  <c r="F181"/>
  <c r="E181"/>
  <c r="M180"/>
  <c r="M179" s="1"/>
  <c r="I180"/>
  <c r="I179" s="1"/>
  <c r="H180"/>
  <c r="H179" s="1"/>
  <c r="D180"/>
  <c r="D179" s="1"/>
  <c r="P179"/>
  <c r="O179"/>
  <c r="N179"/>
  <c r="L179"/>
  <c r="K179"/>
  <c r="J179"/>
  <c r="G179"/>
  <c r="F179"/>
  <c r="E179"/>
  <c r="M178"/>
  <c r="M177" s="1"/>
  <c r="M176" s="1"/>
  <c r="I178"/>
  <c r="I177" s="1"/>
  <c r="I176" s="1"/>
  <c r="D178"/>
  <c r="D177" s="1"/>
  <c r="D176" s="1"/>
  <c r="P177"/>
  <c r="P176" s="1"/>
  <c r="O177"/>
  <c r="O176" s="1"/>
  <c r="N177"/>
  <c r="N176" s="1"/>
  <c r="L177"/>
  <c r="L176" s="1"/>
  <c r="K177"/>
  <c r="J177"/>
  <c r="J176" s="1"/>
  <c r="H177"/>
  <c r="H176" s="1"/>
  <c r="G177"/>
  <c r="G176" s="1"/>
  <c r="F177"/>
  <c r="F176" s="1"/>
  <c r="E177"/>
  <c r="E176" s="1"/>
  <c r="K176"/>
  <c r="M175"/>
  <c r="M174" s="1"/>
  <c r="I175"/>
  <c r="I174" s="1"/>
  <c r="H175"/>
  <c r="H174" s="1"/>
  <c r="D175"/>
  <c r="D174" s="1"/>
  <c r="P174"/>
  <c r="O174"/>
  <c r="N174"/>
  <c r="L174"/>
  <c r="K174"/>
  <c r="J174"/>
  <c r="G174"/>
  <c r="F174"/>
  <c r="E174"/>
  <c r="M173"/>
  <c r="M172" s="1"/>
  <c r="I173"/>
  <c r="I172" s="1"/>
  <c r="H173"/>
  <c r="D173"/>
  <c r="D172" s="1"/>
  <c r="P172"/>
  <c r="O172"/>
  <c r="N172"/>
  <c r="L172"/>
  <c r="K172"/>
  <c r="J172"/>
  <c r="H172"/>
  <c r="G172"/>
  <c r="F172"/>
  <c r="E172"/>
  <c r="M171"/>
  <c r="M170" s="1"/>
  <c r="I171"/>
  <c r="I170" s="1"/>
  <c r="H171"/>
  <c r="H170" s="1"/>
  <c r="D171"/>
  <c r="D170" s="1"/>
  <c r="P170"/>
  <c r="O170"/>
  <c r="N170"/>
  <c r="L170"/>
  <c r="K170"/>
  <c r="J170"/>
  <c r="G170"/>
  <c r="F170"/>
  <c r="E170"/>
  <c r="M169"/>
  <c r="M168" s="1"/>
  <c r="I169"/>
  <c r="I168" s="1"/>
  <c r="H169"/>
  <c r="H168" s="1"/>
  <c r="D169"/>
  <c r="D168" s="1"/>
  <c r="P168"/>
  <c r="O168"/>
  <c r="N168"/>
  <c r="L168"/>
  <c r="K168"/>
  <c r="J168"/>
  <c r="G168"/>
  <c r="F168"/>
  <c r="E168"/>
  <c r="M167"/>
  <c r="M166" s="1"/>
  <c r="I167"/>
  <c r="I166" s="1"/>
  <c r="H167"/>
  <c r="D167"/>
  <c r="D166" s="1"/>
  <c r="P166"/>
  <c r="O166"/>
  <c r="N166"/>
  <c r="L166"/>
  <c r="K166"/>
  <c r="J166"/>
  <c r="H166"/>
  <c r="G166"/>
  <c r="F166"/>
  <c r="E166"/>
  <c r="M165"/>
  <c r="M164" s="1"/>
  <c r="I165"/>
  <c r="H165"/>
  <c r="D165"/>
  <c r="D164" s="1"/>
  <c r="P164"/>
  <c r="O164"/>
  <c r="N164"/>
  <c r="L164"/>
  <c r="K164"/>
  <c r="I164"/>
  <c r="H164"/>
  <c r="G164"/>
  <c r="F164"/>
  <c r="E164"/>
  <c r="M163"/>
  <c r="M162" s="1"/>
  <c r="I163"/>
  <c r="I162" s="1"/>
  <c r="H163"/>
  <c r="H162" s="1"/>
  <c r="D163"/>
  <c r="D162" s="1"/>
  <c r="P162"/>
  <c r="O162"/>
  <c r="N162"/>
  <c r="L162"/>
  <c r="K162"/>
  <c r="J162"/>
  <c r="G162"/>
  <c r="F162"/>
  <c r="E162"/>
  <c r="M161"/>
  <c r="M160" s="1"/>
  <c r="I161"/>
  <c r="I160" s="1"/>
  <c r="H161"/>
  <c r="H160" s="1"/>
  <c r="D161"/>
  <c r="D160" s="1"/>
  <c r="P160"/>
  <c r="O160"/>
  <c r="N160"/>
  <c r="L160"/>
  <c r="K160"/>
  <c r="G160"/>
  <c r="F160"/>
  <c r="E160"/>
  <c r="M159"/>
  <c r="M158" s="1"/>
  <c r="I159"/>
  <c r="I158" s="1"/>
  <c r="H159"/>
  <c r="D159"/>
  <c r="D158" s="1"/>
  <c r="P158"/>
  <c r="O158"/>
  <c r="N158"/>
  <c r="L158"/>
  <c r="K158"/>
  <c r="J158"/>
  <c r="H158"/>
  <c r="G158"/>
  <c r="F158"/>
  <c r="E158"/>
  <c r="M157"/>
  <c r="M156" s="1"/>
  <c r="I157"/>
  <c r="I156" s="1"/>
  <c r="D157"/>
  <c r="D156" s="1"/>
  <c r="P156"/>
  <c r="N156"/>
  <c r="L156"/>
  <c r="J156"/>
  <c r="H156"/>
  <c r="G156"/>
  <c r="F156"/>
  <c r="E156"/>
  <c r="M155"/>
  <c r="M154" s="1"/>
  <c r="I155"/>
  <c r="I154" s="1"/>
  <c r="H155"/>
  <c r="H154" s="1"/>
  <c r="D155"/>
  <c r="D154" s="1"/>
  <c r="P154"/>
  <c r="O154"/>
  <c r="N154"/>
  <c r="L154"/>
  <c r="K154"/>
  <c r="J154"/>
  <c r="G154"/>
  <c r="F154"/>
  <c r="E154"/>
  <c r="M153"/>
  <c r="M152" s="1"/>
  <c r="I153"/>
  <c r="I152" s="1"/>
  <c r="D153"/>
  <c r="D152" s="1"/>
  <c r="P152"/>
  <c r="O152"/>
  <c r="N152"/>
  <c r="L152"/>
  <c r="K152"/>
  <c r="J152"/>
  <c r="H152"/>
  <c r="G152"/>
  <c r="F152"/>
  <c r="E152"/>
  <c r="D151"/>
  <c r="D150" s="1"/>
  <c r="D149" s="1"/>
  <c r="P150"/>
  <c r="O150"/>
  <c r="N150"/>
  <c r="N149" s="1"/>
  <c r="M150"/>
  <c r="M149" s="1"/>
  <c r="L150"/>
  <c r="L149" s="1"/>
  <c r="K150"/>
  <c r="K149" s="1"/>
  <c r="J150"/>
  <c r="J149" s="1"/>
  <c r="I150"/>
  <c r="I149" s="1"/>
  <c r="H150"/>
  <c r="H149" s="1"/>
  <c r="G150"/>
  <c r="G149" s="1"/>
  <c r="F150"/>
  <c r="F149" s="1"/>
  <c r="E150"/>
  <c r="E149" s="1"/>
  <c r="P149"/>
  <c r="O149"/>
  <c r="M148"/>
  <c r="I148"/>
  <c r="H148"/>
  <c r="D148"/>
  <c r="M147"/>
  <c r="I147"/>
  <c r="D147"/>
  <c r="P146"/>
  <c r="O146"/>
  <c r="N146"/>
  <c r="L146"/>
  <c r="K146"/>
  <c r="J146"/>
  <c r="H146"/>
  <c r="G146"/>
  <c r="F146"/>
  <c r="E146"/>
  <c r="M145"/>
  <c r="I145"/>
  <c r="D145"/>
  <c r="P144"/>
  <c r="P143" s="1"/>
  <c r="O144"/>
  <c r="N144"/>
  <c r="L144"/>
  <c r="L143" s="1"/>
  <c r="K144"/>
  <c r="K143" s="1"/>
  <c r="J144"/>
  <c r="J143" s="1"/>
  <c r="G144"/>
  <c r="G143" s="1"/>
  <c r="F144"/>
  <c r="F143" s="1"/>
  <c r="E144"/>
  <c r="E143" s="1"/>
  <c r="O143"/>
  <c r="N143"/>
  <c r="M142"/>
  <c r="I142"/>
  <c r="H142"/>
  <c r="D142"/>
  <c r="M141"/>
  <c r="I141"/>
  <c r="I140" s="1"/>
  <c r="H141"/>
  <c r="D141"/>
  <c r="P140"/>
  <c r="O140"/>
  <c r="N140"/>
  <c r="L140"/>
  <c r="K140"/>
  <c r="J140"/>
  <c r="H140"/>
  <c r="G140"/>
  <c r="F140"/>
  <c r="M139"/>
  <c r="I139"/>
  <c r="H139"/>
  <c r="D139"/>
  <c r="M138"/>
  <c r="I138"/>
  <c r="H138"/>
  <c r="D138"/>
  <c r="P137"/>
  <c r="O137"/>
  <c r="N137"/>
  <c r="L137"/>
  <c r="K137"/>
  <c r="J137"/>
  <c r="H137"/>
  <c r="G137"/>
  <c r="F137"/>
  <c r="E137"/>
  <c r="M136"/>
  <c r="I136"/>
  <c r="H136"/>
  <c r="H134" s="1"/>
  <c r="D136"/>
  <c r="M135"/>
  <c r="I135"/>
  <c r="D135"/>
  <c r="P134"/>
  <c r="O134"/>
  <c r="N134"/>
  <c r="L134"/>
  <c r="K134"/>
  <c r="J134"/>
  <c r="G134"/>
  <c r="F134"/>
  <c r="E134"/>
  <c r="M133"/>
  <c r="M132" s="1"/>
  <c r="M131" s="1"/>
  <c r="I133"/>
  <c r="D133"/>
  <c r="D132" s="1"/>
  <c r="D131" s="1"/>
  <c r="P132"/>
  <c r="P131" s="1"/>
  <c r="O132"/>
  <c r="O131" s="1"/>
  <c r="N132"/>
  <c r="N131" s="1"/>
  <c r="L132"/>
  <c r="K132"/>
  <c r="K131" s="1"/>
  <c r="J132"/>
  <c r="J131" s="1"/>
  <c r="I132"/>
  <c r="I131" s="1"/>
  <c r="G132"/>
  <c r="F132"/>
  <c r="F131" s="1"/>
  <c r="E132"/>
  <c r="E131" s="1"/>
  <c r="L131"/>
  <c r="G131"/>
  <c r="M130"/>
  <c r="I130"/>
  <c r="D130"/>
  <c r="P129"/>
  <c r="P128" s="1"/>
  <c r="O129"/>
  <c r="O128" s="1"/>
  <c r="N129"/>
  <c r="J129"/>
  <c r="I129" s="1"/>
  <c r="G129"/>
  <c r="G128" s="1"/>
  <c r="E129"/>
  <c r="E128" s="1"/>
  <c r="P127"/>
  <c r="O127"/>
  <c r="N127"/>
  <c r="L127"/>
  <c r="K127"/>
  <c r="J127"/>
  <c r="H127"/>
  <c r="H126" s="1"/>
  <c r="H125" s="1"/>
  <c r="G127"/>
  <c r="F127"/>
  <c r="E127"/>
  <c r="M126"/>
  <c r="M125" s="1"/>
  <c r="I126"/>
  <c r="I125" s="1"/>
  <c r="D126"/>
  <c r="D125" s="1"/>
  <c r="P125"/>
  <c r="O125"/>
  <c r="N125"/>
  <c r="L125"/>
  <c r="K125"/>
  <c r="J125"/>
  <c r="G125"/>
  <c r="F125"/>
  <c r="E125"/>
  <c r="M124"/>
  <c r="I124"/>
  <c r="H124"/>
  <c r="H123" s="1"/>
  <c r="D124"/>
  <c r="P123"/>
  <c r="O123"/>
  <c r="N123"/>
  <c r="L123"/>
  <c r="K123"/>
  <c r="J123"/>
  <c r="G123"/>
  <c r="F123"/>
  <c r="E123"/>
  <c r="D122"/>
  <c r="P121"/>
  <c r="O121"/>
  <c r="N121"/>
  <c r="M121"/>
  <c r="L121"/>
  <c r="K121"/>
  <c r="J121"/>
  <c r="I121"/>
  <c r="G121"/>
  <c r="F121"/>
  <c r="F120" s="1"/>
  <c r="E121"/>
  <c r="E120" s="1"/>
  <c r="D121"/>
  <c r="D120" s="1"/>
  <c r="P120"/>
  <c r="O120"/>
  <c r="N120"/>
  <c r="M120"/>
  <c r="L120"/>
  <c r="K120"/>
  <c r="J120"/>
  <c r="I120"/>
  <c r="G120"/>
  <c r="M119"/>
  <c r="I119"/>
  <c r="H119"/>
  <c r="D119"/>
  <c r="P118"/>
  <c r="O118"/>
  <c r="N118"/>
  <c r="L118"/>
  <c r="K118"/>
  <c r="J118"/>
  <c r="H118"/>
  <c r="G118"/>
  <c r="F118"/>
  <c r="M117"/>
  <c r="M116" s="1"/>
  <c r="I117"/>
  <c r="I116" s="1"/>
  <c r="H117"/>
  <c r="H116" s="1"/>
  <c r="D117"/>
  <c r="D116" s="1"/>
  <c r="P116"/>
  <c r="O116"/>
  <c r="N116"/>
  <c r="L116"/>
  <c r="K116"/>
  <c r="J116"/>
  <c r="G116"/>
  <c r="F116"/>
  <c r="E116"/>
  <c r="M115"/>
  <c r="M114" s="1"/>
  <c r="I115"/>
  <c r="I114" s="1"/>
  <c r="H115"/>
  <c r="H114" s="1"/>
  <c r="D115"/>
  <c r="D114" s="1"/>
  <c r="P114"/>
  <c r="O114"/>
  <c r="N114"/>
  <c r="L114"/>
  <c r="K114"/>
  <c r="J114"/>
  <c r="G114"/>
  <c r="F114"/>
  <c r="E114"/>
  <c r="M113"/>
  <c r="M112" s="1"/>
  <c r="I113"/>
  <c r="I112" s="1"/>
  <c r="H113"/>
  <c r="H112" s="1"/>
  <c r="D113"/>
  <c r="D112" s="1"/>
  <c r="P112"/>
  <c r="O112"/>
  <c r="N112"/>
  <c r="L112"/>
  <c r="K112"/>
  <c r="J112"/>
  <c r="G112"/>
  <c r="F112"/>
  <c r="E112"/>
  <c r="M111"/>
  <c r="M110" s="1"/>
  <c r="I111"/>
  <c r="I110" s="1"/>
  <c r="H111"/>
  <c r="D111"/>
  <c r="D110" s="1"/>
  <c r="P110"/>
  <c r="O110"/>
  <c r="N110"/>
  <c r="L110"/>
  <c r="K110"/>
  <c r="J110"/>
  <c r="H110"/>
  <c r="G110"/>
  <c r="F110"/>
  <c r="E110"/>
  <c r="M109"/>
  <c r="M108" s="1"/>
  <c r="I109"/>
  <c r="H109"/>
  <c r="H108" s="1"/>
  <c r="D109"/>
  <c r="D108" s="1"/>
  <c r="P108"/>
  <c r="O108"/>
  <c r="N108"/>
  <c r="L108"/>
  <c r="K108"/>
  <c r="I108"/>
  <c r="G108"/>
  <c r="F108"/>
  <c r="E108"/>
  <c r="M107"/>
  <c r="I107"/>
  <c r="H107"/>
  <c r="D107"/>
  <c r="M106"/>
  <c r="I106"/>
  <c r="I105" s="1"/>
  <c r="H106"/>
  <c r="H105" s="1"/>
  <c r="D106"/>
  <c r="D105" s="1"/>
  <c r="P105"/>
  <c r="O105"/>
  <c r="N105"/>
  <c r="L105"/>
  <c r="K105"/>
  <c r="J105"/>
  <c r="G105"/>
  <c r="F105"/>
  <c r="E105"/>
  <c r="M104"/>
  <c r="I104"/>
  <c r="H104"/>
  <c r="H103" s="1"/>
  <c r="D104"/>
  <c r="P103"/>
  <c r="O103"/>
  <c r="N103"/>
  <c r="L103"/>
  <c r="K103"/>
  <c r="J103"/>
  <c r="G103"/>
  <c r="F103"/>
  <c r="E103"/>
  <c r="D102"/>
  <c r="D101" s="1"/>
  <c r="P101"/>
  <c r="P99" s="1"/>
  <c r="O101"/>
  <c r="O99" s="1"/>
  <c r="N101"/>
  <c r="N99" s="1"/>
  <c r="M101"/>
  <c r="L101"/>
  <c r="L99" s="1"/>
  <c r="K101"/>
  <c r="K99" s="1"/>
  <c r="J101"/>
  <c r="J99" s="1"/>
  <c r="I101"/>
  <c r="H101"/>
  <c r="G101"/>
  <c r="G99" s="1"/>
  <c r="F101"/>
  <c r="F99" s="1"/>
  <c r="E101"/>
  <c r="E99" s="1"/>
  <c r="M100"/>
  <c r="I100"/>
  <c r="H100"/>
  <c r="H99" s="1"/>
  <c r="D100"/>
  <c r="M98"/>
  <c r="M97" s="1"/>
  <c r="I98"/>
  <c r="I97" s="1"/>
  <c r="H98"/>
  <c r="H97" s="1"/>
  <c r="D98"/>
  <c r="D97" s="1"/>
  <c r="P97"/>
  <c r="O97"/>
  <c r="N97"/>
  <c r="L97"/>
  <c r="K97"/>
  <c r="J97"/>
  <c r="G97"/>
  <c r="F97"/>
  <c r="E97"/>
  <c r="M96"/>
  <c r="I96"/>
  <c r="H96"/>
  <c r="D96"/>
  <c r="M95"/>
  <c r="I95"/>
  <c r="H95"/>
  <c r="D95"/>
  <c r="M94"/>
  <c r="M93" s="1"/>
  <c r="I94"/>
  <c r="I93" s="1"/>
  <c r="H94"/>
  <c r="D94"/>
  <c r="P93"/>
  <c r="O93"/>
  <c r="N93"/>
  <c r="L93"/>
  <c r="K93"/>
  <c r="J93"/>
  <c r="H93"/>
  <c r="G93"/>
  <c r="F93"/>
  <c r="E93"/>
  <c r="M92"/>
  <c r="M91" s="1"/>
  <c r="I92"/>
  <c r="I91" s="1"/>
  <c r="H92"/>
  <c r="H91" s="1"/>
  <c r="D92"/>
  <c r="P91"/>
  <c r="O91"/>
  <c r="N91"/>
  <c r="K91"/>
  <c r="J91"/>
  <c r="F91"/>
  <c r="E91"/>
  <c r="M90"/>
  <c r="I90"/>
  <c r="D90"/>
  <c r="O89"/>
  <c r="M89" s="1"/>
  <c r="K89"/>
  <c r="J89"/>
  <c r="G89"/>
  <c r="F89"/>
  <c r="E89"/>
  <c r="M88"/>
  <c r="M87" s="1"/>
  <c r="I88"/>
  <c r="I87" s="1"/>
  <c r="H88"/>
  <c r="H87" s="1"/>
  <c r="D88"/>
  <c r="P87"/>
  <c r="O87"/>
  <c r="N87"/>
  <c r="L87"/>
  <c r="K87"/>
  <c r="J87"/>
  <c r="G87"/>
  <c r="F87"/>
  <c r="E87"/>
  <c r="M86"/>
  <c r="I86"/>
  <c r="D86"/>
  <c r="O85"/>
  <c r="M85" s="1"/>
  <c r="K85"/>
  <c r="J85"/>
  <c r="G85"/>
  <c r="F85"/>
  <c r="E85"/>
  <c r="M84"/>
  <c r="M83" s="1"/>
  <c r="I84"/>
  <c r="I83" s="1"/>
  <c r="H84"/>
  <c r="H83" s="1"/>
  <c r="D84"/>
  <c r="P83"/>
  <c r="O83"/>
  <c r="N83"/>
  <c r="L83"/>
  <c r="K83"/>
  <c r="J83"/>
  <c r="G83"/>
  <c r="F83"/>
  <c r="E83"/>
  <c r="M82"/>
  <c r="I82"/>
  <c r="D82"/>
  <c r="P81"/>
  <c r="O81"/>
  <c r="M81" s="1"/>
  <c r="L81"/>
  <c r="K81"/>
  <c r="J81"/>
  <c r="H81"/>
  <c r="G81"/>
  <c r="F81"/>
  <c r="F79" s="1"/>
  <c r="E81"/>
  <c r="E79" s="1"/>
  <c r="M80"/>
  <c r="M79" s="1"/>
  <c r="I80"/>
  <c r="I79" s="1"/>
  <c r="H80"/>
  <c r="H79" s="1"/>
  <c r="D80"/>
  <c r="P79"/>
  <c r="O79"/>
  <c r="N79"/>
  <c r="L79"/>
  <c r="K79"/>
  <c r="J79"/>
  <c r="G79"/>
  <c r="D78"/>
  <c r="D77" s="1"/>
  <c r="P77"/>
  <c r="P75" s="1"/>
  <c r="O77"/>
  <c r="O75" s="1"/>
  <c r="N77"/>
  <c r="N75" s="1"/>
  <c r="M77"/>
  <c r="L77"/>
  <c r="L75" s="1"/>
  <c r="K77"/>
  <c r="J77"/>
  <c r="J75" s="1"/>
  <c r="I77"/>
  <c r="H77"/>
  <c r="G77"/>
  <c r="G75" s="1"/>
  <c r="F77"/>
  <c r="F75" s="1"/>
  <c r="E77"/>
  <c r="M76"/>
  <c r="I76"/>
  <c r="H76"/>
  <c r="K75"/>
  <c r="M74"/>
  <c r="I74"/>
  <c r="D74"/>
  <c r="P73"/>
  <c r="P72" s="1"/>
  <c r="O73"/>
  <c r="N73"/>
  <c r="L73"/>
  <c r="L72" s="1"/>
  <c r="K73"/>
  <c r="K72" s="1"/>
  <c r="J73"/>
  <c r="J72" s="1"/>
  <c r="G73"/>
  <c r="G72" s="1"/>
  <c r="F73"/>
  <c r="F72" s="1"/>
  <c r="E73"/>
  <c r="O72"/>
  <c r="M71"/>
  <c r="I71"/>
  <c r="I70" s="1"/>
  <c r="H71"/>
  <c r="H70" s="1"/>
  <c r="D71"/>
  <c r="P70"/>
  <c r="O70"/>
  <c r="N70"/>
  <c r="L70"/>
  <c r="K70"/>
  <c r="J70"/>
  <c r="G70"/>
  <c r="F70"/>
  <c r="E70"/>
  <c r="M69"/>
  <c r="I69"/>
  <c r="H69"/>
  <c r="D69"/>
  <c r="M68"/>
  <c r="I68"/>
  <c r="H68"/>
  <c r="M67"/>
  <c r="I67"/>
  <c r="I66" s="1"/>
  <c r="H67"/>
  <c r="D67"/>
  <c r="P66"/>
  <c r="O66"/>
  <c r="N66"/>
  <c r="L66"/>
  <c r="K66"/>
  <c r="J66"/>
  <c r="H66"/>
  <c r="G66"/>
  <c r="F66"/>
  <c r="M65"/>
  <c r="I65"/>
  <c r="D65"/>
  <c r="M64"/>
  <c r="I64"/>
  <c r="H64"/>
  <c r="D64"/>
  <c r="M63"/>
  <c r="I63"/>
  <c r="I62" s="1"/>
  <c r="H63"/>
  <c r="E62"/>
  <c r="P62"/>
  <c r="O62"/>
  <c r="N62"/>
  <c r="L62"/>
  <c r="K62"/>
  <c r="J62"/>
  <c r="H62"/>
  <c r="G62"/>
  <c r="F62"/>
  <c r="M61"/>
  <c r="I61"/>
  <c r="H61"/>
  <c r="D61"/>
  <c r="M60"/>
  <c r="M59" s="1"/>
  <c r="I60"/>
  <c r="I59" s="1"/>
  <c r="H60"/>
  <c r="D60"/>
  <c r="P59"/>
  <c r="O59"/>
  <c r="N59"/>
  <c r="L59"/>
  <c r="K59"/>
  <c r="J59"/>
  <c r="H59"/>
  <c r="G59"/>
  <c r="F59"/>
  <c r="M58"/>
  <c r="M57" s="1"/>
  <c r="I58"/>
  <c r="I57" s="1"/>
  <c r="H58"/>
  <c r="H57" s="1"/>
  <c r="E57"/>
  <c r="P57"/>
  <c r="O57"/>
  <c r="N57"/>
  <c r="L57"/>
  <c r="K57"/>
  <c r="J57"/>
  <c r="G57"/>
  <c r="F57"/>
  <c r="M56"/>
  <c r="I56"/>
  <c r="H56"/>
  <c r="D56"/>
  <c r="M55"/>
  <c r="I55"/>
  <c r="H55"/>
  <c r="M54"/>
  <c r="M53" s="1"/>
  <c r="I54"/>
  <c r="H54"/>
  <c r="H53" s="1"/>
  <c r="P53"/>
  <c r="O53"/>
  <c r="N53"/>
  <c r="L53"/>
  <c r="K53"/>
  <c r="J53"/>
  <c r="G53"/>
  <c r="F53"/>
  <c r="M52"/>
  <c r="I52"/>
  <c r="H52"/>
  <c r="M51"/>
  <c r="I51"/>
  <c r="H51"/>
  <c r="D51"/>
  <c r="M50"/>
  <c r="M49" s="1"/>
  <c r="I50"/>
  <c r="I49" s="1"/>
  <c r="H50"/>
  <c r="H49" s="1"/>
  <c r="P49"/>
  <c r="O49"/>
  <c r="N49"/>
  <c r="L49"/>
  <c r="K49"/>
  <c r="J49"/>
  <c r="G49"/>
  <c r="F49"/>
  <c r="D48"/>
  <c r="D47" s="1"/>
  <c r="H47"/>
  <c r="G47"/>
  <c r="F47"/>
  <c r="E47"/>
  <c r="D46"/>
  <c r="D45" s="1"/>
  <c r="H45"/>
  <c r="G45"/>
  <c r="F45"/>
  <c r="E45"/>
  <c r="M44"/>
  <c r="I44"/>
  <c r="H44"/>
  <c r="D44"/>
  <c r="P43"/>
  <c r="O43"/>
  <c r="N43"/>
  <c r="L43"/>
  <c r="K43"/>
  <c r="J43"/>
  <c r="H43"/>
  <c r="G43"/>
  <c r="F43"/>
  <c r="E43"/>
  <c r="M42"/>
  <c r="M41" s="1"/>
  <c r="I42"/>
  <c r="I41" s="1"/>
  <c r="H42"/>
  <c r="D42"/>
  <c r="P41"/>
  <c r="O41"/>
  <c r="N41"/>
  <c r="L41"/>
  <c r="K41"/>
  <c r="J41"/>
  <c r="H41"/>
  <c r="G41"/>
  <c r="F41"/>
  <c r="M40"/>
  <c r="I40"/>
  <c r="H40"/>
  <c r="H38" s="1"/>
  <c r="P38"/>
  <c r="O38"/>
  <c r="N38"/>
  <c r="L38"/>
  <c r="K38"/>
  <c r="J38"/>
  <c r="D35"/>
  <c r="P34"/>
  <c r="O34"/>
  <c r="N34"/>
  <c r="M34"/>
  <c r="L34"/>
  <c r="K34"/>
  <c r="J34"/>
  <c r="I34"/>
  <c r="H34"/>
  <c r="G34"/>
  <c r="G33" s="1"/>
  <c r="E34"/>
  <c r="E33" s="1"/>
  <c r="M32"/>
  <c r="I32"/>
  <c r="H32"/>
  <c r="P29"/>
  <c r="O29"/>
  <c r="N29"/>
  <c r="M29"/>
  <c r="L29"/>
  <c r="K29"/>
  <c r="J29"/>
  <c r="I29"/>
  <c r="G29"/>
  <c r="E29"/>
  <c r="E28" s="1"/>
  <c r="E27" s="1"/>
  <c r="D29"/>
  <c r="P27"/>
  <c r="O27"/>
  <c r="N27"/>
  <c r="M27"/>
  <c r="L27"/>
  <c r="K27"/>
  <c r="J27"/>
  <c r="I27"/>
  <c r="F27"/>
  <c r="F26" s="1"/>
  <c r="M25"/>
  <c r="I25"/>
  <c r="H25"/>
  <c r="H24" s="1"/>
  <c r="D25"/>
  <c r="P24"/>
  <c r="O24"/>
  <c r="N24"/>
  <c r="K24"/>
  <c r="J24"/>
  <c r="G24"/>
  <c r="F24"/>
  <c r="E24"/>
  <c r="M23"/>
  <c r="I23"/>
  <c r="H23"/>
  <c r="D23"/>
  <c r="M22"/>
  <c r="M21" s="1"/>
  <c r="I22"/>
  <c r="H22"/>
  <c r="H21" s="1"/>
  <c r="P21"/>
  <c r="O21"/>
  <c r="N21"/>
  <c r="L21"/>
  <c r="K21"/>
  <c r="J21"/>
  <c r="G21"/>
  <c r="F21"/>
  <c r="M20"/>
  <c r="M19" s="1"/>
  <c r="I20"/>
  <c r="I19" s="1"/>
  <c r="H20"/>
  <c r="H19" s="1"/>
  <c r="P19"/>
  <c r="O19"/>
  <c r="N19"/>
  <c r="L19"/>
  <c r="K19"/>
  <c r="J19"/>
  <c r="G19"/>
  <c r="F19"/>
  <c r="E52" i="78"/>
  <c r="E211"/>
  <c r="E463"/>
  <c r="G355"/>
  <c r="F355"/>
  <c r="E349"/>
  <c r="E121"/>
  <c r="E308"/>
  <c r="E305"/>
  <c r="E73"/>
  <c r="E57"/>
  <c r="E51"/>
  <c r="E47"/>
  <c r="E55"/>
  <c r="E22"/>
  <c r="M127" i="79" l="1"/>
  <c r="F292"/>
  <c r="E309"/>
  <c r="G309"/>
  <c r="G304" s="1"/>
  <c r="M309"/>
  <c r="M304" s="1"/>
  <c r="N343"/>
  <c r="H343"/>
  <c r="J472"/>
  <c r="I472" s="1"/>
  <c r="D480"/>
  <c r="E292"/>
  <c r="N292"/>
  <c r="I287"/>
  <c r="I286" s="1"/>
  <c r="M73"/>
  <c r="D306"/>
  <c r="D305" s="1"/>
  <c r="L287"/>
  <c r="L286" s="1"/>
  <c r="P287"/>
  <c r="P286" s="1"/>
  <c r="H502"/>
  <c r="I508"/>
  <c r="I507" s="1"/>
  <c r="D244"/>
  <c r="D146"/>
  <c r="J128"/>
  <c r="I128" s="1"/>
  <c r="I134"/>
  <c r="H483"/>
  <c r="G431"/>
  <c r="J419"/>
  <c r="I419" s="1"/>
  <c r="M480"/>
  <c r="D140"/>
  <c r="D233"/>
  <c r="J279"/>
  <c r="J273" s="1"/>
  <c r="O287"/>
  <c r="O286" s="1"/>
  <c r="M287"/>
  <c r="M286" s="1"/>
  <c r="H327"/>
  <c r="M353"/>
  <c r="M352" s="1"/>
  <c r="N278"/>
  <c r="D505"/>
  <c r="I89"/>
  <c r="D215"/>
  <c r="M123"/>
  <c r="I227"/>
  <c r="G292"/>
  <c r="I338"/>
  <c r="I337" s="1"/>
  <c r="D346"/>
  <c r="M347"/>
  <c r="F279"/>
  <c r="F273" s="1"/>
  <c r="K279"/>
  <c r="K273" s="1"/>
  <c r="F457"/>
  <c r="O457"/>
  <c r="I85"/>
  <c r="I123"/>
  <c r="M134"/>
  <c r="O279"/>
  <c r="O273" s="1"/>
  <c r="D314"/>
  <c r="D344"/>
  <c r="P431"/>
  <c r="M475"/>
  <c r="I483"/>
  <c r="D483"/>
  <c r="H519"/>
  <c r="E519"/>
  <c r="L534"/>
  <c r="G534"/>
  <c r="I226"/>
  <c r="I502"/>
  <c r="H534"/>
  <c r="I38"/>
  <c r="D62"/>
  <c r="M137"/>
  <c r="M215"/>
  <c r="D227"/>
  <c r="M237"/>
  <c r="N279"/>
  <c r="N273" s="1"/>
  <c r="I279"/>
  <c r="I273" s="1"/>
  <c r="E287"/>
  <c r="E286" s="1"/>
  <c r="M292"/>
  <c r="K292"/>
  <c r="O292"/>
  <c r="K309"/>
  <c r="K304" s="1"/>
  <c r="I353"/>
  <c r="D367"/>
  <c r="D383"/>
  <c r="F418"/>
  <c r="P419"/>
  <c r="P418" s="1"/>
  <c r="K457"/>
  <c r="K453" s="1"/>
  <c r="D473"/>
  <c r="G278"/>
  <c r="M75"/>
  <c r="D129"/>
  <c r="I137"/>
  <c r="D226"/>
  <c r="G279"/>
  <c r="G273" s="1"/>
  <c r="J287"/>
  <c r="J286" s="1"/>
  <c r="J292"/>
  <c r="J337"/>
  <c r="J327" s="1"/>
  <c r="O419"/>
  <c r="O418" s="1"/>
  <c r="J479"/>
  <c r="J478" s="1"/>
  <c r="N479"/>
  <c r="N478" s="1"/>
  <c r="H480"/>
  <c r="M483"/>
  <c r="M279"/>
  <c r="M273" s="1"/>
  <c r="M428"/>
  <c r="L431"/>
  <c r="P534"/>
  <c r="D270"/>
  <c r="D269" s="1"/>
  <c r="D268" s="1"/>
  <c r="E269"/>
  <c r="E268" s="1"/>
  <c r="E267" s="1"/>
  <c r="E266" s="1"/>
  <c r="G26"/>
  <c r="G28"/>
  <c r="D28" s="1"/>
  <c r="D81"/>
  <c r="I81"/>
  <c r="D83"/>
  <c r="D87"/>
  <c r="D91"/>
  <c r="D99"/>
  <c r="M99"/>
  <c r="I103"/>
  <c r="M129"/>
  <c r="E273"/>
  <c r="D273"/>
  <c r="F278"/>
  <c r="F265" s="1"/>
  <c r="I347"/>
  <c r="L418"/>
  <c r="F431"/>
  <c r="D445"/>
  <c r="I445"/>
  <c r="I444" s="1"/>
  <c r="F444"/>
  <c r="F443" s="1"/>
  <c r="E457"/>
  <c r="J457"/>
  <c r="N457"/>
  <c r="N453" s="1"/>
  <c r="E472"/>
  <c r="E471" s="1"/>
  <c r="D471" s="1"/>
  <c r="L479"/>
  <c r="L478" s="1"/>
  <c r="P479"/>
  <c r="P478" s="1"/>
  <c r="J519"/>
  <c r="M519"/>
  <c r="I428"/>
  <c r="M38"/>
  <c r="D43"/>
  <c r="D93"/>
  <c r="D123"/>
  <c r="D128"/>
  <c r="D134"/>
  <c r="I292"/>
  <c r="L309"/>
  <c r="L304" s="1"/>
  <c r="P309"/>
  <c r="P304" s="1"/>
  <c r="G327"/>
  <c r="D347"/>
  <c r="I423"/>
  <c r="M429"/>
  <c r="K431"/>
  <c r="O431"/>
  <c r="G444"/>
  <c r="G443" s="1"/>
  <c r="I53"/>
  <c r="I75"/>
  <c r="D85"/>
  <c r="D89"/>
  <c r="I127"/>
  <c r="D137"/>
  <c r="M144"/>
  <c r="I215"/>
  <c r="H279"/>
  <c r="H273" s="1"/>
  <c r="L279"/>
  <c r="L273" s="1"/>
  <c r="P279"/>
  <c r="P273" s="1"/>
  <c r="K287"/>
  <c r="K286" s="1"/>
  <c r="D287"/>
  <c r="D286" s="1"/>
  <c r="L292"/>
  <c r="E304"/>
  <c r="J309"/>
  <c r="J304" s="1"/>
  <c r="P327"/>
  <c r="D333"/>
  <c r="M333"/>
  <c r="D338"/>
  <c r="M338"/>
  <c r="M337" s="1"/>
  <c r="D340"/>
  <c r="D385"/>
  <c r="H444"/>
  <c r="H443" s="1"/>
  <c r="M445"/>
  <c r="M444" s="1"/>
  <c r="M457"/>
  <c r="G457"/>
  <c r="G453" s="1"/>
  <c r="L457"/>
  <c r="L453" s="1"/>
  <c r="P457"/>
  <c r="P453" s="1"/>
  <c r="K479"/>
  <c r="K478" s="1"/>
  <c r="L519"/>
  <c r="P519"/>
  <c r="F519"/>
  <c r="N519"/>
  <c r="I519"/>
  <c r="I534"/>
  <c r="D534"/>
  <c r="E504"/>
  <c r="D504" s="1"/>
  <c r="F479"/>
  <c r="F478" s="1"/>
  <c r="E479"/>
  <c r="E478" s="1"/>
  <c r="I480"/>
  <c r="N444"/>
  <c r="N443" s="1"/>
  <c r="J444"/>
  <c r="J443" s="1"/>
  <c r="J431"/>
  <c r="D431"/>
  <c r="E431"/>
  <c r="N337"/>
  <c r="N327" s="1"/>
  <c r="O309"/>
  <c r="O304" s="1"/>
  <c r="N309"/>
  <c r="N304" s="1"/>
  <c r="M140"/>
  <c r="I43"/>
  <c r="M105"/>
  <c r="I99"/>
  <c r="E75"/>
  <c r="D75" s="1"/>
  <c r="M66"/>
  <c r="M62"/>
  <c r="I21"/>
  <c r="F391"/>
  <c r="G391"/>
  <c r="O391"/>
  <c r="J391"/>
  <c r="N391"/>
  <c r="H391"/>
  <c r="P391"/>
  <c r="D371"/>
  <c r="D357"/>
  <c r="J346"/>
  <c r="J343" s="1"/>
  <c r="M346"/>
  <c r="I255"/>
  <c r="I252"/>
  <c r="M252"/>
  <c r="D355"/>
  <c r="J31"/>
  <c r="J18" s="1"/>
  <c r="N31"/>
  <c r="E337"/>
  <c r="E327" s="1"/>
  <c r="P31"/>
  <c r="P18" s="1"/>
  <c r="H31"/>
  <c r="L31"/>
  <c r="L18" s="1"/>
  <c r="D24"/>
  <c r="M70"/>
  <c r="D73"/>
  <c r="E72"/>
  <c r="D72" s="1"/>
  <c r="I73"/>
  <c r="I72"/>
  <c r="D70"/>
  <c r="N72"/>
  <c r="M72" s="1"/>
  <c r="D34"/>
  <c r="D33" s="1"/>
  <c r="L26"/>
  <c r="K26"/>
  <c r="O26"/>
  <c r="D27"/>
  <c r="J26"/>
  <c r="N26"/>
  <c r="I26"/>
  <c r="M26"/>
  <c r="I24"/>
  <c r="P26"/>
  <c r="I31"/>
  <c r="M31"/>
  <c r="M24"/>
  <c r="E26"/>
  <c r="G31"/>
  <c r="G18" s="1"/>
  <c r="K31"/>
  <c r="K18" s="1"/>
  <c r="O31"/>
  <c r="O18" s="1"/>
  <c r="M43"/>
  <c r="E19"/>
  <c r="D19" s="1"/>
  <c r="D429"/>
  <c r="E428"/>
  <c r="D491"/>
  <c r="E490"/>
  <c r="D490" s="1"/>
  <c r="H508"/>
  <c r="H507" s="1"/>
  <c r="H509"/>
  <c r="M420"/>
  <c r="M419" s="1"/>
  <c r="N419"/>
  <c r="N418" s="1"/>
  <c r="I422"/>
  <c r="D421"/>
  <c r="G420"/>
  <c r="G419" s="1"/>
  <c r="G418" s="1"/>
  <c r="O471"/>
  <c r="M472"/>
  <c r="I143"/>
  <c r="E41"/>
  <c r="D41" s="1"/>
  <c r="D58"/>
  <c r="D57" s="1"/>
  <c r="D63"/>
  <c r="D76"/>
  <c r="M143"/>
  <c r="D229"/>
  <c r="D292"/>
  <c r="F327"/>
  <c r="I429"/>
  <c r="D430"/>
  <c r="I457"/>
  <c r="D79"/>
  <c r="M118"/>
  <c r="D127"/>
  <c r="D144"/>
  <c r="M146"/>
  <c r="I213"/>
  <c r="I237"/>
  <c r="D252"/>
  <c r="G255"/>
  <c r="G254" s="1"/>
  <c r="D254" s="1"/>
  <c r="I352"/>
  <c r="L391"/>
  <c r="H431"/>
  <c r="K444"/>
  <c r="K443" s="1"/>
  <c r="G479"/>
  <c r="G478" s="1"/>
  <c r="D519"/>
  <c r="K519"/>
  <c r="K534"/>
  <c r="F534"/>
  <c r="D214"/>
  <c r="E213"/>
  <c r="D213" s="1"/>
  <c r="D394"/>
  <c r="E391"/>
  <c r="D472"/>
  <c r="M103"/>
  <c r="I118"/>
  <c r="I146"/>
  <c r="D250"/>
  <c r="H292"/>
  <c r="H278" s="1"/>
  <c r="N431"/>
  <c r="D457"/>
  <c r="E31"/>
  <c r="E59"/>
  <c r="D59" s="1"/>
  <c r="H75"/>
  <c r="D103"/>
  <c r="D143"/>
  <c r="I144"/>
  <c r="M213"/>
  <c r="P292"/>
  <c r="L327"/>
  <c r="K391"/>
  <c r="E444"/>
  <c r="O519"/>
  <c r="E534"/>
  <c r="J534"/>
  <c r="O534"/>
  <c r="M534"/>
  <c r="I335"/>
  <c r="E475"/>
  <c r="D475" s="1"/>
  <c r="D476"/>
  <c r="H309"/>
  <c r="H304" s="1"/>
  <c r="D316"/>
  <c r="K327"/>
  <c r="I333"/>
  <c r="I391"/>
  <c r="M391"/>
  <c r="D422"/>
  <c r="H418"/>
  <c r="I431"/>
  <c r="M431"/>
  <c r="L444"/>
  <c r="L443" s="1"/>
  <c r="P444"/>
  <c r="P443" s="1"/>
  <c r="O444"/>
  <c r="O443" s="1"/>
  <c r="M473"/>
  <c r="O479"/>
  <c r="O478" s="1"/>
  <c r="D515"/>
  <c r="D514" s="1"/>
  <c r="G519"/>
  <c r="N534"/>
  <c r="M335"/>
  <c r="D353"/>
  <c r="E352"/>
  <c r="E343" s="1"/>
  <c r="J471"/>
  <c r="I471" s="1"/>
  <c r="J475"/>
  <c r="I475" s="1"/>
  <c r="I476"/>
  <c r="E118"/>
  <c r="D118" s="1"/>
  <c r="N128"/>
  <c r="M128" s="1"/>
  <c r="I306"/>
  <c r="I305" s="1"/>
  <c r="O327"/>
  <c r="D381"/>
  <c r="K418"/>
  <c r="D423"/>
  <c r="D508"/>
  <c r="E507"/>
  <c r="D507" s="1"/>
  <c r="E468" i="78"/>
  <c r="E415"/>
  <c r="E340"/>
  <c r="P278" i="79" l="1"/>
  <c r="P265" s="1"/>
  <c r="D278"/>
  <c r="J418"/>
  <c r="J326" s="1"/>
  <c r="J325" s="1"/>
  <c r="L278"/>
  <c r="I278"/>
  <c r="I265" s="1"/>
  <c r="E278"/>
  <c r="D479"/>
  <c r="D478" s="1"/>
  <c r="L442"/>
  <c r="M278"/>
  <c r="M265" s="1"/>
  <c r="N265"/>
  <c r="P442"/>
  <c r="M479"/>
  <c r="M478" s="1"/>
  <c r="G265"/>
  <c r="M443"/>
  <c r="L265"/>
  <c r="D265"/>
  <c r="I418"/>
  <c r="H479"/>
  <c r="H478" s="1"/>
  <c r="H442" s="1"/>
  <c r="O278"/>
  <c r="O265" s="1"/>
  <c r="E265"/>
  <c r="N18"/>
  <c r="K278"/>
  <c r="K265" s="1"/>
  <c r="H326"/>
  <c r="H325" s="1"/>
  <c r="H265"/>
  <c r="K442"/>
  <c r="H18"/>
  <c r="M418"/>
  <c r="D391"/>
  <c r="G442"/>
  <c r="I479"/>
  <c r="I478" s="1"/>
  <c r="J278"/>
  <c r="J265" s="1"/>
  <c r="M327"/>
  <c r="N442"/>
  <c r="D419"/>
  <c r="D420"/>
  <c r="J453"/>
  <c r="J442" s="1"/>
  <c r="I327"/>
  <c r="I304"/>
  <c r="I346"/>
  <c r="N326"/>
  <c r="N325" s="1"/>
  <c r="D255"/>
  <c r="D337"/>
  <c r="D327" s="1"/>
  <c r="D26"/>
  <c r="M18"/>
  <c r="I18"/>
  <c r="D352"/>
  <c r="D444"/>
  <c r="E443"/>
  <c r="M471"/>
  <c r="M453" s="1"/>
  <c r="O453"/>
  <c r="O442" s="1"/>
  <c r="I453"/>
  <c r="D428"/>
  <c r="E418"/>
  <c r="D418" s="1"/>
  <c r="I443"/>
  <c r="E116" i="78"/>
  <c r="E61"/>
  <c r="E60"/>
  <c r="E39"/>
  <c r="E442" i="79" l="1"/>
  <c r="M442"/>
  <c r="H264"/>
  <c r="H17" s="1"/>
  <c r="J264"/>
  <c r="J17" s="1"/>
  <c r="N264"/>
  <c r="N17" s="1"/>
  <c r="I442"/>
  <c r="E326"/>
  <c r="E325" s="1"/>
  <c r="E264" s="1"/>
  <c r="D443"/>
  <c r="E382" i="78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F277"/>
  <c r="G277"/>
  <c r="H277"/>
  <c r="H276" s="1"/>
  <c r="H270" s="1"/>
  <c r="J277"/>
  <c r="K277"/>
  <c r="L277"/>
  <c r="N277"/>
  <c r="N276" s="1"/>
  <c r="N270" s="1"/>
  <c r="O277"/>
  <c r="P277"/>
  <c r="O276" l="1"/>
  <c r="O270" s="1"/>
  <c r="J276"/>
  <c r="J270" s="1"/>
  <c r="E276"/>
  <c r="E270" s="1"/>
  <c r="L276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70" l="1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H523" s="1"/>
  <c r="J524"/>
  <c r="J523" s="1"/>
  <c r="K524"/>
  <c r="K523" s="1"/>
  <c r="L524"/>
  <c r="L523" s="1"/>
  <c r="N524"/>
  <c r="N523" s="1"/>
  <c r="O524"/>
  <c r="O523" s="1"/>
  <c r="P524"/>
  <c r="P523" s="1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M395"/>
  <c r="I395"/>
  <c r="I379" s="1"/>
  <c r="D395"/>
  <c r="P379"/>
  <c r="N379"/>
  <c r="M379"/>
  <c r="L379"/>
  <c r="K379"/>
  <c r="J379"/>
  <c r="H380"/>
  <c r="H379" s="1"/>
  <c r="G379"/>
  <c r="F379"/>
  <c r="O379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E376" l="1"/>
  <c r="H338"/>
  <c r="H376"/>
  <c r="M376"/>
  <c r="I376"/>
  <c r="D465"/>
  <c r="O376"/>
  <c r="J376"/>
  <c r="N376"/>
  <c r="O338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R28"/>
  <c r="M27"/>
  <c r="J27" s="1"/>
  <c r="H27"/>
  <c r="R27" l="1"/>
  <c r="O27" s="1"/>
  <c r="F18" i="78"/>
  <c r="L18"/>
  <c r="O18"/>
  <c r="K18"/>
  <c r="P18"/>
  <c r="G18"/>
  <c r="H18"/>
  <c r="M24"/>
  <c r="N18"/>
  <c r="O28" i="73"/>
  <c r="E18" i="78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3"/>
  <c r="O233" s="1"/>
  <c r="J228"/>
  <c r="J229"/>
  <c r="J230"/>
  <c r="J233"/>
  <c r="E230"/>
  <c r="E231"/>
  <c r="E232"/>
  <c r="E233"/>
  <c r="L232"/>
  <c r="AN499"/>
  <c r="AF499"/>
  <c r="AD499"/>
  <c r="T499"/>
  <c r="T498" s="1"/>
  <c r="T497" s="1"/>
  <c r="E499"/>
  <c r="E498" s="1"/>
  <c r="E497" s="1"/>
  <c r="AI498"/>
  <c r="AH498"/>
  <c r="AH497" s="1"/>
  <c r="AG498"/>
  <c r="AG497" s="1"/>
  <c r="AG490" s="1"/>
  <c r="AF498"/>
  <c r="AF497" s="1"/>
  <c r="W498"/>
  <c r="W497" s="1"/>
  <c r="V498"/>
  <c r="U498"/>
  <c r="U497" s="1"/>
  <c r="H498"/>
  <c r="G498"/>
  <c r="G497" s="1"/>
  <c r="F498"/>
  <c r="F497" s="1"/>
  <c r="AI497"/>
  <c r="H497"/>
  <c r="AN496"/>
  <c r="AD496"/>
  <c r="E496"/>
  <c r="E495" s="1"/>
  <c r="E494" s="1"/>
  <c r="AI495"/>
  <c r="AI494" s="1"/>
  <c r="AH495"/>
  <c r="AH494" s="1"/>
  <c r="AG495"/>
  <c r="AG494" s="1"/>
  <c r="AF495"/>
  <c r="AF494" s="1"/>
  <c r="AN494" s="1"/>
  <c r="W495"/>
  <c r="W494" s="1"/>
  <c r="V495"/>
  <c r="AD495" s="1"/>
  <c r="U495"/>
  <c r="U494" s="1"/>
  <c r="T495"/>
  <c r="T494" s="1"/>
  <c r="I495"/>
  <c r="I494" s="1"/>
  <c r="H495"/>
  <c r="H494" s="1"/>
  <c r="G495"/>
  <c r="G494"/>
  <c r="G490" s="1"/>
  <c r="F495"/>
  <c r="F494" s="1"/>
  <c r="AN493"/>
  <c r="AD493"/>
  <c r="E493"/>
  <c r="E492" s="1"/>
  <c r="E491" s="1"/>
  <c r="AI492"/>
  <c r="AI491" s="1"/>
  <c r="AH492"/>
  <c r="AH491" s="1"/>
  <c r="AG492"/>
  <c r="AG491" s="1"/>
  <c r="AF492"/>
  <c r="W492"/>
  <c r="W491" s="1"/>
  <c r="V492"/>
  <c r="U492"/>
  <c r="U491" s="1"/>
  <c r="T492"/>
  <c r="I492"/>
  <c r="I491"/>
  <c r="I490"/>
  <c r="H492"/>
  <c r="H491" s="1"/>
  <c r="G492"/>
  <c r="G491"/>
  <c r="F492"/>
  <c r="F491" s="1"/>
  <c r="T491"/>
  <c r="AF489"/>
  <c r="AD489"/>
  <c r="T489"/>
  <c r="T488" s="1"/>
  <c r="E489"/>
  <c r="AI488"/>
  <c r="AH488"/>
  <c r="AG488"/>
  <c r="W488"/>
  <c r="V488"/>
  <c r="AD488" s="1"/>
  <c r="U488"/>
  <c r="M488"/>
  <c r="L488"/>
  <c r="K488"/>
  <c r="J488"/>
  <c r="I488"/>
  <c r="H488"/>
  <c r="G488"/>
  <c r="F488"/>
  <c r="E488"/>
  <c r="AQ487"/>
  <c r="AP487"/>
  <c r="AP486" s="1"/>
  <c r="AP485" s="1"/>
  <c r="AP484" s="1"/>
  <c r="AO487"/>
  <c r="AO486" s="1"/>
  <c r="AO485" s="1"/>
  <c r="AO484" s="1"/>
  <c r="AJ487"/>
  <c r="AF487"/>
  <c r="AF486" s="1"/>
  <c r="AF485" s="1"/>
  <c r="AF484" s="1"/>
  <c r="AD487"/>
  <c r="T487"/>
  <c r="T486" s="1"/>
  <c r="T485" s="1"/>
  <c r="T484" s="1"/>
  <c r="AB484" s="1"/>
  <c r="S487"/>
  <c r="S486" s="1"/>
  <c r="S485" s="1"/>
  <c r="S484" s="1"/>
  <c r="R487"/>
  <c r="R486" s="1"/>
  <c r="R485" s="1"/>
  <c r="R484" s="1"/>
  <c r="Q487"/>
  <c r="Q486" s="1"/>
  <c r="Q485" s="1"/>
  <c r="Q484" s="1"/>
  <c r="P487"/>
  <c r="J487"/>
  <c r="J486" s="1"/>
  <c r="J485" s="1"/>
  <c r="J484" s="1"/>
  <c r="E487"/>
  <c r="E486" s="1"/>
  <c r="AQ486"/>
  <c r="AQ485" s="1"/>
  <c r="AQ484" s="1"/>
  <c r="AM486"/>
  <c r="AM485" s="1"/>
  <c r="AM484" s="1"/>
  <c r="AL486"/>
  <c r="AK486"/>
  <c r="AK485" s="1"/>
  <c r="AK484" s="1"/>
  <c r="AI486"/>
  <c r="AI485" s="1"/>
  <c r="AI484" s="1"/>
  <c r="AH486"/>
  <c r="AH485" s="1"/>
  <c r="AH484" s="1"/>
  <c r="AG486"/>
  <c r="AG485" s="1"/>
  <c r="AG484" s="1"/>
  <c r="W486"/>
  <c r="V486"/>
  <c r="U486"/>
  <c r="U485" s="1"/>
  <c r="U484" s="1"/>
  <c r="M486"/>
  <c r="L486"/>
  <c r="L485" s="1"/>
  <c r="L484" s="1"/>
  <c r="K486"/>
  <c r="I486"/>
  <c r="I485"/>
  <c r="I484" s="1"/>
  <c r="H486"/>
  <c r="G486"/>
  <c r="G485" s="1"/>
  <c r="G484" s="1"/>
  <c r="F486"/>
  <c r="AL485"/>
  <c r="AL484" s="1"/>
  <c r="AE485"/>
  <c r="AC485"/>
  <c r="AB485"/>
  <c r="AA485"/>
  <c r="Z485"/>
  <c r="Y485"/>
  <c r="X485"/>
  <c r="W485"/>
  <c r="W484" s="1"/>
  <c r="N485"/>
  <c r="N484" s="1"/>
  <c r="K485"/>
  <c r="K484" s="1"/>
  <c r="AF483"/>
  <c r="AF482" s="1"/>
  <c r="AD483"/>
  <c r="T483"/>
  <c r="T481" s="1"/>
  <c r="S483"/>
  <c r="R483"/>
  <c r="R481" s="1"/>
  <c r="R480" s="1"/>
  <c r="Q483"/>
  <c r="J483"/>
  <c r="E483"/>
  <c r="AQ482"/>
  <c r="AP482"/>
  <c r="AO482"/>
  <c r="AM482"/>
  <c r="AL482"/>
  <c r="AK482"/>
  <c r="AJ482"/>
  <c r="AI482"/>
  <c r="AH482"/>
  <c r="AG482"/>
  <c r="AE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 s="1"/>
  <c r="AO481"/>
  <c r="AO480" s="1"/>
  <c r="AM481"/>
  <c r="AL481"/>
  <c r="AL480" s="1"/>
  <c r="AK481"/>
  <c r="AK480" s="1"/>
  <c r="AJ481"/>
  <c r="AJ480" s="1"/>
  <c r="AI481"/>
  <c r="AI480" s="1"/>
  <c r="AH481"/>
  <c r="AH480" s="1"/>
  <c r="AG481"/>
  <c r="AG480" s="1"/>
  <c r="AE481"/>
  <c r="AE480" s="1"/>
  <c r="AC481"/>
  <c r="AC480" s="1"/>
  <c r="AB481"/>
  <c r="AB480" s="1"/>
  <c r="AA481"/>
  <c r="Z481"/>
  <c r="Z480" s="1"/>
  <c r="Y481"/>
  <c r="Y480" s="1"/>
  <c r="X481"/>
  <c r="X480" s="1"/>
  <c r="W481"/>
  <c r="W480" s="1"/>
  <c r="V481"/>
  <c r="V480" s="1"/>
  <c r="U481"/>
  <c r="U480" s="1"/>
  <c r="Q481"/>
  <c r="Q480"/>
  <c r="N481"/>
  <c r="N480" s="1"/>
  <c r="M481"/>
  <c r="M480" s="1"/>
  <c r="L481"/>
  <c r="L480" s="1"/>
  <c r="K481"/>
  <c r="K480" s="1"/>
  <c r="I481"/>
  <c r="I480" s="1"/>
  <c r="H481"/>
  <c r="H480" s="1"/>
  <c r="G481"/>
  <c r="G480" s="1"/>
  <c r="F481"/>
  <c r="AM480"/>
  <c r="AA480"/>
  <c r="T480"/>
  <c r="AQ479"/>
  <c r="AP479"/>
  <c r="AO479"/>
  <c r="AF479"/>
  <c r="AN479" s="1"/>
  <c r="AE479"/>
  <c r="AD479"/>
  <c r="AC479"/>
  <c r="T479"/>
  <c r="AB479" s="1"/>
  <c r="S479"/>
  <c r="S478" s="1"/>
  <c r="S477" s="1"/>
  <c r="S476" s="1"/>
  <c r="R479"/>
  <c r="R478" s="1"/>
  <c r="R477" s="1"/>
  <c r="R476" s="1"/>
  <c r="Q479"/>
  <c r="J479"/>
  <c r="J478" s="1"/>
  <c r="J477" s="1"/>
  <c r="J476" s="1"/>
  <c r="E479"/>
  <c r="AM478"/>
  <c r="AM477" s="1"/>
  <c r="AL478"/>
  <c r="AL477" s="1"/>
  <c r="AL476" s="1"/>
  <c r="AK478"/>
  <c r="AJ478"/>
  <c r="AJ477" s="1"/>
  <c r="AJ476" s="1"/>
  <c r="AI478"/>
  <c r="AH478"/>
  <c r="AG478"/>
  <c r="AA478"/>
  <c r="AA477" s="1"/>
  <c r="Z478"/>
  <c r="Z477" s="1"/>
  <c r="Y478"/>
  <c r="X478"/>
  <c r="X477" s="1"/>
  <c r="X476" s="1"/>
  <c r="W478"/>
  <c r="AE478" s="1"/>
  <c r="V478"/>
  <c r="U478"/>
  <c r="N478"/>
  <c r="M478"/>
  <c r="M477" s="1"/>
  <c r="M476" s="1"/>
  <c r="L478"/>
  <c r="L477" s="1"/>
  <c r="L476" s="1"/>
  <c r="K478"/>
  <c r="I478"/>
  <c r="I477" s="1"/>
  <c r="I476" s="1"/>
  <c r="H478"/>
  <c r="G478"/>
  <c r="G477" s="1"/>
  <c r="G476" s="1"/>
  <c r="F478"/>
  <c r="P478" s="1"/>
  <c r="AM476"/>
  <c r="W477"/>
  <c r="W476" s="1"/>
  <c r="N477"/>
  <c r="N476" s="1"/>
  <c r="K477"/>
  <c r="K476" s="1"/>
  <c r="F477"/>
  <c r="Z476"/>
  <c r="AQ475"/>
  <c r="AP475"/>
  <c r="AO475"/>
  <c r="AF475"/>
  <c r="AE475"/>
  <c r="AD475"/>
  <c r="AC475"/>
  <c r="T475"/>
  <c r="AB475" s="1"/>
  <c r="S475"/>
  <c r="S474" s="1"/>
  <c r="S473" s="1"/>
  <c r="S472" s="1"/>
  <c r="R475"/>
  <c r="Q475"/>
  <c r="Q474" s="1"/>
  <c r="Q473" s="1"/>
  <c r="Q472" s="1"/>
  <c r="J475"/>
  <c r="J474" s="1"/>
  <c r="J473" s="1"/>
  <c r="J472" s="1"/>
  <c r="E475"/>
  <c r="AM474"/>
  <c r="AM473" s="1"/>
  <c r="AM472" s="1"/>
  <c r="AL474"/>
  <c r="AP474" s="1"/>
  <c r="AK474"/>
  <c r="AK473" s="1"/>
  <c r="AK472" s="1"/>
  <c r="AJ474"/>
  <c r="AI474"/>
  <c r="AH474"/>
  <c r="AH473" s="1"/>
  <c r="AG474"/>
  <c r="AA474"/>
  <c r="AA473" s="1"/>
  <c r="AA472" s="1"/>
  <c r="Z474"/>
  <c r="Z473" s="1"/>
  <c r="Z472" s="1"/>
  <c r="Y474"/>
  <c r="Y473" s="1"/>
  <c r="Y472" s="1"/>
  <c r="X474"/>
  <c r="X473" s="1"/>
  <c r="X472" s="1"/>
  <c r="W474"/>
  <c r="V474"/>
  <c r="U474"/>
  <c r="N474"/>
  <c r="N473" s="1"/>
  <c r="N472" s="1"/>
  <c r="M474"/>
  <c r="M473" s="1"/>
  <c r="M472" s="1"/>
  <c r="L474"/>
  <c r="K474"/>
  <c r="K473" s="1"/>
  <c r="K472" s="1"/>
  <c r="I474"/>
  <c r="I473" s="1"/>
  <c r="I472" s="1"/>
  <c r="H474"/>
  <c r="H473" s="1"/>
  <c r="G474"/>
  <c r="G473" s="1"/>
  <c r="G472" s="1"/>
  <c r="F474"/>
  <c r="AJ473"/>
  <c r="AJ472" s="1"/>
  <c r="L473"/>
  <c r="L472" s="1"/>
  <c r="AQ471"/>
  <c r="AP471"/>
  <c r="AO471"/>
  <c r="AF471"/>
  <c r="AE471"/>
  <c r="AD471"/>
  <c r="AC471"/>
  <c r="T471"/>
  <c r="AB471" s="1"/>
  <c r="S471"/>
  <c r="S470" s="1"/>
  <c r="S469" s="1"/>
  <c r="S468" s="1"/>
  <c r="S467" s="1"/>
  <c r="S466" s="1"/>
  <c r="R471"/>
  <c r="R470" s="1"/>
  <c r="R469" s="1"/>
  <c r="Q471"/>
  <c r="Q470"/>
  <c r="Q469" s="1"/>
  <c r="Q468" s="1"/>
  <c r="Q467" s="1"/>
  <c r="Q466" s="1"/>
  <c r="J471"/>
  <c r="J470" s="1"/>
  <c r="J469" s="1"/>
  <c r="J468" s="1"/>
  <c r="J467" s="1"/>
  <c r="J466" s="1"/>
  <c r="E471"/>
  <c r="E469" s="1"/>
  <c r="AM470"/>
  <c r="AM469" s="1"/>
  <c r="AM468" s="1"/>
  <c r="AM467" s="1"/>
  <c r="AM466" s="1"/>
  <c r="AL470"/>
  <c r="AL469" s="1"/>
  <c r="AK470"/>
  <c r="AK469" s="1"/>
  <c r="AK468" s="1"/>
  <c r="AK467" s="1"/>
  <c r="AK466" s="1"/>
  <c r="AJ470"/>
  <c r="AJ469" s="1"/>
  <c r="AJ468" s="1"/>
  <c r="AJ467" s="1"/>
  <c r="AJ466" s="1"/>
  <c r="AI470"/>
  <c r="AH470"/>
  <c r="AG470"/>
  <c r="AA470"/>
  <c r="AA469"/>
  <c r="AA468" s="1"/>
  <c r="AA467" s="1"/>
  <c r="AA466" s="1"/>
  <c r="Z470"/>
  <c r="Y470"/>
  <c r="Y469" s="1"/>
  <c r="Y468" s="1"/>
  <c r="Y467" s="1"/>
  <c r="Y466" s="1"/>
  <c r="X470"/>
  <c r="X469"/>
  <c r="X468"/>
  <c r="X467" s="1"/>
  <c r="X466" s="1"/>
  <c r="W470"/>
  <c r="V470"/>
  <c r="U470"/>
  <c r="N470"/>
  <c r="N469" s="1"/>
  <c r="N468" s="1"/>
  <c r="N467" s="1"/>
  <c r="N466" s="1"/>
  <c r="M470"/>
  <c r="M469" s="1"/>
  <c r="M468" s="1"/>
  <c r="M467" s="1"/>
  <c r="M466" s="1"/>
  <c r="L470"/>
  <c r="L469"/>
  <c r="L468" s="1"/>
  <c r="L467" s="1"/>
  <c r="L466" s="1"/>
  <c r="K470"/>
  <c r="K469" s="1"/>
  <c r="K468" s="1"/>
  <c r="K467" s="1"/>
  <c r="K466" s="1"/>
  <c r="I470"/>
  <c r="I469" s="1"/>
  <c r="H470"/>
  <c r="G470"/>
  <c r="G469" s="1"/>
  <c r="G468" s="1"/>
  <c r="G467" s="1"/>
  <c r="G466" s="1"/>
  <c r="F470"/>
  <c r="AL468"/>
  <c r="AL467" s="1"/>
  <c r="AL466" s="1"/>
  <c r="AH469"/>
  <c r="V469"/>
  <c r="R468"/>
  <c r="R467" s="1"/>
  <c r="R466" s="1"/>
  <c r="I468"/>
  <c r="I467" s="1"/>
  <c r="I466" s="1"/>
  <c r="E468"/>
  <c r="E467" s="1"/>
  <c r="E466" s="1"/>
  <c r="AQ465"/>
  <c r="AP465"/>
  <c r="AO465"/>
  <c r="AF465"/>
  <c r="AN465" s="1"/>
  <c r="AE465"/>
  <c r="AD465"/>
  <c r="AC465"/>
  <c r="T465"/>
  <c r="AB465" s="1"/>
  <c r="S465"/>
  <c r="R465"/>
  <c r="R464" s="1"/>
  <c r="R463" s="1"/>
  <c r="R462" s="1"/>
  <c r="Q465"/>
  <c r="Q464" s="1"/>
  <c r="Q463" s="1"/>
  <c r="Q462" s="1"/>
  <c r="J465"/>
  <c r="J464" s="1"/>
  <c r="E465"/>
  <c r="AM464"/>
  <c r="AL464"/>
  <c r="AL463" s="1"/>
  <c r="AL462" s="1"/>
  <c r="AK464"/>
  <c r="AK463" s="1"/>
  <c r="AK462" s="1"/>
  <c r="AJ464"/>
  <c r="AJ463" s="1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 s="1"/>
  <c r="V464"/>
  <c r="U464"/>
  <c r="AC464"/>
  <c r="S464"/>
  <c r="S463" s="1"/>
  <c r="S462" s="1"/>
  <c r="N464"/>
  <c r="N463" s="1"/>
  <c r="N462" s="1"/>
  <c r="M464"/>
  <c r="M463" s="1"/>
  <c r="M462" s="1"/>
  <c r="L464"/>
  <c r="L463" s="1"/>
  <c r="L462" s="1"/>
  <c r="K464"/>
  <c r="K463" s="1"/>
  <c r="K462" s="1"/>
  <c r="I464"/>
  <c r="I463" s="1"/>
  <c r="H464"/>
  <c r="H463" s="1"/>
  <c r="H462" s="1"/>
  <c r="G464"/>
  <c r="G463" s="1"/>
  <c r="G462" s="1"/>
  <c r="F464"/>
  <c r="Z463"/>
  <c r="Z462" s="1"/>
  <c r="J463"/>
  <c r="J462" s="1"/>
  <c r="I462"/>
  <c r="AQ461"/>
  <c r="AP461"/>
  <c r="AO461"/>
  <c r="AF461"/>
  <c r="AE461"/>
  <c r="AD461"/>
  <c r="AC461"/>
  <c r="T461"/>
  <c r="AB461" s="1"/>
  <c r="S461"/>
  <c r="S460" s="1"/>
  <c r="S459" s="1"/>
  <c r="R461"/>
  <c r="R460" s="1"/>
  <c r="R459" s="1"/>
  <c r="Q461"/>
  <c r="J461"/>
  <c r="E461"/>
  <c r="E460" s="1"/>
  <c r="E459" s="1"/>
  <c r="AM460"/>
  <c r="AL460"/>
  <c r="AL459" s="1"/>
  <c r="AK460"/>
  <c r="AK459" s="1"/>
  <c r="AJ460"/>
  <c r="AJ459" s="1"/>
  <c r="AI460"/>
  <c r="AH460"/>
  <c r="AG460"/>
  <c r="AO460" s="1"/>
  <c r="AA460"/>
  <c r="AA459" s="1"/>
  <c r="Z460"/>
  <c r="Z459" s="1"/>
  <c r="Y460"/>
  <c r="X460"/>
  <c r="X459" s="1"/>
  <c r="W460"/>
  <c r="V460"/>
  <c r="U460"/>
  <c r="N460"/>
  <c r="N459" s="1"/>
  <c r="M460"/>
  <c r="L460"/>
  <c r="L459" s="1"/>
  <c r="K460"/>
  <c r="K459" s="1"/>
  <c r="J460"/>
  <c r="J459"/>
  <c r="I460"/>
  <c r="H460"/>
  <c r="H459" s="1"/>
  <c r="G460"/>
  <c r="G459"/>
  <c r="F460"/>
  <c r="P460" s="1"/>
  <c r="Y459"/>
  <c r="M459"/>
  <c r="I459"/>
  <c r="AQ458"/>
  <c r="AP458"/>
  <c r="AO458"/>
  <c r="AF458"/>
  <c r="AF457" s="1"/>
  <c r="AE458"/>
  <c r="AD458"/>
  <c r="AC458"/>
  <c r="T458"/>
  <c r="AB458" s="1"/>
  <c r="E458"/>
  <c r="E457" s="1"/>
  <c r="AI457"/>
  <c r="AH457"/>
  <c r="AH454" s="1"/>
  <c r="AP454" s="1"/>
  <c r="AG457"/>
  <c r="W457"/>
  <c r="AE457" s="1"/>
  <c r="V457"/>
  <c r="AD457" s="1"/>
  <c r="U457"/>
  <c r="T457"/>
  <c r="AB457" s="1"/>
  <c r="I457"/>
  <c r="H457"/>
  <c r="G457"/>
  <c r="G454" s="1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 s="1"/>
  <c r="AG455"/>
  <c r="AO455" s="1"/>
  <c r="AF455"/>
  <c r="AN455" s="1"/>
  <c r="W455"/>
  <c r="V455"/>
  <c r="U455"/>
  <c r="AC455" s="1"/>
  <c r="T455"/>
  <c r="AB455" s="1"/>
  <c r="I455"/>
  <c r="H455"/>
  <c r="G455"/>
  <c r="F455"/>
  <c r="P455" s="1"/>
  <c r="AQ453"/>
  <c r="AP453"/>
  <c r="AO453"/>
  <c r="AF453"/>
  <c r="AN453" s="1"/>
  <c r="AE453"/>
  <c r="AD453"/>
  <c r="AC453"/>
  <c r="T453"/>
  <c r="T452" s="1"/>
  <c r="S453"/>
  <c r="R453"/>
  <c r="R452" s="1"/>
  <c r="Q453"/>
  <c r="Q452" s="1"/>
  <c r="J453"/>
  <c r="J452" s="1"/>
  <c r="E453"/>
  <c r="E452" s="1"/>
  <c r="AM452"/>
  <c r="AL452"/>
  <c r="AK452"/>
  <c r="AJ452"/>
  <c r="AI452"/>
  <c r="AQ452" s="1"/>
  <c r="AH452"/>
  <c r="AG452"/>
  <c r="AO452" s="1"/>
  <c r="AA452"/>
  <c r="Z452"/>
  <c r="Y452"/>
  <c r="X452"/>
  <c r="AB452" s="1"/>
  <c r="W452"/>
  <c r="AE452" s="1"/>
  <c r="V452"/>
  <c r="U452"/>
  <c r="AC452" s="1"/>
  <c r="S452"/>
  <c r="S449" s="1"/>
  <c r="S448" s="1"/>
  <c r="S447" s="1"/>
  <c r="S415" s="1"/>
  <c r="N452"/>
  <c r="M452"/>
  <c r="L452"/>
  <c r="K452"/>
  <c r="K449" s="1"/>
  <c r="K448" s="1"/>
  <c r="K447" s="1"/>
  <c r="K415" s="1"/>
  <c r="I452"/>
  <c r="H452"/>
  <c r="G452"/>
  <c r="G449" s="1"/>
  <c r="F452"/>
  <c r="AQ451"/>
  <c r="AP451"/>
  <c r="AO451"/>
  <c r="AF451"/>
  <c r="AE451"/>
  <c r="AD451"/>
  <c r="AC451"/>
  <c r="T451"/>
  <c r="AB451" s="1"/>
  <c r="S451"/>
  <c r="R451"/>
  <c r="R450" s="1"/>
  <c r="Q451"/>
  <c r="Q450" s="1"/>
  <c r="J451"/>
  <c r="J450" s="1"/>
  <c r="E451"/>
  <c r="E450" s="1"/>
  <c r="AM450"/>
  <c r="AL450"/>
  <c r="AK450"/>
  <c r="AJ450"/>
  <c r="AI450"/>
  <c r="AQ450" s="1"/>
  <c r="AH450"/>
  <c r="AP450" s="1"/>
  <c r="AG450"/>
  <c r="AO450" s="1"/>
  <c r="AA450"/>
  <c r="Z450"/>
  <c r="Y450"/>
  <c r="X450"/>
  <c r="W450"/>
  <c r="V450"/>
  <c r="AD450" s="1"/>
  <c r="U450"/>
  <c r="S450"/>
  <c r="N450"/>
  <c r="M450"/>
  <c r="L450"/>
  <c r="K450"/>
  <c r="I450"/>
  <c r="I449" s="1"/>
  <c r="H450"/>
  <c r="G450"/>
  <c r="F450"/>
  <c r="AH449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H442"/>
  <c r="AG442"/>
  <c r="AG441" s="1"/>
  <c r="AE442"/>
  <c r="AD442"/>
  <c r="U442"/>
  <c r="AC442" s="1"/>
  <c r="H442"/>
  <c r="H441" s="1"/>
  <c r="H440" s="1"/>
  <c r="F442"/>
  <c r="P442" s="1"/>
  <c r="AE441"/>
  <c r="AD441"/>
  <c r="AE440"/>
  <c r="AD440"/>
  <c r="AQ439"/>
  <c r="AP439"/>
  <c r="AO439"/>
  <c r="AF439"/>
  <c r="AF438" s="1"/>
  <c r="AE439"/>
  <c r="AD439"/>
  <c r="AC439"/>
  <c r="T439"/>
  <c r="E439"/>
  <c r="E438" s="1"/>
  <c r="E437" s="1"/>
  <c r="AI438"/>
  <c r="AH438"/>
  <c r="AG438"/>
  <c r="W438"/>
  <c r="AE438" s="1"/>
  <c r="V438"/>
  <c r="AD438" s="1"/>
  <c r="U438"/>
  <c r="U437" s="1"/>
  <c r="AC437" s="1"/>
  <c r="H438"/>
  <c r="H437" s="1"/>
  <c r="G438"/>
  <c r="G437" s="1"/>
  <c r="F438"/>
  <c r="P438" s="1"/>
  <c r="V437"/>
  <c r="AD437" s="1"/>
  <c r="F437"/>
  <c r="P437" s="1"/>
  <c r="AQ436"/>
  <c r="AP436"/>
  <c r="AO436"/>
  <c r="AN436"/>
  <c r="AE436"/>
  <c r="AD436"/>
  <c r="AC436"/>
  <c r="AB436"/>
  <c r="E436"/>
  <c r="E435" s="1"/>
  <c r="E434" s="1"/>
  <c r="AI435"/>
  <c r="AH435"/>
  <c r="AP435" s="1"/>
  <c r="AG435"/>
  <c r="AO435" s="1"/>
  <c r="AF435"/>
  <c r="W435"/>
  <c r="V435"/>
  <c r="AD435" s="1"/>
  <c r="U435"/>
  <c r="AC435" s="1"/>
  <c r="U434"/>
  <c r="AC434" s="1"/>
  <c r="T435"/>
  <c r="I435"/>
  <c r="H435"/>
  <c r="H434" s="1"/>
  <c r="G435"/>
  <c r="G434" s="1"/>
  <c r="F435"/>
  <c r="P435" s="1"/>
  <c r="AH434"/>
  <c r="AP434" s="1"/>
  <c r="AG434"/>
  <c r="V434"/>
  <c r="AD434" s="1"/>
  <c r="F434"/>
  <c r="P434" s="1"/>
  <c r="AQ433"/>
  <c r="AP433"/>
  <c r="AO433"/>
  <c r="AN433"/>
  <c r="AE433"/>
  <c r="AD433"/>
  <c r="AC433"/>
  <c r="AB433"/>
  <c r="E433"/>
  <c r="E432" s="1"/>
  <c r="AI432"/>
  <c r="AQ432" s="1"/>
  <c r="AH432"/>
  <c r="AP432" s="1"/>
  <c r="AG432"/>
  <c r="AO432" s="1"/>
  <c r="AF432"/>
  <c r="W432"/>
  <c r="V432"/>
  <c r="AD432" s="1"/>
  <c r="U432"/>
  <c r="T432"/>
  <c r="H432"/>
  <c r="G432"/>
  <c r="F432"/>
  <c r="AQ431"/>
  <c r="AP431"/>
  <c r="AO431"/>
  <c r="AN431"/>
  <c r="AE431"/>
  <c r="AD431"/>
  <c r="AC431"/>
  <c r="AB431"/>
  <c r="E431"/>
  <c r="E430" s="1"/>
  <c r="AI430"/>
  <c r="AH430"/>
  <c r="AP430"/>
  <c r="AG430"/>
  <c r="AO430" s="1"/>
  <c r="AF430"/>
  <c r="AN430"/>
  <c r="AE430"/>
  <c r="W430"/>
  <c r="V430"/>
  <c r="AD430" s="1"/>
  <c r="U430"/>
  <c r="AC430" s="1"/>
  <c r="T430"/>
  <c r="AB430" s="1"/>
  <c r="H430"/>
  <c r="H429" s="1"/>
  <c r="G430"/>
  <c r="G429" s="1"/>
  <c r="F430"/>
  <c r="P430" s="1"/>
  <c r="AQ428"/>
  <c r="AP428"/>
  <c r="AO428"/>
  <c r="AF428"/>
  <c r="AE428"/>
  <c r="AD428"/>
  <c r="AC428"/>
  <c r="T428"/>
  <c r="AB428" s="1"/>
  <c r="S428"/>
  <c r="R428"/>
  <c r="R427" s="1"/>
  <c r="R426" s="1"/>
  <c r="R425" s="1"/>
  <c r="R424" s="1"/>
  <c r="Q428"/>
  <c r="Q427"/>
  <c r="Q426"/>
  <c r="Q425" s="1"/>
  <c r="Q424" s="1"/>
  <c r="J428"/>
  <c r="J427" s="1"/>
  <c r="J426" s="1"/>
  <c r="J425" s="1"/>
  <c r="J424" s="1"/>
  <c r="E428"/>
  <c r="AM427"/>
  <c r="AM426" s="1"/>
  <c r="AM425" s="1"/>
  <c r="AM424" s="1"/>
  <c r="AL427"/>
  <c r="AL426" s="1"/>
  <c r="AL425" s="1"/>
  <c r="AL424" s="1"/>
  <c r="AK427"/>
  <c r="AK426" s="1"/>
  <c r="AK425" s="1"/>
  <c r="AK424" s="1"/>
  <c r="AJ427"/>
  <c r="AI427"/>
  <c r="AH427"/>
  <c r="AH426" s="1"/>
  <c r="AG427"/>
  <c r="AG426" s="1"/>
  <c r="AA427"/>
  <c r="AA426" s="1"/>
  <c r="Z427"/>
  <c r="Z426" s="1"/>
  <c r="Z425" s="1"/>
  <c r="Y427"/>
  <c r="Y426" s="1"/>
  <c r="Y425" s="1"/>
  <c r="Y424" s="1"/>
  <c r="X427"/>
  <c r="X426" s="1"/>
  <c r="X425" s="1"/>
  <c r="X424" s="1"/>
  <c r="W427"/>
  <c r="V427"/>
  <c r="V426" s="1"/>
  <c r="U427"/>
  <c r="T427"/>
  <c r="AB427" s="1"/>
  <c r="S427"/>
  <c r="S426" s="1"/>
  <c r="S425" s="1"/>
  <c r="S424" s="1"/>
  <c r="N427"/>
  <c r="N426" s="1"/>
  <c r="N425" s="1"/>
  <c r="N424" s="1"/>
  <c r="M427"/>
  <c r="M426" s="1"/>
  <c r="M425" s="1"/>
  <c r="M424" s="1"/>
  <c r="L427"/>
  <c r="L426"/>
  <c r="L425"/>
  <c r="L424" s="1"/>
  <c r="K427"/>
  <c r="K426" s="1"/>
  <c r="K425" s="1"/>
  <c r="K424" s="1"/>
  <c r="I427"/>
  <c r="I426" s="1"/>
  <c r="I425" s="1"/>
  <c r="H427"/>
  <c r="G427"/>
  <c r="G426" s="1"/>
  <c r="F427"/>
  <c r="AJ426"/>
  <c r="AJ425" s="1"/>
  <c r="AJ424" s="1"/>
  <c r="Z424"/>
  <c r="I424"/>
  <c r="AQ423"/>
  <c r="AP423"/>
  <c r="AO423"/>
  <c r="AF423"/>
  <c r="AF422" s="1"/>
  <c r="AN422" s="1"/>
  <c r="AE423"/>
  <c r="AD423"/>
  <c r="AC423"/>
  <c r="T423"/>
  <c r="E423"/>
  <c r="AI422"/>
  <c r="AH422"/>
  <c r="AG422"/>
  <c r="AO422" s="1"/>
  <c r="AD422"/>
  <c r="W422"/>
  <c r="AE422" s="1"/>
  <c r="V422"/>
  <c r="U422"/>
  <c r="U421" s="1"/>
  <c r="AC421" s="1"/>
  <c r="AC422"/>
  <c r="H422"/>
  <c r="H421" s="1"/>
  <c r="G422"/>
  <c r="F422"/>
  <c r="E422"/>
  <c r="E421" s="1"/>
  <c r="AG421"/>
  <c r="AO421" s="1"/>
  <c r="V421"/>
  <c r="AD421" s="1"/>
  <c r="G421"/>
  <c r="AQ420"/>
  <c r="AP420"/>
  <c r="AO420"/>
  <c r="AF420"/>
  <c r="AN420" s="1"/>
  <c r="AE420"/>
  <c r="AD420"/>
  <c r="AC420"/>
  <c r="T420"/>
  <c r="AB420" s="1"/>
  <c r="S420"/>
  <c r="S419" s="1"/>
  <c r="R420"/>
  <c r="R419"/>
  <c r="R418" s="1"/>
  <c r="R417" s="1"/>
  <c r="R416" s="1"/>
  <c r="Q420"/>
  <c r="Q419" s="1"/>
  <c r="Q418" s="1"/>
  <c r="Q417" s="1"/>
  <c r="Q416" s="1"/>
  <c r="J420"/>
  <c r="E420"/>
  <c r="AM419"/>
  <c r="AM418" s="1"/>
  <c r="AM417" s="1"/>
  <c r="AM416" s="1"/>
  <c r="AL419"/>
  <c r="AL418" s="1"/>
  <c r="AL417" s="1"/>
  <c r="AL416" s="1"/>
  <c r="AK419"/>
  <c r="AK418"/>
  <c r="AK417" s="1"/>
  <c r="AK416" s="1"/>
  <c r="AJ419"/>
  <c r="AJ418" s="1"/>
  <c r="AJ417" s="1"/>
  <c r="AJ416" s="1"/>
  <c r="AI419"/>
  <c r="AH419"/>
  <c r="AG419"/>
  <c r="AG418" s="1"/>
  <c r="AF419"/>
  <c r="AN419" s="1"/>
  <c r="AA419"/>
  <c r="Z419"/>
  <c r="Z418" s="1"/>
  <c r="Z417" s="1"/>
  <c r="Y419"/>
  <c r="Y418" s="1"/>
  <c r="Y417" s="1"/>
  <c r="Y416" s="1"/>
  <c r="X419"/>
  <c r="X418" s="1"/>
  <c r="X417" s="1"/>
  <c r="X416" s="1"/>
  <c r="W419"/>
  <c r="W418" s="1"/>
  <c r="V419"/>
  <c r="U419"/>
  <c r="U418" s="1"/>
  <c r="N419"/>
  <c r="N418" s="1"/>
  <c r="N417" s="1"/>
  <c r="N416" s="1"/>
  <c r="M419"/>
  <c r="M418" s="1"/>
  <c r="L419"/>
  <c r="K419"/>
  <c r="K418"/>
  <c r="K417" s="1"/>
  <c r="K416" s="1"/>
  <c r="I419"/>
  <c r="I418" s="1"/>
  <c r="I417" s="1"/>
  <c r="I416" s="1"/>
  <c r="H419"/>
  <c r="H418" s="1"/>
  <c r="G419"/>
  <c r="G418" s="1"/>
  <c r="F419"/>
  <c r="S418"/>
  <c r="S417" s="1"/>
  <c r="S416" s="1"/>
  <c r="L418"/>
  <c r="L417" s="1"/>
  <c r="L416" s="1"/>
  <c r="M417"/>
  <c r="M416" s="1"/>
  <c r="Z416"/>
  <c r="AQ414"/>
  <c r="AQ413"/>
  <c r="AQ412"/>
  <c r="AQ411" s="1"/>
  <c r="AP414"/>
  <c r="AP413" s="1"/>
  <c r="AP412" s="1"/>
  <c r="AP411" s="1"/>
  <c r="AO414"/>
  <c r="AO413" s="1"/>
  <c r="AO412" s="1"/>
  <c r="AO411"/>
  <c r="AJ414"/>
  <c r="AJ413" s="1"/>
  <c r="AJ412" s="1"/>
  <c r="AJ411" s="1"/>
  <c r="AF414"/>
  <c r="AE414"/>
  <c r="AE413" s="1"/>
  <c r="AE412" s="1"/>
  <c r="AE411" s="1"/>
  <c r="AD414"/>
  <c r="AD413" s="1"/>
  <c r="AD412" s="1"/>
  <c r="AD411" s="1"/>
  <c r="AC414"/>
  <c r="AC413" s="1"/>
  <c r="AC412" s="1"/>
  <c r="AC411" s="1"/>
  <c r="X414"/>
  <c r="X413" s="1"/>
  <c r="X412" s="1"/>
  <c r="X411" s="1"/>
  <c r="T414"/>
  <c r="AB414" s="1"/>
  <c r="AB413" s="1"/>
  <c r="AB412" s="1"/>
  <c r="AB411" s="1"/>
  <c r="T413"/>
  <c r="T412" s="1"/>
  <c r="T411" s="1"/>
  <c r="S414"/>
  <c r="R414"/>
  <c r="R413"/>
  <c r="R412" s="1"/>
  <c r="R411" s="1"/>
  <c r="Q414"/>
  <c r="Q413" s="1"/>
  <c r="Q412" s="1"/>
  <c r="Q411" s="1"/>
  <c r="J414"/>
  <c r="E414"/>
  <c r="AM413"/>
  <c r="AM412" s="1"/>
  <c r="AM411" s="1"/>
  <c r="AL413"/>
  <c r="AL412" s="1"/>
  <c r="AL411" s="1"/>
  <c r="AK413"/>
  <c r="AK412" s="1"/>
  <c r="AK411" s="1"/>
  <c r="AI413"/>
  <c r="AI412"/>
  <c r="AI411" s="1"/>
  <c r="AH413"/>
  <c r="AH412" s="1"/>
  <c r="AH411" s="1"/>
  <c r="AG413"/>
  <c r="AG412" s="1"/>
  <c r="AG411" s="1"/>
  <c r="AA413"/>
  <c r="AA412" s="1"/>
  <c r="AA411" s="1"/>
  <c r="Z413"/>
  <c r="Z412" s="1"/>
  <c r="Z411" s="1"/>
  <c r="Y413"/>
  <c r="Y412" s="1"/>
  <c r="Y411" s="1"/>
  <c r="W413"/>
  <c r="W412" s="1"/>
  <c r="W411" s="1"/>
  <c r="V413"/>
  <c r="V412" s="1"/>
  <c r="V411" s="1"/>
  <c r="U413"/>
  <c r="U412"/>
  <c r="U411" s="1"/>
  <c r="S413"/>
  <c r="S412" s="1"/>
  <c r="S411" s="1"/>
  <c r="N413"/>
  <c r="N412" s="1"/>
  <c r="N411" s="1"/>
  <c r="M413"/>
  <c r="L413"/>
  <c r="L412" s="1"/>
  <c r="L411" s="1"/>
  <c r="K413"/>
  <c r="K412" s="1"/>
  <c r="K411" s="1"/>
  <c r="I413"/>
  <c r="H413"/>
  <c r="H412" s="1"/>
  <c r="H411" s="1"/>
  <c r="G413"/>
  <c r="G412" s="1"/>
  <c r="G411" s="1"/>
  <c r="F413"/>
  <c r="E413"/>
  <c r="E412" s="1"/>
  <c r="E411" s="1"/>
  <c r="M412"/>
  <c r="M411" s="1"/>
  <c r="I412"/>
  <c r="I411" s="1"/>
  <c r="AQ410"/>
  <c r="AP410"/>
  <c r="AP409" s="1"/>
  <c r="AP408" s="1"/>
  <c r="AP407" s="1"/>
  <c r="AP406" s="1"/>
  <c r="AO410"/>
  <c r="AO409" s="1"/>
  <c r="AO408" s="1"/>
  <c r="AO407" s="1"/>
  <c r="AO406" s="1"/>
  <c r="AJ410"/>
  <c r="AF410"/>
  <c r="AF409"/>
  <c r="AF408" s="1"/>
  <c r="AF407" s="1"/>
  <c r="AF406" s="1"/>
  <c r="AE410"/>
  <c r="AE409" s="1"/>
  <c r="AE408" s="1"/>
  <c r="AE407" s="1"/>
  <c r="AE406" s="1"/>
  <c r="AD410"/>
  <c r="AD409" s="1"/>
  <c r="AD408" s="1"/>
  <c r="AD407" s="1"/>
  <c r="AD406" s="1"/>
  <c r="AC410"/>
  <c r="AC409"/>
  <c r="AC408" s="1"/>
  <c r="AC407" s="1"/>
  <c r="AC406" s="1"/>
  <c r="X410"/>
  <c r="T410"/>
  <c r="S410"/>
  <c r="S409" s="1"/>
  <c r="S408" s="1"/>
  <c r="S407" s="1"/>
  <c r="S406" s="1"/>
  <c r="R410"/>
  <c r="R409" s="1"/>
  <c r="R408" s="1"/>
  <c r="R407" s="1"/>
  <c r="R406" s="1"/>
  <c r="Q410"/>
  <c r="Q409" s="1"/>
  <c r="Q408" s="1"/>
  <c r="Q407" s="1"/>
  <c r="Q406" s="1"/>
  <c r="J410"/>
  <c r="E410"/>
  <c r="E409" s="1"/>
  <c r="E408" s="1"/>
  <c r="E407" s="1"/>
  <c r="E406" s="1"/>
  <c r="AQ409"/>
  <c r="AQ408" s="1"/>
  <c r="AQ407" s="1"/>
  <c r="AQ406" s="1"/>
  <c r="AQ401" s="1"/>
  <c r="AM409"/>
  <c r="AM408" s="1"/>
  <c r="AM407" s="1"/>
  <c r="AM406" s="1"/>
  <c r="AL409"/>
  <c r="AL408" s="1"/>
  <c r="AL407" s="1"/>
  <c r="AL406" s="1"/>
  <c r="AK409"/>
  <c r="AK408" s="1"/>
  <c r="AK407" s="1"/>
  <c r="AK406" s="1"/>
  <c r="AI409"/>
  <c r="AI408" s="1"/>
  <c r="AI407" s="1"/>
  <c r="AI406" s="1"/>
  <c r="AH409"/>
  <c r="AH408" s="1"/>
  <c r="AH407" s="1"/>
  <c r="AH406" s="1"/>
  <c r="AG409"/>
  <c r="AG408" s="1"/>
  <c r="AG407" s="1"/>
  <c r="AG406" s="1"/>
  <c r="AA409"/>
  <c r="AA408" s="1"/>
  <c r="AA407" s="1"/>
  <c r="AA406" s="1"/>
  <c r="Z409"/>
  <c r="Z408" s="1"/>
  <c r="Z407"/>
  <c r="Z406" s="1"/>
  <c r="Y409"/>
  <c r="Y408" s="1"/>
  <c r="Y407" s="1"/>
  <c r="Y406" s="1"/>
  <c r="Y401" s="1"/>
  <c r="X409"/>
  <c r="X408" s="1"/>
  <c r="X407" s="1"/>
  <c r="X406" s="1"/>
  <c r="W409"/>
  <c r="W408"/>
  <c r="W407" s="1"/>
  <c r="V409"/>
  <c r="V408" s="1"/>
  <c r="V407" s="1"/>
  <c r="V406" s="1"/>
  <c r="U409"/>
  <c r="U408" s="1"/>
  <c r="U407" s="1"/>
  <c r="U406" s="1"/>
  <c r="N409"/>
  <c r="N408" s="1"/>
  <c r="N407" s="1"/>
  <c r="N406" s="1"/>
  <c r="M409"/>
  <c r="M408" s="1"/>
  <c r="M407" s="1"/>
  <c r="M406" s="1"/>
  <c r="L409"/>
  <c r="K409"/>
  <c r="K408" s="1"/>
  <c r="K407" s="1"/>
  <c r="K406" s="1"/>
  <c r="J409"/>
  <c r="J408" s="1"/>
  <c r="J407" s="1"/>
  <c r="J406" s="1"/>
  <c r="I409"/>
  <c r="I408" s="1"/>
  <c r="I407" s="1"/>
  <c r="I406" s="1"/>
  <c r="H409"/>
  <c r="G409"/>
  <c r="G408" s="1"/>
  <c r="G407" s="1"/>
  <c r="G406" s="1"/>
  <c r="F409"/>
  <c r="L408"/>
  <c r="L407" s="1"/>
  <c r="L406" s="1"/>
  <c r="L401" s="1"/>
  <c r="H408"/>
  <c r="H407" s="1"/>
  <c r="H406" s="1"/>
  <c r="W406"/>
  <c r="AQ405"/>
  <c r="AQ404" s="1"/>
  <c r="AQ403" s="1"/>
  <c r="AQ402" s="1"/>
  <c r="AP405"/>
  <c r="AP404" s="1"/>
  <c r="AP403" s="1"/>
  <c r="AP402" s="1"/>
  <c r="AO405"/>
  <c r="AO404" s="1"/>
  <c r="AO403" s="1"/>
  <c r="AO402" s="1"/>
  <c r="AJ405"/>
  <c r="AJ404" s="1"/>
  <c r="AJ403" s="1"/>
  <c r="AJ402" s="1"/>
  <c r="AF405"/>
  <c r="AE405"/>
  <c r="AE404" s="1"/>
  <c r="AE403" s="1"/>
  <c r="AE402" s="1"/>
  <c r="AD405"/>
  <c r="AD404" s="1"/>
  <c r="AD403" s="1"/>
  <c r="AD402" s="1"/>
  <c r="AC405"/>
  <c r="AC404" s="1"/>
  <c r="AC403" s="1"/>
  <c r="AC402" s="1"/>
  <c r="X405"/>
  <c r="T405"/>
  <c r="S405"/>
  <c r="S404" s="1"/>
  <c r="S403" s="1"/>
  <c r="S402" s="1"/>
  <c r="R405"/>
  <c r="R404" s="1"/>
  <c r="R403" s="1"/>
  <c r="R402" s="1"/>
  <c r="Q405"/>
  <c r="Q404" s="1"/>
  <c r="Q403" s="1"/>
  <c r="J405"/>
  <c r="E405"/>
  <c r="AM404"/>
  <c r="AM403" s="1"/>
  <c r="AM402" s="1"/>
  <c r="AM401" s="1"/>
  <c r="AL404"/>
  <c r="AL403" s="1"/>
  <c r="AL402" s="1"/>
  <c r="AK404"/>
  <c r="AK403" s="1"/>
  <c r="AK402" s="1"/>
  <c r="AI404"/>
  <c r="AI403" s="1"/>
  <c r="AI402" s="1"/>
  <c r="AH404"/>
  <c r="AH403" s="1"/>
  <c r="AH402" s="1"/>
  <c r="AG404"/>
  <c r="AG403"/>
  <c r="AG402" s="1"/>
  <c r="AA404"/>
  <c r="AA403" s="1"/>
  <c r="AA402" s="1"/>
  <c r="Z404"/>
  <c r="Z403" s="1"/>
  <c r="Z402" s="1"/>
  <c r="Y404"/>
  <c r="Y403" s="1"/>
  <c r="Y402" s="1"/>
  <c r="W404"/>
  <c r="W403" s="1"/>
  <c r="W402" s="1"/>
  <c r="V404"/>
  <c r="V403" s="1"/>
  <c r="V402" s="1"/>
  <c r="U404"/>
  <c r="U403" s="1"/>
  <c r="U402" s="1"/>
  <c r="Q402"/>
  <c r="N404"/>
  <c r="N403" s="1"/>
  <c r="N402" s="1"/>
  <c r="M404"/>
  <c r="M403" s="1"/>
  <c r="M402"/>
  <c r="L404"/>
  <c r="L403" s="1"/>
  <c r="L402" s="1"/>
  <c r="K404"/>
  <c r="K403" s="1"/>
  <c r="J404"/>
  <c r="J403" s="1"/>
  <c r="J402"/>
  <c r="I404"/>
  <c r="I403" s="1"/>
  <c r="I402" s="1"/>
  <c r="H404"/>
  <c r="H403" s="1"/>
  <c r="G404"/>
  <c r="G403" s="1"/>
  <c r="G402" s="1"/>
  <c r="F404"/>
  <c r="F403"/>
  <c r="E404"/>
  <c r="E403" s="1"/>
  <c r="E402" s="1"/>
  <c r="H402"/>
  <c r="K402"/>
  <c r="AQ400"/>
  <c r="AP400"/>
  <c r="AO400"/>
  <c r="AF400"/>
  <c r="AN400" s="1"/>
  <c r="AE400"/>
  <c r="AD400"/>
  <c r="AC400"/>
  <c r="T400"/>
  <c r="S400"/>
  <c r="S399" s="1"/>
  <c r="S398" s="1"/>
  <c r="S397" s="1"/>
  <c r="R400"/>
  <c r="R399" s="1"/>
  <c r="R398" s="1"/>
  <c r="R397" s="1"/>
  <c r="Q400"/>
  <c r="Q399" s="1"/>
  <c r="Q398" s="1"/>
  <c r="Q397" s="1"/>
  <c r="J400"/>
  <c r="J399" s="1"/>
  <c r="J398" s="1"/>
  <c r="J397" s="1"/>
  <c r="E400"/>
  <c r="AM399"/>
  <c r="AM398" s="1"/>
  <c r="AM397" s="1"/>
  <c r="AL399"/>
  <c r="AK399"/>
  <c r="AK398" s="1"/>
  <c r="AK397" s="1"/>
  <c r="AJ399"/>
  <c r="AJ398" s="1"/>
  <c r="AI399"/>
  <c r="AQ399" s="1"/>
  <c r="AH399"/>
  <c r="AG399"/>
  <c r="AF399"/>
  <c r="AN399" s="1"/>
  <c r="AA399"/>
  <c r="AA398" s="1"/>
  <c r="AA397" s="1"/>
  <c r="Z399"/>
  <c r="Z398" s="1"/>
  <c r="Z397" s="1"/>
  <c r="Y399"/>
  <c r="X399"/>
  <c r="X398"/>
  <c r="X397" s="1"/>
  <c r="W399"/>
  <c r="W398" s="1"/>
  <c r="V399"/>
  <c r="AD399"/>
  <c r="U399"/>
  <c r="N399"/>
  <c r="N398" s="1"/>
  <c r="N397" s="1"/>
  <c r="M399"/>
  <c r="M398" s="1"/>
  <c r="M397" s="1"/>
  <c r="L399"/>
  <c r="L398" s="1"/>
  <c r="L397" s="1"/>
  <c r="K399"/>
  <c r="K398" s="1"/>
  <c r="K397" s="1"/>
  <c r="K386" s="1"/>
  <c r="I399"/>
  <c r="I398" s="1"/>
  <c r="I397" s="1"/>
  <c r="H399"/>
  <c r="H398"/>
  <c r="H397" s="1"/>
  <c r="G399"/>
  <c r="G398" s="1"/>
  <c r="G397" s="1"/>
  <c r="F399"/>
  <c r="AL398"/>
  <c r="AL397" s="1"/>
  <c r="Y398"/>
  <c r="V398"/>
  <c r="V397" s="1"/>
  <c r="AJ397"/>
  <c r="AQ396"/>
  <c r="AQ395" s="1"/>
  <c r="AQ394" s="1"/>
  <c r="AQ393" s="1"/>
  <c r="AP396"/>
  <c r="AP395" s="1"/>
  <c r="AP394" s="1"/>
  <c r="AP393" s="1"/>
  <c r="AO396"/>
  <c r="AO395" s="1"/>
  <c r="AO394" s="1"/>
  <c r="AO393" s="1"/>
  <c r="AF396"/>
  <c r="AE396"/>
  <c r="AE395" s="1"/>
  <c r="AE394" s="1"/>
  <c r="AE393" s="1"/>
  <c r="AD396"/>
  <c r="AD395" s="1"/>
  <c r="AD394" s="1"/>
  <c r="AD393" s="1"/>
  <c r="AC396"/>
  <c r="AC395" s="1"/>
  <c r="AC394" s="1"/>
  <c r="AC393" s="1"/>
  <c r="T396"/>
  <c r="S396"/>
  <c r="S395" s="1"/>
  <c r="S394" s="1"/>
  <c r="S393" s="1"/>
  <c r="R396"/>
  <c r="R395" s="1"/>
  <c r="R394" s="1"/>
  <c r="R393" s="1"/>
  <c r="Q396"/>
  <c r="Q395" s="1"/>
  <c r="Q394" s="1"/>
  <c r="Q393" s="1"/>
  <c r="Q386" s="1"/>
  <c r="J396"/>
  <c r="J395" s="1"/>
  <c r="J394" s="1"/>
  <c r="J393" s="1"/>
  <c r="E396"/>
  <c r="AM395"/>
  <c r="AM394" s="1"/>
  <c r="AM393" s="1"/>
  <c r="AL395"/>
  <c r="AL394" s="1"/>
  <c r="AL393" s="1"/>
  <c r="AK395"/>
  <c r="AK394" s="1"/>
  <c r="AK393" s="1"/>
  <c r="AJ395"/>
  <c r="AJ394" s="1"/>
  <c r="AJ393" s="1"/>
  <c r="AI395"/>
  <c r="AI394" s="1"/>
  <c r="AI393" s="1"/>
  <c r="AH395"/>
  <c r="AH394" s="1"/>
  <c r="AH393" s="1"/>
  <c r="AG395"/>
  <c r="AG394" s="1"/>
  <c r="AG393" s="1"/>
  <c r="AA395"/>
  <c r="AA394" s="1"/>
  <c r="AA393" s="1"/>
  <c r="Z395"/>
  <c r="Z394" s="1"/>
  <c r="Z393" s="1"/>
  <c r="Y395"/>
  <c r="Y394" s="1"/>
  <c r="Y393" s="1"/>
  <c r="X395"/>
  <c r="X394" s="1"/>
  <c r="X393" s="1"/>
  <c r="W395"/>
  <c r="W394" s="1"/>
  <c r="W393" s="1"/>
  <c r="V395"/>
  <c r="V394" s="1"/>
  <c r="V393" s="1"/>
  <c r="U395"/>
  <c r="U394" s="1"/>
  <c r="U393" s="1"/>
  <c r="N395"/>
  <c r="N394" s="1"/>
  <c r="N393" s="1"/>
  <c r="M395"/>
  <c r="M394" s="1"/>
  <c r="M393" s="1"/>
  <c r="L395"/>
  <c r="L394" s="1"/>
  <c r="L393" s="1"/>
  <c r="K395"/>
  <c r="K394" s="1"/>
  <c r="K393" s="1"/>
  <c r="I395"/>
  <c r="I394" s="1"/>
  <c r="I393" s="1"/>
  <c r="H395"/>
  <c r="G395"/>
  <c r="G394" s="1"/>
  <c r="G393" s="1"/>
  <c r="F395"/>
  <c r="P395" s="1"/>
  <c r="AQ392"/>
  <c r="AP392"/>
  <c r="AO392"/>
  <c r="AF392"/>
  <c r="AN392" s="1"/>
  <c r="AE392"/>
  <c r="AD392"/>
  <c r="AC392"/>
  <c r="T392"/>
  <c r="AB392" s="1"/>
  <c r="E392"/>
  <c r="AI391"/>
  <c r="AH391"/>
  <c r="AP391" s="1"/>
  <c r="AG391"/>
  <c r="AF391"/>
  <c r="AE391"/>
  <c r="V391"/>
  <c r="AD391" s="1"/>
  <c r="U391"/>
  <c r="H391"/>
  <c r="H390" s="1"/>
  <c r="H389" s="1"/>
  <c r="G391"/>
  <c r="F391"/>
  <c r="AE390"/>
  <c r="V390"/>
  <c r="G390"/>
  <c r="AQ389"/>
  <c r="AP389"/>
  <c r="AO389"/>
  <c r="AF389"/>
  <c r="AN389" s="1"/>
  <c r="AE389"/>
  <c r="AD389"/>
  <c r="AC389"/>
  <c r="T389"/>
  <c r="AB389" s="1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 s="1"/>
  <c r="O385"/>
  <c r="J385"/>
  <c r="J384" s="1"/>
  <c r="J383" s="1"/>
  <c r="J382" s="1"/>
  <c r="E385"/>
  <c r="E384" s="1"/>
  <c r="E383" s="1"/>
  <c r="E382" s="1"/>
  <c r="AM384"/>
  <c r="AM383" s="1"/>
  <c r="AM382" s="1"/>
  <c r="AL384"/>
  <c r="AL383" s="1"/>
  <c r="AL382" s="1"/>
  <c r="AK384"/>
  <c r="AK383" s="1"/>
  <c r="AK382" s="1"/>
  <c r="AJ384"/>
  <c r="AI384"/>
  <c r="AI383" s="1"/>
  <c r="AH384"/>
  <c r="AG384"/>
  <c r="AG383" s="1"/>
  <c r="AG382" s="1"/>
  <c r="AA384"/>
  <c r="AA383" s="1"/>
  <c r="AA382" s="1"/>
  <c r="Z384"/>
  <c r="Z383" s="1"/>
  <c r="Z382" s="1"/>
  <c r="Y384"/>
  <c r="Y383" s="1"/>
  <c r="Y382" s="1"/>
  <c r="X384"/>
  <c r="X383" s="1"/>
  <c r="X382" s="1"/>
  <c r="W384"/>
  <c r="W383" s="1"/>
  <c r="V384"/>
  <c r="U384"/>
  <c r="O384"/>
  <c r="O383" s="1"/>
  <c r="O382" s="1"/>
  <c r="N384"/>
  <c r="N383" s="1"/>
  <c r="M384"/>
  <c r="L384"/>
  <c r="L383" s="1"/>
  <c r="L382" s="1"/>
  <c r="K384"/>
  <c r="K383" s="1"/>
  <c r="K382" s="1"/>
  <c r="I384"/>
  <c r="I383" s="1"/>
  <c r="I382" s="1"/>
  <c r="H384"/>
  <c r="H383" s="1"/>
  <c r="H382" s="1"/>
  <c r="G384"/>
  <c r="G383" s="1"/>
  <c r="G382" s="1"/>
  <c r="F384"/>
  <c r="M383"/>
  <c r="M382" s="1"/>
  <c r="M375" s="1"/>
  <c r="F383"/>
  <c r="N382"/>
  <c r="AQ381"/>
  <c r="AP381"/>
  <c r="AO381"/>
  <c r="AF381"/>
  <c r="AE381"/>
  <c r="AD381"/>
  <c r="AC381"/>
  <c r="T381"/>
  <c r="E381"/>
  <c r="E380" s="1"/>
  <c r="E379" s="1"/>
  <c r="AI380"/>
  <c r="AH380"/>
  <c r="AG380"/>
  <c r="AE380"/>
  <c r="W380"/>
  <c r="W379" s="1"/>
  <c r="AE379" s="1"/>
  <c r="V380"/>
  <c r="U380"/>
  <c r="AC380" s="1"/>
  <c r="I380"/>
  <c r="I379" s="1"/>
  <c r="H380"/>
  <c r="H379" s="1"/>
  <c r="G380"/>
  <c r="G379" s="1"/>
  <c r="F380"/>
  <c r="P380" s="1"/>
  <c r="AQ378"/>
  <c r="AP378"/>
  <c r="AO378"/>
  <c r="AF378"/>
  <c r="AN378" s="1"/>
  <c r="AE378"/>
  <c r="AD378"/>
  <c r="AC378"/>
  <c r="T378"/>
  <c r="S378"/>
  <c r="R378"/>
  <c r="R377" s="1"/>
  <c r="R376" s="1"/>
  <c r="Q378"/>
  <c r="J378"/>
  <c r="J377" s="1"/>
  <c r="J376" s="1"/>
  <c r="E378"/>
  <c r="AQ377"/>
  <c r="AM377"/>
  <c r="AM376" s="1"/>
  <c r="AL377"/>
  <c r="AL376" s="1"/>
  <c r="AK377"/>
  <c r="AJ377"/>
  <c r="AJ376" s="1"/>
  <c r="AI377"/>
  <c r="AI376" s="1"/>
  <c r="AQ376" s="1"/>
  <c r="AH377"/>
  <c r="AG377"/>
  <c r="AA377"/>
  <c r="AA376" s="1"/>
  <c r="Z377"/>
  <c r="Y377"/>
  <c r="Y376" s="1"/>
  <c r="X377"/>
  <c r="X376" s="1"/>
  <c r="W377"/>
  <c r="W376" s="1"/>
  <c r="AE376" s="1"/>
  <c r="V377"/>
  <c r="AD377" s="1"/>
  <c r="U377"/>
  <c r="S377"/>
  <c r="S376" s="1"/>
  <c r="Q377"/>
  <c r="Q376" s="1"/>
  <c r="N377"/>
  <c r="N376" s="1"/>
  <c r="M377"/>
  <c r="M376" s="1"/>
  <c r="L377"/>
  <c r="L376" s="1"/>
  <c r="K377"/>
  <c r="K376" s="1"/>
  <c r="I377"/>
  <c r="I376" s="1"/>
  <c r="H377"/>
  <c r="E377" s="1"/>
  <c r="G377"/>
  <c r="G376" s="1"/>
  <c r="F377"/>
  <c r="P377" s="1"/>
  <c r="AG376"/>
  <c r="Z376"/>
  <c r="V376"/>
  <c r="F376"/>
  <c r="P376" s="1"/>
  <c r="AQ374"/>
  <c r="AP374"/>
  <c r="AO374"/>
  <c r="AF374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 s="1"/>
  <c r="AL373"/>
  <c r="AK373"/>
  <c r="AK372" s="1"/>
  <c r="AJ373"/>
  <c r="AJ372" s="1"/>
  <c r="AI373"/>
  <c r="AH373"/>
  <c r="AH372" s="1"/>
  <c r="AG373"/>
  <c r="AA373"/>
  <c r="AA372" s="1"/>
  <c r="Z373"/>
  <c r="Y373"/>
  <c r="Y372" s="1"/>
  <c r="X373"/>
  <c r="X372" s="1"/>
  <c r="W373"/>
  <c r="V373"/>
  <c r="U373"/>
  <c r="U372" s="1"/>
  <c r="AC372" s="1"/>
  <c r="N373"/>
  <c r="M373"/>
  <c r="M372" s="1"/>
  <c r="L373"/>
  <c r="L372" s="1"/>
  <c r="K373"/>
  <c r="I373"/>
  <c r="I372" s="1"/>
  <c r="H373"/>
  <c r="H372" s="1"/>
  <c r="G373"/>
  <c r="G372" s="1"/>
  <c r="F373"/>
  <c r="F372" s="1"/>
  <c r="Z372"/>
  <c r="N372"/>
  <c r="K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Q370" s="1"/>
  <c r="AH370"/>
  <c r="AG370"/>
  <c r="AA370"/>
  <c r="AA369" s="1"/>
  <c r="Z370"/>
  <c r="Y370"/>
  <c r="X370"/>
  <c r="X369"/>
  <c r="W370"/>
  <c r="V370"/>
  <c r="U370"/>
  <c r="N370"/>
  <c r="N369" s="1"/>
  <c r="M370"/>
  <c r="M369" s="1"/>
  <c r="M328" s="1"/>
  <c r="L370"/>
  <c r="L369" s="1"/>
  <c r="K370"/>
  <c r="K369" s="1"/>
  <c r="I370"/>
  <c r="I369" s="1"/>
  <c r="H370"/>
  <c r="H369" s="1"/>
  <c r="G370"/>
  <c r="G369" s="1"/>
  <c r="F370"/>
  <c r="AL369"/>
  <c r="AK369"/>
  <c r="Y369"/>
  <c r="V369"/>
  <c r="U369"/>
  <c r="F369"/>
  <c r="AQ368"/>
  <c r="AP368"/>
  <c r="AO368"/>
  <c r="AF368"/>
  <c r="AF367" s="1"/>
  <c r="AE368"/>
  <c r="AD368"/>
  <c r="AC368"/>
  <c r="T368"/>
  <c r="S368"/>
  <c r="S367" s="1"/>
  <c r="S366" s="1"/>
  <c r="R368"/>
  <c r="R367" s="1"/>
  <c r="R366" s="1"/>
  <c r="Q368"/>
  <c r="Q367" s="1"/>
  <c r="Q366" s="1"/>
  <c r="J368"/>
  <c r="J367" s="1"/>
  <c r="J366" s="1"/>
  <c r="E368"/>
  <c r="AM367"/>
  <c r="AM366" s="1"/>
  <c r="AL367"/>
  <c r="AK367"/>
  <c r="AJ367"/>
  <c r="AI367"/>
  <c r="AI366"/>
  <c r="AH367"/>
  <c r="AG367"/>
  <c r="AG366" s="1"/>
  <c r="AA367"/>
  <c r="AA366"/>
  <c r="Z367"/>
  <c r="Y367"/>
  <c r="X367"/>
  <c r="W367"/>
  <c r="W366" s="1"/>
  <c r="V367"/>
  <c r="AD367" s="1"/>
  <c r="U367"/>
  <c r="N367"/>
  <c r="N366" s="1"/>
  <c r="M367"/>
  <c r="M366" s="1"/>
  <c r="L367"/>
  <c r="K367"/>
  <c r="K366" s="1"/>
  <c r="I367"/>
  <c r="I366" s="1"/>
  <c r="H367"/>
  <c r="H366" s="1"/>
  <c r="G367"/>
  <c r="G366" s="1"/>
  <c r="F367"/>
  <c r="AL366"/>
  <c r="AJ366"/>
  <c r="Z366"/>
  <c r="Y366"/>
  <c r="X366"/>
  <c r="L366"/>
  <c r="AQ365"/>
  <c r="AP365"/>
  <c r="AO365"/>
  <c r="AF365"/>
  <c r="AE365"/>
  <c r="AD365"/>
  <c r="AC365"/>
  <c r="T365"/>
  <c r="S365"/>
  <c r="S364" s="1"/>
  <c r="R365"/>
  <c r="Q365"/>
  <c r="J365"/>
  <c r="J364" s="1"/>
  <c r="J363" s="1"/>
  <c r="E365"/>
  <c r="AM364"/>
  <c r="AM363" s="1"/>
  <c r="AL364"/>
  <c r="AL363" s="1"/>
  <c r="AK364"/>
  <c r="AK363" s="1"/>
  <c r="AJ364"/>
  <c r="AJ363" s="1"/>
  <c r="AI364"/>
  <c r="AI363" s="1"/>
  <c r="AH364"/>
  <c r="AH363" s="1"/>
  <c r="AG364"/>
  <c r="AA364"/>
  <c r="AA363" s="1"/>
  <c r="Z364"/>
  <c r="Z363" s="1"/>
  <c r="Y364"/>
  <c r="X364"/>
  <c r="X363" s="1"/>
  <c r="W364"/>
  <c r="W363" s="1"/>
  <c r="V364"/>
  <c r="U364"/>
  <c r="R364"/>
  <c r="R363" s="1"/>
  <c r="N364"/>
  <c r="N363" s="1"/>
  <c r="M364"/>
  <c r="L364"/>
  <c r="L363"/>
  <c r="K364"/>
  <c r="K363" s="1"/>
  <c r="K328" s="1"/>
  <c r="I364"/>
  <c r="I363" s="1"/>
  <c r="H364"/>
  <c r="H363" s="1"/>
  <c r="G364"/>
  <c r="G363" s="1"/>
  <c r="F364"/>
  <c r="Y363"/>
  <c r="S363"/>
  <c r="M363"/>
  <c r="AQ362"/>
  <c r="AP362"/>
  <c r="AO362"/>
  <c r="AJ362"/>
  <c r="AJ361" s="1"/>
  <c r="AF362"/>
  <c r="AF361" s="1"/>
  <c r="AF360" s="1"/>
  <c r="AE362"/>
  <c r="AD362"/>
  <c r="AC362"/>
  <c r="X362"/>
  <c r="X361" s="1"/>
  <c r="X360" s="1"/>
  <c r="T362"/>
  <c r="S362"/>
  <c r="S361" s="1"/>
  <c r="S360" s="1"/>
  <c r="R362"/>
  <c r="R361" s="1"/>
  <c r="R360" s="1"/>
  <c r="Q362"/>
  <c r="Q361" s="1"/>
  <c r="Q360" s="1"/>
  <c r="J362"/>
  <c r="J361" s="1"/>
  <c r="J360" s="1"/>
  <c r="E362"/>
  <c r="AM361"/>
  <c r="AM360" s="1"/>
  <c r="AL361"/>
  <c r="AK361"/>
  <c r="AK360" s="1"/>
  <c r="AI361"/>
  <c r="AH361"/>
  <c r="AG361"/>
  <c r="AA361"/>
  <c r="AA360" s="1"/>
  <c r="Z361"/>
  <c r="Y361"/>
  <c r="Y360" s="1"/>
  <c r="W361"/>
  <c r="V361"/>
  <c r="U361"/>
  <c r="N361"/>
  <c r="N360" s="1"/>
  <c r="M361"/>
  <c r="M360" s="1"/>
  <c r="L361"/>
  <c r="L360" s="1"/>
  <c r="K361"/>
  <c r="K360" s="1"/>
  <c r="I361"/>
  <c r="I360" s="1"/>
  <c r="H361"/>
  <c r="H360" s="1"/>
  <c r="G361"/>
  <c r="G360" s="1"/>
  <c r="F361"/>
  <c r="F360" s="1"/>
  <c r="E361"/>
  <c r="E360" s="1"/>
  <c r="AL360"/>
  <c r="AJ360"/>
  <c r="AH360"/>
  <c r="AG360"/>
  <c r="Z360"/>
  <c r="AQ359"/>
  <c r="AP359"/>
  <c r="AO359"/>
  <c r="AF359"/>
  <c r="AE359"/>
  <c r="AD359"/>
  <c r="AC359"/>
  <c r="T359"/>
  <c r="AB359" s="1"/>
  <c r="S359"/>
  <c r="S358" s="1"/>
  <c r="S357" s="1"/>
  <c r="R359"/>
  <c r="R358" s="1"/>
  <c r="R357" s="1"/>
  <c r="Q359"/>
  <c r="J359"/>
  <c r="J358" s="1"/>
  <c r="J357" s="1"/>
  <c r="E359"/>
  <c r="E358" s="1"/>
  <c r="E357" s="1"/>
  <c r="AM358"/>
  <c r="AM357" s="1"/>
  <c r="AL358"/>
  <c r="AL357" s="1"/>
  <c r="AK358"/>
  <c r="AK357" s="1"/>
  <c r="AJ358"/>
  <c r="AJ357" s="1"/>
  <c r="AI358"/>
  <c r="AH358"/>
  <c r="AH357"/>
  <c r="AG358"/>
  <c r="AA358"/>
  <c r="Z358"/>
  <c r="Z357"/>
  <c r="Y358"/>
  <c r="Y357" s="1"/>
  <c r="X358"/>
  <c r="W358"/>
  <c r="W357" s="1"/>
  <c r="AE358"/>
  <c r="V358"/>
  <c r="U358"/>
  <c r="AC358"/>
  <c r="T358"/>
  <c r="T357" s="1"/>
  <c r="Q358"/>
  <c r="Q357" s="1"/>
  <c r="N358"/>
  <c r="N357" s="1"/>
  <c r="M358"/>
  <c r="M357" s="1"/>
  <c r="L358"/>
  <c r="L357" s="1"/>
  <c r="K358"/>
  <c r="K357" s="1"/>
  <c r="I358"/>
  <c r="I357"/>
  <c r="H358"/>
  <c r="H357" s="1"/>
  <c r="G358"/>
  <c r="F358"/>
  <c r="F357"/>
  <c r="AA357"/>
  <c r="X357"/>
  <c r="U357"/>
  <c r="G357"/>
  <c r="AQ356"/>
  <c r="AP356"/>
  <c r="AO356"/>
  <c r="AF356"/>
  <c r="AN356" s="1"/>
  <c r="AE356"/>
  <c r="AD356"/>
  <c r="AC356"/>
  <c r="T356"/>
  <c r="T355" s="1"/>
  <c r="T354" s="1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L354" s="1"/>
  <c r="AK355"/>
  <c r="AK354" s="1"/>
  <c r="AJ355"/>
  <c r="AJ354" s="1"/>
  <c r="AI355"/>
  <c r="AQ355" s="1"/>
  <c r="AH355"/>
  <c r="AH354" s="1"/>
  <c r="AG355"/>
  <c r="AA355"/>
  <c r="Z355"/>
  <c r="Y355"/>
  <c r="Y354" s="1"/>
  <c r="X355"/>
  <c r="W355"/>
  <c r="V355"/>
  <c r="AD355" s="1"/>
  <c r="U355"/>
  <c r="N355"/>
  <c r="N354" s="1"/>
  <c r="M355"/>
  <c r="M354" s="1"/>
  <c r="L355"/>
  <c r="L354" s="1"/>
  <c r="K355"/>
  <c r="K354" s="1"/>
  <c r="I355"/>
  <c r="I354" s="1"/>
  <c r="H355"/>
  <c r="H354" s="1"/>
  <c r="G355"/>
  <c r="G354" s="1"/>
  <c r="F355"/>
  <c r="AA354"/>
  <c r="Z354"/>
  <c r="X354"/>
  <c r="F354"/>
  <c r="AQ353"/>
  <c r="AP353"/>
  <c r="AO353"/>
  <c r="AF353"/>
  <c r="AF352" s="1"/>
  <c r="AF351" s="1"/>
  <c r="AE353"/>
  <c r="AD353"/>
  <c r="AC353"/>
  <c r="T353"/>
  <c r="S353"/>
  <c r="S352" s="1"/>
  <c r="S351" s="1"/>
  <c r="R353"/>
  <c r="Q353"/>
  <c r="Q352" s="1"/>
  <c r="Q351" s="1"/>
  <c r="J353"/>
  <c r="E353"/>
  <c r="AM352"/>
  <c r="AM351" s="1"/>
  <c r="AL352"/>
  <c r="AL351" s="1"/>
  <c r="AK352"/>
  <c r="AK351" s="1"/>
  <c r="AJ352"/>
  <c r="AJ351" s="1"/>
  <c r="AI352"/>
  <c r="AH352"/>
  <c r="AG352"/>
  <c r="AO352" s="1"/>
  <c r="AA352"/>
  <c r="Z352"/>
  <c r="Z351" s="1"/>
  <c r="AD351" s="1"/>
  <c r="Y352"/>
  <c r="X352"/>
  <c r="X351"/>
  <c r="W352"/>
  <c r="V352"/>
  <c r="U352"/>
  <c r="N352"/>
  <c r="N351" s="1"/>
  <c r="M352"/>
  <c r="M351" s="1"/>
  <c r="L352"/>
  <c r="L351" s="1"/>
  <c r="K352"/>
  <c r="K351"/>
  <c r="J352"/>
  <c r="J351" s="1"/>
  <c r="I352"/>
  <c r="I351" s="1"/>
  <c r="H352"/>
  <c r="H351"/>
  <c r="G352"/>
  <c r="G351" s="1"/>
  <c r="F352"/>
  <c r="E352" s="1"/>
  <c r="AA351"/>
  <c r="Y351"/>
  <c r="V351"/>
  <c r="AQ350"/>
  <c r="AP350"/>
  <c r="AO350"/>
  <c r="AF350"/>
  <c r="AE350"/>
  <c r="AD350"/>
  <c r="AC350"/>
  <c r="T350"/>
  <c r="S350"/>
  <c r="R350"/>
  <c r="R349" s="1"/>
  <c r="R348" s="1"/>
  <c r="Q350"/>
  <c r="J350"/>
  <c r="J349" s="1"/>
  <c r="J348" s="1"/>
  <c r="E350"/>
  <c r="AM349"/>
  <c r="AM348"/>
  <c r="AL349"/>
  <c r="AL348" s="1"/>
  <c r="AK349"/>
  <c r="AK348"/>
  <c r="AJ349"/>
  <c r="AJ348" s="1"/>
  <c r="AI349"/>
  <c r="AQ349" s="1"/>
  <c r="AH349"/>
  <c r="AG349"/>
  <c r="AO349" s="1"/>
  <c r="AA349"/>
  <c r="AA348" s="1"/>
  <c r="Z349"/>
  <c r="Z348" s="1"/>
  <c r="Y349"/>
  <c r="Y348" s="1"/>
  <c r="X349"/>
  <c r="X348" s="1"/>
  <c r="X328" s="1"/>
  <c r="W349"/>
  <c r="V349"/>
  <c r="V348" s="1"/>
  <c r="AD348" s="1"/>
  <c r="U349"/>
  <c r="S349"/>
  <c r="S348" s="1"/>
  <c r="N349"/>
  <c r="N348" s="1"/>
  <c r="M349"/>
  <c r="M348" s="1"/>
  <c r="L349"/>
  <c r="L348" s="1"/>
  <c r="K349"/>
  <c r="K348"/>
  <c r="I349"/>
  <c r="I348" s="1"/>
  <c r="H349"/>
  <c r="G349"/>
  <c r="F349"/>
  <c r="AG348"/>
  <c r="AO348" s="1"/>
  <c r="H348"/>
  <c r="AQ347"/>
  <c r="AP347"/>
  <c r="AO347"/>
  <c r="AF347"/>
  <c r="AE347"/>
  <c r="AD347"/>
  <c r="AC347"/>
  <c r="T347"/>
  <c r="S347"/>
  <c r="S346" s="1"/>
  <c r="S345" s="1"/>
  <c r="R347"/>
  <c r="R346" s="1"/>
  <c r="R345" s="1"/>
  <c r="Q347"/>
  <c r="J347"/>
  <c r="J346" s="1"/>
  <c r="J345" s="1"/>
  <c r="E347"/>
  <c r="AM346"/>
  <c r="AL346"/>
  <c r="AL345"/>
  <c r="AK346"/>
  <c r="AK345" s="1"/>
  <c r="AJ346"/>
  <c r="AI346"/>
  <c r="AI345" s="1"/>
  <c r="AH346"/>
  <c r="AH345" s="1"/>
  <c r="AG346"/>
  <c r="AA346"/>
  <c r="Z346"/>
  <c r="Z345" s="1"/>
  <c r="Y346"/>
  <c r="X346"/>
  <c r="X345" s="1"/>
  <c r="W346"/>
  <c r="W345" s="1"/>
  <c r="V346"/>
  <c r="V345" s="1"/>
  <c r="U346"/>
  <c r="U345" s="1"/>
  <c r="Q346"/>
  <c r="Q345" s="1"/>
  <c r="N346"/>
  <c r="N345" s="1"/>
  <c r="M346"/>
  <c r="M345" s="1"/>
  <c r="L346"/>
  <c r="L345" s="1"/>
  <c r="K346"/>
  <c r="K345" s="1"/>
  <c r="I346"/>
  <c r="H346"/>
  <c r="H345" s="1"/>
  <c r="G346"/>
  <c r="G345" s="1"/>
  <c r="F346"/>
  <c r="AM345"/>
  <c r="AJ345"/>
  <c r="Y345"/>
  <c r="AC345" s="1"/>
  <c r="I345"/>
  <c r="AQ344"/>
  <c r="AP344"/>
  <c r="AG344"/>
  <c r="AE344"/>
  <c r="AD344"/>
  <c r="U344"/>
  <c r="S344"/>
  <c r="R344"/>
  <c r="R343" s="1"/>
  <c r="R342" s="1"/>
  <c r="Q344"/>
  <c r="Q343" s="1"/>
  <c r="Q342" s="1"/>
  <c r="J344"/>
  <c r="J343" s="1"/>
  <c r="J342" s="1"/>
  <c r="E344"/>
  <c r="AM343"/>
  <c r="AL343"/>
  <c r="AL342" s="1"/>
  <c r="AK343"/>
  <c r="AK342" s="1"/>
  <c r="AJ343"/>
  <c r="AI343"/>
  <c r="AQ343"/>
  <c r="AH343"/>
  <c r="AG343"/>
  <c r="AA343"/>
  <c r="Z343"/>
  <c r="Z342" s="1"/>
  <c r="Y343"/>
  <c r="Y342" s="1"/>
  <c r="X343"/>
  <c r="W343"/>
  <c r="AE343" s="1"/>
  <c r="V343"/>
  <c r="N343"/>
  <c r="N342" s="1"/>
  <c r="M343"/>
  <c r="M342" s="1"/>
  <c r="L343"/>
  <c r="L342" s="1"/>
  <c r="K343"/>
  <c r="I343"/>
  <c r="I342" s="1"/>
  <c r="H343"/>
  <c r="H342" s="1"/>
  <c r="G343"/>
  <c r="G342" s="1"/>
  <c r="F343"/>
  <c r="P343" s="1"/>
  <c r="AM342"/>
  <c r="AJ342"/>
  <c r="AI342"/>
  <c r="AG342"/>
  <c r="AA342"/>
  <c r="X342"/>
  <c r="W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 s="1"/>
  <c r="J339" s="1"/>
  <c r="J338" s="1"/>
  <c r="E341"/>
  <c r="AM340"/>
  <c r="AM339" s="1"/>
  <c r="AM338" s="1"/>
  <c r="AL340"/>
  <c r="AK340"/>
  <c r="AK339" s="1"/>
  <c r="AK338" s="1"/>
  <c r="AJ340"/>
  <c r="AJ339" s="1"/>
  <c r="AI340"/>
  <c r="AH340"/>
  <c r="AP340" s="1"/>
  <c r="AG340"/>
  <c r="AA340"/>
  <c r="AA339" s="1"/>
  <c r="AA338" s="1"/>
  <c r="Z340"/>
  <c r="Y340"/>
  <c r="Y339" s="1"/>
  <c r="Y338" s="1"/>
  <c r="X340"/>
  <c r="X339" s="1"/>
  <c r="X338" s="1"/>
  <c r="W340"/>
  <c r="V340"/>
  <c r="V339" s="1"/>
  <c r="V338" s="1"/>
  <c r="U340"/>
  <c r="S340"/>
  <c r="S339" s="1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H339" s="1"/>
  <c r="H338" s="1"/>
  <c r="G340"/>
  <c r="F340"/>
  <c r="AL339"/>
  <c r="AL338" s="1"/>
  <c r="AJ338"/>
  <c r="N339"/>
  <c r="N338" s="1"/>
  <c r="AQ337"/>
  <c r="AP337"/>
  <c r="AO337"/>
  <c r="AN337"/>
  <c r="AE337"/>
  <c r="AD337"/>
  <c r="AC337"/>
  <c r="AB337"/>
  <c r="E337"/>
  <c r="E336" s="1"/>
  <c r="AI336"/>
  <c r="AH336"/>
  <c r="AG336"/>
  <c r="AG335" s="1"/>
  <c r="AO335" s="1"/>
  <c r="AF336"/>
  <c r="W336"/>
  <c r="V336"/>
  <c r="U336"/>
  <c r="U335" s="1"/>
  <c r="AC335" s="1"/>
  <c r="T336"/>
  <c r="AB336"/>
  <c r="I336"/>
  <c r="I335" s="1"/>
  <c r="H336"/>
  <c r="G336"/>
  <c r="G335" s="1"/>
  <c r="F336"/>
  <c r="E335"/>
  <c r="T335"/>
  <c r="AB335" s="1"/>
  <c r="H335"/>
  <c r="AQ334"/>
  <c r="AP334"/>
  <c r="AO334"/>
  <c r="AF334"/>
  <c r="AN334" s="1"/>
  <c r="AE334"/>
  <c r="AD334"/>
  <c r="AC334"/>
  <c r="T334"/>
  <c r="AB334" s="1"/>
  <c r="E334"/>
  <c r="AI333"/>
  <c r="AQ333" s="1"/>
  <c r="AH333"/>
  <c r="AG333"/>
  <c r="AE333"/>
  <c r="V333"/>
  <c r="V332" s="1"/>
  <c r="AD332" s="1"/>
  <c r="U333"/>
  <c r="H333"/>
  <c r="H332" s="1"/>
  <c r="G333"/>
  <c r="G332" s="1"/>
  <c r="F333"/>
  <c r="P333" s="1"/>
  <c r="AI332"/>
  <c r="AQ332" s="1"/>
  <c r="AE332"/>
  <c r="AQ331"/>
  <c r="AP331"/>
  <c r="AO331"/>
  <c r="AF331"/>
  <c r="AN331" s="1"/>
  <c r="AE331"/>
  <c r="AD331"/>
  <c r="AC331"/>
  <c r="T331"/>
  <c r="AB331" s="1"/>
  <c r="S331"/>
  <c r="S330" s="1"/>
  <c r="S329" s="1"/>
  <c r="R331"/>
  <c r="R330" s="1"/>
  <c r="R329" s="1"/>
  <c r="Q331"/>
  <c r="J331"/>
  <c r="J330" s="1"/>
  <c r="J329" s="1"/>
  <c r="E331"/>
  <c r="AM330"/>
  <c r="AM329" s="1"/>
  <c r="AL330"/>
  <c r="AL329" s="1"/>
  <c r="AP329" s="1"/>
  <c r="AK330"/>
  <c r="AK329"/>
  <c r="AJ330"/>
  <c r="AJ329" s="1"/>
  <c r="AI330"/>
  <c r="AH330"/>
  <c r="AH329" s="1"/>
  <c r="AP330"/>
  <c r="AG330"/>
  <c r="AO330" s="1"/>
  <c r="AA330"/>
  <c r="Z330"/>
  <c r="Z329"/>
  <c r="Y330"/>
  <c r="Y329" s="1"/>
  <c r="X330"/>
  <c r="X329" s="1"/>
  <c r="W330"/>
  <c r="W329"/>
  <c r="V330"/>
  <c r="T330" s="1"/>
  <c r="U330"/>
  <c r="Q330"/>
  <c r="Q329"/>
  <c r="N330"/>
  <c r="N329" s="1"/>
  <c r="M330"/>
  <c r="M329" s="1"/>
  <c r="L330"/>
  <c r="K330"/>
  <c r="K329" s="1"/>
  <c r="I330"/>
  <c r="I329" s="1"/>
  <c r="H330"/>
  <c r="G330"/>
  <c r="F330"/>
  <c r="F329" s="1"/>
  <c r="P329" s="1"/>
  <c r="L329"/>
  <c r="H329"/>
  <c r="AQ327"/>
  <c r="AP327"/>
  <c r="AO327"/>
  <c r="AF327"/>
  <c r="AN327" s="1"/>
  <c r="AE327"/>
  <c r="AD327"/>
  <c r="AC327"/>
  <c r="T327"/>
  <c r="S327"/>
  <c r="S326" s="1"/>
  <c r="S325" s="1"/>
  <c r="S324" s="1"/>
  <c r="R327"/>
  <c r="R326" s="1"/>
  <c r="R325" s="1"/>
  <c r="R324" s="1"/>
  <c r="Q327"/>
  <c r="J327"/>
  <c r="J326"/>
  <c r="J325" s="1"/>
  <c r="J324" s="1"/>
  <c r="E327"/>
  <c r="AM326"/>
  <c r="AM325" s="1"/>
  <c r="AM324" s="1"/>
  <c r="AL326"/>
  <c r="AL325" s="1"/>
  <c r="AK326"/>
  <c r="AK325" s="1"/>
  <c r="AK324" s="1"/>
  <c r="AK307" s="1"/>
  <c r="AJ326"/>
  <c r="AJ325" s="1"/>
  <c r="AJ324" s="1"/>
  <c r="AI326"/>
  <c r="AH326"/>
  <c r="AH325" s="1"/>
  <c r="AG326"/>
  <c r="AG325" s="1"/>
  <c r="AA326"/>
  <c r="AA325"/>
  <c r="AA324" s="1"/>
  <c r="Z326"/>
  <c r="Y326"/>
  <c r="Y325" s="1"/>
  <c r="Y324" s="1"/>
  <c r="X326"/>
  <c r="X325" s="1"/>
  <c r="X324" s="1"/>
  <c r="W326"/>
  <c r="V326"/>
  <c r="U326"/>
  <c r="U325" s="1"/>
  <c r="U324" s="1"/>
  <c r="Q326"/>
  <c r="Q325" s="1"/>
  <c r="Q324" s="1"/>
  <c r="N326"/>
  <c r="M326"/>
  <c r="M325" s="1"/>
  <c r="M324" s="1"/>
  <c r="L326"/>
  <c r="L325" s="1"/>
  <c r="L324" s="1"/>
  <c r="K326"/>
  <c r="K325" s="1"/>
  <c r="I326"/>
  <c r="I325" s="1"/>
  <c r="I324" s="1"/>
  <c r="H326"/>
  <c r="G326"/>
  <c r="G325" s="1"/>
  <c r="G324" s="1"/>
  <c r="F326"/>
  <c r="AL324"/>
  <c r="Z325"/>
  <c r="Z324" s="1"/>
  <c r="N325"/>
  <c r="N324" s="1"/>
  <c r="K324"/>
  <c r="AQ323"/>
  <c r="AP323"/>
  <c r="AO323"/>
  <c r="AF323"/>
  <c r="AN323" s="1"/>
  <c r="AE323"/>
  <c r="AD323"/>
  <c r="AC323"/>
  <c r="T323"/>
  <c r="AB323" s="1"/>
  <c r="S323"/>
  <c r="S322" s="1"/>
  <c r="S321" s="1"/>
  <c r="S320" s="1"/>
  <c r="R323"/>
  <c r="Q323"/>
  <c r="J323"/>
  <c r="E323"/>
  <c r="AM322"/>
  <c r="AM321"/>
  <c r="AM320" s="1"/>
  <c r="AL322"/>
  <c r="AL321" s="1"/>
  <c r="AL320" s="1"/>
  <c r="AK322"/>
  <c r="AK321" s="1"/>
  <c r="AK320" s="1"/>
  <c r="AJ322"/>
  <c r="AJ321" s="1"/>
  <c r="AJ320" s="1"/>
  <c r="AI322"/>
  <c r="AH322"/>
  <c r="AG322"/>
  <c r="AG321" s="1"/>
  <c r="AO321" s="1"/>
  <c r="AA322"/>
  <c r="AA321" s="1"/>
  <c r="AA320" s="1"/>
  <c r="Z322"/>
  <c r="Z321" s="1"/>
  <c r="Z320" s="1"/>
  <c r="Y322"/>
  <c r="Y321" s="1"/>
  <c r="Y320" s="1"/>
  <c r="X322"/>
  <c r="X321" s="1"/>
  <c r="X320" s="1"/>
  <c r="W322"/>
  <c r="W321" s="1"/>
  <c r="V322"/>
  <c r="U322"/>
  <c r="R322"/>
  <c r="R321" s="1"/>
  <c r="R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 s="1"/>
  <c r="I320" s="1"/>
  <c r="H322"/>
  <c r="H321" s="1"/>
  <c r="H320" s="1"/>
  <c r="G322"/>
  <c r="G321"/>
  <c r="G320" s="1"/>
  <c r="F322"/>
  <c r="F321" s="1"/>
  <c r="L320"/>
  <c r="AQ319"/>
  <c r="AP319"/>
  <c r="AO319"/>
  <c r="AF319"/>
  <c r="AE319"/>
  <c r="AD319"/>
  <c r="AC319"/>
  <c r="T319"/>
  <c r="T318"/>
  <c r="S319"/>
  <c r="R319"/>
  <c r="R318"/>
  <c r="R317" s="1"/>
  <c r="Q319"/>
  <c r="J319"/>
  <c r="J318" s="1"/>
  <c r="J317" s="1"/>
  <c r="E319"/>
  <c r="AM318"/>
  <c r="AL318"/>
  <c r="AK318"/>
  <c r="AK317" s="1"/>
  <c r="AJ318"/>
  <c r="AJ317" s="1"/>
  <c r="AI318"/>
  <c r="AH318"/>
  <c r="AH317" s="1"/>
  <c r="AG318"/>
  <c r="AG317"/>
  <c r="AF317" s="1"/>
  <c r="AN317" s="1"/>
  <c r="AA318"/>
  <c r="AA317" s="1"/>
  <c r="Z318"/>
  <c r="Y318"/>
  <c r="Y317" s="1"/>
  <c r="X318"/>
  <c r="X317" s="1"/>
  <c r="W318"/>
  <c r="AE318" s="1"/>
  <c r="V318"/>
  <c r="U318"/>
  <c r="U317"/>
  <c r="S318"/>
  <c r="S317" s="1"/>
  <c r="N318"/>
  <c r="N317" s="1"/>
  <c r="M318"/>
  <c r="M317" s="1"/>
  <c r="L318"/>
  <c r="L317" s="1"/>
  <c r="K318"/>
  <c r="K317" s="1"/>
  <c r="I318"/>
  <c r="I317"/>
  <c r="H318"/>
  <c r="H317" s="1"/>
  <c r="G318"/>
  <c r="G317" s="1"/>
  <c r="F318"/>
  <c r="AI317"/>
  <c r="Z317"/>
  <c r="W317"/>
  <c r="AE317" s="1"/>
  <c r="F317"/>
  <c r="AQ316"/>
  <c r="AP316"/>
  <c r="AO316"/>
  <c r="AF316"/>
  <c r="AN316" s="1"/>
  <c r="AE316"/>
  <c r="AD316"/>
  <c r="AC316"/>
  <c r="T316"/>
  <c r="S316"/>
  <c r="S315" s="1"/>
  <c r="S314" s="1"/>
  <c r="R316"/>
  <c r="R315" s="1"/>
  <c r="R314" s="1"/>
  <c r="Q316"/>
  <c r="Q315" s="1"/>
  <c r="Q314" s="1"/>
  <c r="J316"/>
  <c r="J315"/>
  <c r="J314" s="1"/>
  <c r="E316"/>
  <c r="AM315"/>
  <c r="AM314" s="1"/>
  <c r="AL315"/>
  <c r="AL314"/>
  <c r="AK315"/>
  <c r="AK314" s="1"/>
  <c r="AJ315"/>
  <c r="AJ314" s="1"/>
  <c r="AI315"/>
  <c r="AH315"/>
  <c r="AP315" s="1"/>
  <c r="AG315"/>
  <c r="AA315"/>
  <c r="Z315"/>
  <c r="Z314" s="1"/>
  <c r="Y315"/>
  <c r="Y314" s="1"/>
  <c r="X315"/>
  <c r="X314" s="1"/>
  <c r="W315"/>
  <c r="W314" s="1"/>
  <c r="V315"/>
  <c r="U315"/>
  <c r="N315"/>
  <c r="N314" s="1"/>
  <c r="M315"/>
  <c r="M314" s="1"/>
  <c r="L315"/>
  <c r="L314"/>
  <c r="K315"/>
  <c r="K314" s="1"/>
  <c r="I315"/>
  <c r="I314" s="1"/>
  <c r="H315"/>
  <c r="H314" s="1"/>
  <c r="G315"/>
  <c r="G314" s="1"/>
  <c r="F315"/>
  <c r="AI314"/>
  <c r="F314"/>
  <c r="AQ313"/>
  <c r="AP313"/>
  <c r="AO313"/>
  <c r="AF313"/>
  <c r="AE313"/>
  <c r="AD313"/>
  <c r="AC313"/>
  <c r="T313"/>
  <c r="E313"/>
  <c r="E312" s="1"/>
  <c r="E311" s="1"/>
  <c r="AI312"/>
  <c r="AQ312" s="1"/>
  <c r="AH312"/>
  <c r="AP312"/>
  <c r="AG312"/>
  <c r="AG311" s="1"/>
  <c r="AO311" s="1"/>
  <c r="W312"/>
  <c r="V312"/>
  <c r="AD312"/>
  <c r="U312"/>
  <c r="H312"/>
  <c r="H311" s="1"/>
  <c r="G312"/>
  <c r="G311" s="1"/>
  <c r="F312"/>
  <c r="P312" s="1"/>
  <c r="AH311"/>
  <c r="AP311" s="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 s="1"/>
  <c r="J308" s="1"/>
  <c r="E310"/>
  <c r="AM309"/>
  <c r="AL309"/>
  <c r="AL308" s="1"/>
  <c r="AK309"/>
  <c r="AO309" s="1"/>
  <c r="AK308"/>
  <c r="AJ309"/>
  <c r="AJ308" s="1"/>
  <c r="AI309"/>
  <c r="AI308" s="1"/>
  <c r="AH309"/>
  <c r="AF309"/>
  <c r="AA309"/>
  <c r="AA308" s="1"/>
  <c r="Z309"/>
  <c r="Z308" s="1"/>
  <c r="Y309"/>
  <c r="Y308" s="1"/>
  <c r="X309"/>
  <c r="X308" s="1"/>
  <c r="W309"/>
  <c r="V309"/>
  <c r="U309"/>
  <c r="N309"/>
  <c r="N308" s="1"/>
  <c r="M309"/>
  <c r="M308"/>
  <c r="L309"/>
  <c r="L308" s="1"/>
  <c r="K309"/>
  <c r="K308" s="1"/>
  <c r="I309"/>
  <c r="I308" s="1"/>
  <c r="H309"/>
  <c r="H308" s="1"/>
  <c r="G309"/>
  <c r="F309"/>
  <c r="AM308"/>
  <c r="AH308"/>
  <c r="AG308"/>
  <c r="F308"/>
  <c r="AQ304"/>
  <c r="AP304"/>
  <c r="AO304"/>
  <c r="AJ304"/>
  <c r="AN304" s="1"/>
  <c r="AF304"/>
  <c r="AE304"/>
  <c r="AD304"/>
  <c r="AC304"/>
  <c r="T304"/>
  <c r="S304"/>
  <c r="S303"/>
  <c r="S302" s="1"/>
  <c r="S301" s="1"/>
  <c r="R304"/>
  <c r="Q304"/>
  <c r="J304"/>
  <c r="J303" s="1"/>
  <c r="J302" s="1"/>
  <c r="J301" s="1"/>
  <c r="E304"/>
  <c r="E303" s="1"/>
  <c r="E302" s="1"/>
  <c r="AM303"/>
  <c r="AM302" s="1"/>
  <c r="AL303"/>
  <c r="AL302" s="1"/>
  <c r="AL301" s="1"/>
  <c r="AK303"/>
  <c r="AI303"/>
  <c r="AQ303"/>
  <c r="AH303"/>
  <c r="AH302" s="1"/>
  <c r="AG303"/>
  <c r="AG302" s="1"/>
  <c r="AO303"/>
  <c r="AF303"/>
  <c r="AA303"/>
  <c r="Z303"/>
  <c r="Z302"/>
  <c r="Z301" s="1"/>
  <c r="Y303"/>
  <c r="X303"/>
  <c r="X302" s="1"/>
  <c r="X301" s="1"/>
  <c r="W303"/>
  <c r="V303"/>
  <c r="U303"/>
  <c r="AC303" s="1"/>
  <c r="N303"/>
  <c r="N302"/>
  <c r="N301" s="1"/>
  <c r="M303"/>
  <c r="M302" s="1"/>
  <c r="M301" s="1"/>
  <c r="L303"/>
  <c r="L302" s="1"/>
  <c r="L301" s="1"/>
  <c r="K303"/>
  <c r="K302" s="1"/>
  <c r="K301" s="1"/>
  <c r="I303"/>
  <c r="I302" s="1"/>
  <c r="I301" s="1"/>
  <c r="H303"/>
  <c r="H302"/>
  <c r="H301" s="1"/>
  <c r="G303"/>
  <c r="G302" s="1"/>
  <c r="G301" s="1"/>
  <c r="F303"/>
  <c r="F302" s="1"/>
  <c r="F301" s="1"/>
  <c r="AK302"/>
  <c r="AK301" s="1"/>
  <c r="AI302"/>
  <c r="AI301" s="1"/>
  <c r="AA302"/>
  <c r="AA301" s="1"/>
  <c r="Y302"/>
  <c r="Y301" s="1"/>
  <c r="E301"/>
  <c r="AQ300"/>
  <c r="AP300"/>
  <c r="AO300"/>
  <c r="AN300"/>
  <c r="AE300"/>
  <c r="AD300"/>
  <c r="AC300"/>
  <c r="AB300"/>
  <c r="E300"/>
  <c r="E299"/>
  <c r="E298" s="1"/>
  <c r="E297" s="1"/>
  <c r="AI299"/>
  <c r="AQ299" s="1"/>
  <c r="AH299"/>
  <c r="AG299"/>
  <c r="AF299"/>
  <c r="AN299" s="1"/>
  <c r="W299"/>
  <c r="V299"/>
  <c r="U299"/>
  <c r="T299"/>
  <c r="T298" s="1"/>
  <c r="I299"/>
  <c r="I298" s="1"/>
  <c r="I297" s="1"/>
  <c r="H299"/>
  <c r="H298" s="1"/>
  <c r="H297" s="1"/>
  <c r="G299"/>
  <c r="G298" s="1"/>
  <c r="G297" s="1"/>
  <c r="F299"/>
  <c r="AQ296"/>
  <c r="AP296"/>
  <c r="AO296"/>
  <c r="AF296"/>
  <c r="AN296"/>
  <c r="AE296"/>
  <c r="AD296"/>
  <c r="AC296"/>
  <c r="T296"/>
  <c r="S296"/>
  <c r="S295" s="1"/>
  <c r="S294" s="1"/>
  <c r="R296"/>
  <c r="Q296"/>
  <c r="J296"/>
  <c r="J295" s="1"/>
  <c r="J294" s="1"/>
  <c r="E296"/>
  <c r="AM295"/>
  <c r="AM294"/>
  <c r="AL295"/>
  <c r="AL294" s="1"/>
  <c r="AL287" s="1"/>
  <c r="AK295"/>
  <c r="AK294" s="1"/>
  <c r="AJ295"/>
  <c r="AJ294" s="1"/>
  <c r="AI295"/>
  <c r="AH295"/>
  <c r="AP295" s="1"/>
  <c r="AG295"/>
  <c r="AF295"/>
  <c r="AF294"/>
  <c r="AN294" s="1"/>
  <c r="AA295"/>
  <c r="AA294" s="1"/>
  <c r="Z295"/>
  <c r="Z294" s="1"/>
  <c r="Y295"/>
  <c r="Y294" s="1"/>
  <c r="X295"/>
  <c r="X294"/>
  <c r="W295"/>
  <c r="V295"/>
  <c r="U295"/>
  <c r="R295"/>
  <c r="R294" s="1"/>
  <c r="N295"/>
  <c r="N294" s="1"/>
  <c r="M295"/>
  <c r="M294" s="1"/>
  <c r="L295"/>
  <c r="L294"/>
  <c r="K295"/>
  <c r="I295"/>
  <c r="I294" s="1"/>
  <c r="H295"/>
  <c r="H294" s="1"/>
  <c r="G295"/>
  <c r="G294" s="1"/>
  <c r="F295"/>
  <c r="AH294"/>
  <c r="AP294" s="1"/>
  <c r="V294"/>
  <c r="K294"/>
  <c r="AQ293"/>
  <c r="AP293"/>
  <c r="AO293"/>
  <c r="AF293"/>
  <c r="AN293" s="1"/>
  <c r="AE293"/>
  <c r="AD293"/>
  <c r="AC293"/>
  <c r="T293"/>
  <c r="S293"/>
  <c r="S292" s="1"/>
  <c r="S291" s="1"/>
  <c r="R293"/>
  <c r="R292" s="1"/>
  <c r="R291" s="1"/>
  <c r="Q293"/>
  <c r="Q292" s="1"/>
  <c r="Q291" s="1"/>
  <c r="J293"/>
  <c r="E293"/>
  <c r="AM292"/>
  <c r="AL292"/>
  <c r="AL291" s="1"/>
  <c r="AK292"/>
  <c r="AK291" s="1"/>
  <c r="AJ292"/>
  <c r="AI292"/>
  <c r="AI291" s="1"/>
  <c r="AH292"/>
  <c r="AH291" s="1"/>
  <c r="AG292"/>
  <c r="AO292" s="1"/>
  <c r="AF292"/>
  <c r="AF291" s="1"/>
  <c r="AA292"/>
  <c r="Z292"/>
  <c r="Z291" s="1"/>
  <c r="Y292"/>
  <c r="Y291" s="1"/>
  <c r="X292"/>
  <c r="X291" s="1"/>
  <c r="W292"/>
  <c r="V292"/>
  <c r="U292"/>
  <c r="AC292" s="1"/>
  <c r="U291"/>
  <c r="N292"/>
  <c r="N291" s="1"/>
  <c r="N287" s="1"/>
  <c r="M292"/>
  <c r="M291" s="1"/>
  <c r="L292"/>
  <c r="L291" s="1"/>
  <c r="K292"/>
  <c r="K291" s="1"/>
  <c r="J292"/>
  <c r="J291" s="1"/>
  <c r="I292"/>
  <c r="I291" s="1"/>
  <c r="H292"/>
  <c r="H291" s="1"/>
  <c r="G292"/>
  <c r="G291"/>
  <c r="F292"/>
  <c r="F291" s="1"/>
  <c r="AQ290"/>
  <c r="AP290"/>
  <c r="AO290"/>
  <c r="AF290"/>
  <c r="AN290" s="1"/>
  <c r="AE290"/>
  <c r="AD290"/>
  <c r="AC290"/>
  <c r="T290"/>
  <c r="S290"/>
  <c r="S289" s="1"/>
  <c r="S288" s="1"/>
  <c r="R290"/>
  <c r="Q290"/>
  <c r="Q289" s="1"/>
  <c r="Q288" s="1"/>
  <c r="J290"/>
  <c r="J289" s="1"/>
  <c r="J288" s="1"/>
  <c r="E290"/>
  <c r="E289"/>
  <c r="E288" s="1"/>
  <c r="AM289"/>
  <c r="AL289"/>
  <c r="AL288" s="1"/>
  <c r="AK289"/>
  <c r="AJ289"/>
  <c r="AJ288" s="1"/>
  <c r="AI289"/>
  <c r="AI288" s="1"/>
  <c r="AQ289"/>
  <c r="AH289"/>
  <c r="AH288" s="1"/>
  <c r="AG289"/>
  <c r="AA289"/>
  <c r="AA288" s="1"/>
  <c r="Z289"/>
  <c r="Z288" s="1"/>
  <c r="Y289"/>
  <c r="X289"/>
  <c r="X288" s="1"/>
  <c r="W289"/>
  <c r="V289"/>
  <c r="V288" s="1"/>
  <c r="U289"/>
  <c r="U288" s="1"/>
  <c r="R289"/>
  <c r="R288"/>
  <c r="N289"/>
  <c r="N288" s="1"/>
  <c r="M289"/>
  <c r="M288" s="1"/>
  <c r="L289"/>
  <c r="L288" s="1"/>
  <c r="K289"/>
  <c r="K288" s="1"/>
  <c r="I289"/>
  <c r="I288" s="1"/>
  <c r="H289"/>
  <c r="H288" s="1"/>
  <c r="G289"/>
  <c r="G288" s="1"/>
  <c r="G287" s="1"/>
  <c r="F289"/>
  <c r="F288" s="1"/>
  <c r="AM288"/>
  <c r="AQ288" s="1"/>
  <c r="AK288"/>
  <c r="Y288"/>
  <c r="AQ286"/>
  <c r="AP286"/>
  <c r="AO286"/>
  <c r="AF286"/>
  <c r="AE286"/>
  <c r="AD286"/>
  <c r="AC286"/>
  <c r="T286"/>
  <c r="T285" s="1"/>
  <c r="AB285" s="1"/>
  <c r="S286"/>
  <c r="S285" s="1"/>
  <c r="R286"/>
  <c r="Q286"/>
  <c r="Q285" s="1"/>
  <c r="J286"/>
  <c r="J285" s="1"/>
  <c r="J282" s="1"/>
  <c r="J281" s="1"/>
  <c r="E286"/>
  <c r="E285" s="1"/>
  <c r="AM285"/>
  <c r="AL285"/>
  <c r="AK285"/>
  <c r="AJ285"/>
  <c r="AI285"/>
  <c r="AH285"/>
  <c r="AP285"/>
  <c r="AG285"/>
  <c r="AA285"/>
  <c r="Z285"/>
  <c r="Y285"/>
  <c r="X285"/>
  <c r="W285"/>
  <c r="AE285" s="1"/>
  <c r="V285"/>
  <c r="AD285" s="1"/>
  <c r="U285"/>
  <c r="R285"/>
  <c r="N285"/>
  <c r="M285"/>
  <c r="L285"/>
  <c r="K285"/>
  <c r="I285"/>
  <c r="H285"/>
  <c r="G285"/>
  <c r="F285"/>
  <c r="AQ284"/>
  <c r="AP284"/>
  <c r="AO284"/>
  <c r="AF284"/>
  <c r="AN284" s="1"/>
  <c r="AE284"/>
  <c r="AD284"/>
  <c r="AC284"/>
  <c r="T284"/>
  <c r="J284"/>
  <c r="J283" s="1"/>
  <c r="E284"/>
  <c r="E283" s="1"/>
  <c r="E282" s="1"/>
  <c r="E281" s="1"/>
  <c r="AM283"/>
  <c r="AL283"/>
  <c r="AK283"/>
  <c r="AJ283"/>
  <c r="AI283"/>
  <c r="AQ283" s="1"/>
  <c r="AH283"/>
  <c r="AP283" s="1"/>
  <c r="AG283"/>
  <c r="AF283"/>
  <c r="AA283"/>
  <c r="AA282" s="1"/>
  <c r="AA281" s="1"/>
  <c r="Z283"/>
  <c r="Y283"/>
  <c r="Y282" s="1"/>
  <c r="Y281" s="1"/>
  <c r="X283"/>
  <c r="X282" s="1"/>
  <c r="X281" s="1"/>
  <c r="W283"/>
  <c r="V283"/>
  <c r="V282"/>
  <c r="U283"/>
  <c r="AC283" s="1"/>
  <c r="S283"/>
  <c r="R283"/>
  <c r="Q283"/>
  <c r="N283"/>
  <c r="M283"/>
  <c r="L283"/>
  <c r="L282" s="1"/>
  <c r="L281" s="1"/>
  <c r="K283"/>
  <c r="K282" s="1"/>
  <c r="K281" s="1"/>
  <c r="I283"/>
  <c r="H283"/>
  <c r="H282" s="1"/>
  <c r="H281" s="1"/>
  <c r="G283"/>
  <c r="F283"/>
  <c r="AM281"/>
  <c r="AL281"/>
  <c r="AK281"/>
  <c r="AJ281"/>
  <c r="AQ279"/>
  <c r="AP279"/>
  <c r="AO279"/>
  <c r="AF279"/>
  <c r="AN279" s="1"/>
  <c r="AE279"/>
  <c r="AD279"/>
  <c r="AC279"/>
  <c r="T279"/>
  <c r="AB279" s="1"/>
  <c r="S279"/>
  <c r="R279"/>
  <c r="R278" s="1"/>
  <c r="Q279"/>
  <c r="Q278" s="1"/>
  <c r="Q277" s="1"/>
  <c r="Q276" s="1"/>
  <c r="Q275" s="1"/>
  <c r="J279"/>
  <c r="J278" s="1"/>
  <c r="J277" s="1"/>
  <c r="J276" s="1"/>
  <c r="J275" s="1"/>
  <c r="E279"/>
  <c r="E278" s="1"/>
  <c r="E277" s="1"/>
  <c r="E276" s="1"/>
  <c r="E275"/>
  <c r="AM278"/>
  <c r="AM277" s="1"/>
  <c r="AM276" s="1"/>
  <c r="AM275" s="1"/>
  <c r="AL278"/>
  <c r="AL277" s="1"/>
  <c r="AL276" s="1"/>
  <c r="AL275" s="1"/>
  <c r="AK278"/>
  <c r="AK277"/>
  <c r="AJ278"/>
  <c r="AJ277" s="1"/>
  <c r="AJ276" s="1"/>
  <c r="AJ275" s="1"/>
  <c r="AI278"/>
  <c r="AH278"/>
  <c r="AG278"/>
  <c r="AG277" s="1"/>
  <c r="AA278"/>
  <c r="AA277" s="1"/>
  <c r="AA276" s="1"/>
  <c r="AA275" s="1"/>
  <c r="Z278"/>
  <c r="Z277" s="1"/>
  <c r="Z276" s="1"/>
  <c r="Z275" s="1"/>
  <c r="Y278"/>
  <c r="Y277" s="1"/>
  <c r="Y276" s="1"/>
  <c r="Y275" s="1"/>
  <c r="X278"/>
  <c r="X277" s="1"/>
  <c r="X276" s="1"/>
  <c r="X275" s="1"/>
  <c r="W278"/>
  <c r="V278"/>
  <c r="AD278" s="1"/>
  <c r="U278"/>
  <c r="U277" s="1"/>
  <c r="N278"/>
  <c r="N277" s="1"/>
  <c r="N276" s="1"/>
  <c r="N275" s="1"/>
  <c r="M278"/>
  <c r="M277" s="1"/>
  <c r="M276" s="1"/>
  <c r="L278"/>
  <c r="L277" s="1"/>
  <c r="L276" s="1"/>
  <c r="L275" s="1"/>
  <c r="K278"/>
  <c r="K277" s="1"/>
  <c r="K276" s="1"/>
  <c r="K275" s="1"/>
  <c r="I278"/>
  <c r="I277" s="1"/>
  <c r="I276" s="1"/>
  <c r="I275" s="1"/>
  <c r="H278"/>
  <c r="H277" s="1"/>
  <c r="H276"/>
  <c r="H275" s="1"/>
  <c r="G278"/>
  <c r="G277" s="1"/>
  <c r="G276" s="1"/>
  <c r="G275" s="1"/>
  <c r="F278"/>
  <c r="F277" s="1"/>
  <c r="AH277"/>
  <c r="R277"/>
  <c r="R276" s="1"/>
  <c r="R275" s="1"/>
  <c r="M275"/>
  <c r="M250" s="1"/>
  <c r="AQ274"/>
  <c r="AP274"/>
  <c r="AO274"/>
  <c r="AN274"/>
  <c r="AE274"/>
  <c r="AD274"/>
  <c r="AC274"/>
  <c r="AB274"/>
  <c r="T274"/>
  <c r="T273" s="1"/>
  <c r="E274"/>
  <c r="E273" s="1"/>
  <c r="E272" s="1"/>
  <c r="AI273"/>
  <c r="AQ273" s="1"/>
  <c r="AH273"/>
  <c r="AP273" s="1"/>
  <c r="AG273"/>
  <c r="AF273"/>
  <c r="W273"/>
  <c r="AE273" s="1"/>
  <c r="V273"/>
  <c r="AD273" s="1"/>
  <c r="U273"/>
  <c r="U272" s="1"/>
  <c r="AC272" s="1"/>
  <c r="I273"/>
  <c r="I272" s="1"/>
  <c r="H273"/>
  <c r="H272" s="1"/>
  <c r="G273"/>
  <c r="G272" s="1"/>
  <c r="F273"/>
  <c r="P273" s="1"/>
  <c r="AI272"/>
  <c r="AQ272" s="1"/>
  <c r="W272"/>
  <c r="AE272" s="1"/>
  <c r="F272"/>
  <c r="P272" s="1"/>
  <c r="AQ271"/>
  <c r="AQ270" s="1"/>
  <c r="AQ269" s="1"/>
  <c r="AP271"/>
  <c r="AO271"/>
  <c r="AO270" s="1"/>
  <c r="AO269"/>
  <c r="AN271"/>
  <c r="AN270" s="1"/>
  <c r="AN269" s="1"/>
  <c r="AE271"/>
  <c r="AE270" s="1"/>
  <c r="AD271"/>
  <c r="AD270" s="1"/>
  <c r="AD269" s="1"/>
  <c r="AC271"/>
  <c r="AC270" s="1"/>
  <c r="AC269" s="1"/>
  <c r="T271"/>
  <c r="AB271" s="1"/>
  <c r="AB270" s="1"/>
  <c r="AB269" s="1"/>
  <c r="S271"/>
  <c r="S270" s="1"/>
  <c r="S269" s="1"/>
  <c r="S268" s="1"/>
  <c r="R271"/>
  <c r="R270" s="1"/>
  <c r="R269" s="1"/>
  <c r="R268" s="1"/>
  <c r="Q271"/>
  <c r="Q270"/>
  <c r="Q269" s="1"/>
  <c r="Q268" s="1"/>
  <c r="J271"/>
  <c r="E271"/>
  <c r="E270" s="1"/>
  <c r="E269" s="1"/>
  <c r="AP270"/>
  <c r="AP269" s="1"/>
  <c r="AM270"/>
  <c r="AM269" s="1"/>
  <c r="AM268" s="1"/>
  <c r="AL270"/>
  <c r="AL269" s="1"/>
  <c r="AL268" s="1"/>
  <c r="AK270"/>
  <c r="AK269"/>
  <c r="AK268" s="1"/>
  <c r="AJ270"/>
  <c r="AJ269" s="1"/>
  <c r="AJ268" s="1"/>
  <c r="AI270"/>
  <c r="AI269" s="1"/>
  <c r="AH270"/>
  <c r="AH269" s="1"/>
  <c r="AG270"/>
  <c r="AG269" s="1"/>
  <c r="AF270"/>
  <c r="AF269" s="1"/>
  <c r="AE269"/>
  <c r="AE268" s="1"/>
  <c r="AA270"/>
  <c r="AA269" s="1"/>
  <c r="AA268" s="1"/>
  <c r="Z270"/>
  <c r="Z269" s="1"/>
  <c r="Z268" s="1"/>
  <c r="Y270"/>
  <c r="Y269" s="1"/>
  <c r="Y268" s="1"/>
  <c r="X270"/>
  <c r="X269" s="1"/>
  <c r="X268" s="1"/>
  <c r="W270"/>
  <c r="W269" s="1"/>
  <c r="V270"/>
  <c r="U270"/>
  <c r="U269" s="1"/>
  <c r="N270"/>
  <c r="N269" s="1"/>
  <c r="N268" s="1"/>
  <c r="M270"/>
  <c r="M269" s="1"/>
  <c r="M268" s="1"/>
  <c r="M261" s="1"/>
  <c r="L270"/>
  <c r="L269" s="1"/>
  <c r="L268" s="1"/>
  <c r="K270"/>
  <c r="K269" s="1"/>
  <c r="K268" s="1"/>
  <c r="I270"/>
  <c r="I269" s="1"/>
  <c r="H270"/>
  <c r="H269" s="1"/>
  <c r="G270"/>
  <c r="F270"/>
  <c r="F269" s="1"/>
  <c r="V269"/>
  <c r="G269"/>
  <c r="AQ267"/>
  <c r="AP267"/>
  <c r="AO267"/>
  <c r="AN267"/>
  <c r="AE267"/>
  <c r="AD267"/>
  <c r="AC267"/>
  <c r="AB267"/>
  <c r="S267"/>
  <c r="S266" s="1"/>
  <c r="S263" s="1"/>
  <c r="S262" s="1"/>
  <c r="R267"/>
  <c r="R266" s="1"/>
  <c r="R263" s="1"/>
  <c r="R262" s="1"/>
  <c r="Q267"/>
  <c r="Q266" s="1"/>
  <c r="Q263" s="1"/>
  <c r="Q262" s="1"/>
  <c r="J267"/>
  <c r="E267"/>
  <c r="AM266"/>
  <c r="AM263" s="1"/>
  <c r="AM262" s="1"/>
  <c r="AL266"/>
  <c r="AL263" s="1"/>
  <c r="AK266"/>
  <c r="AK263" s="1"/>
  <c r="AK262" s="1"/>
  <c r="AJ266"/>
  <c r="AJ263"/>
  <c r="AJ262" s="1"/>
  <c r="AI266"/>
  <c r="AH266"/>
  <c r="AG266"/>
  <c r="AF266"/>
  <c r="AA266"/>
  <c r="AA263" s="1"/>
  <c r="AA262" s="1"/>
  <c r="Z266"/>
  <c r="Z263" s="1"/>
  <c r="Z262" s="1"/>
  <c r="Z261" s="1"/>
  <c r="Z250" s="1"/>
  <c r="Y266"/>
  <c r="X266"/>
  <c r="X263" s="1"/>
  <c r="X262" s="1"/>
  <c r="X261" s="1"/>
  <c r="W266"/>
  <c r="V266"/>
  <c r="U266"/>
  <c r="AC266"/>
  <c r="T266"/>
  <c r="N266"/>
  <c r="N263" s="1"/>
  <c r="N262" s="1"/>
  <c r="M266"/>
  <c r="M263" s="1"/>
  <c r="M262" s="1"/>
  <c r="L266"/>
  <c r="L263" s="1"/>
  <c r="L262" s="1"/>
  <c r="K266"/>
  <c r="K263" s="1"/>
  <c r="K262" s="1"/>
  <c r="K261" s="1"/>
  <c r="I266"/>
  <c r="H266"/>
  <c r="G266"/>
  <c r="F266"/>
  <c r="P266" s="1"/>
  <c r="E266"/>
  <c r="AQ265"/>
  <c r="AP265"/>
  <c r="AO265"/>
  <c r="AN265"/>
  <c r="AF265"/>
  <c r="AF264" s="1"/>
  <c r="AE265"/>
  <c r="AD265"/>
  <c r="AC265"/>
  <c r="T265"/>
  <c r="T264"/>
  <c r="E265"/>
  <c r="E264" s="1"/>
  <c r="AI264"/>
  <c r="AH264"/>
  <c r="AP264" s="1"/>
  <c r="AG264"/>
  <c r="AO264" s="1"/>
  <c r="W264"/>
  <c r="V264"/>
  <c r="AD264" s="1"/>
  <c r="U264"/>
  <c r="U263" s="1"/>
  <c r="U262" s="1"/>
  <c r="H264"/>
  <c r="H263" s="1"/>
  <c r="H262" s="1"/>
  <c r="G264"/>
  <c r="G263" s="1"/>
  <c r="G262" s="1"/>
  <c r="F264"/>
  <c r="AL262"/>
  <c r="AL261" s="1"/>
  <c r="Y263"/>
  <c r="Y262" s="1"/>
  <c r="I263"/>
  <c r="I262" s="1"/>
  <c r="AQ260"/>
  <c r="AP260"/>
  <c r="AO260"/>
  <c r="AF260"/>
  <c r="AF259" s="1"/>
  <c r="AE260"/>
  <c r="AD260"/>
  <c r="AC260"/>
  <c r="T260"/>
  <c r="E260"/>
  <c r="AI259"/>
  <c r="AQ259" s="1"/>
  <c r="AH259"/>
  <c r="AG259"/>
  <c r="AO259" s="1"/>
  <c r="W259"/>
  <c r="V259"/>
  <c r="AD259" s="1"/>
  <c r="U259"/>
  <c r="H259"/>
  <c r="H258" s="1"/>
  <c r="H257" s="1"/>
  <c r="H256" s="1"/>
  <c r="G259"/>
  <c r="G258" s="1"/>
  <c r="G257" s="1"/>
  <c r="G256" s="1"/>
  <c r="F259"/>
  <c r="P259" s="1"/>
  <c r="E259"/>
  <c r="E258" s="1"/>
  <c r="E257" s="1"/>
  <c r="E256" s="1"/>
  <c r="AI258"/>
  <c r="F258"/>
  <c r="P258" s="1"/>
  <c r="I256"/>
  <c r="AQ255"/>
  <c r="AP255"/>
  <c r="AO255"/>
  <c r="AF255"/>
  <c r="AN255" s="1"/>
  <c r="AE255"/>
  <c r="AD255"/>
  <c r="AC255"/>
  <c r="T255"/>
  <c r="AB255" s="1"/>
  <c r="E255"/>
  <c r="AO254"/>
  <c r="AI254"/>
  <c r="AQ254" s="1"/>
  <c r="AH254"/>
  <c r="AG254"/>
  <c r="W254"/>
  <c r="AE254" s="1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U252" s="1"/>
  <c r="AQ252"/>
  <c r="AP252"/>
  <c r="AE252"/>
  <c r="AD252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 s="1"/>
  <c r="AK247"/>
  <c r="AK246" s="1"/>
  <c r="AJ247"/>
  <c r="AJ246" s="1"/>
  <c r="AI247"/>
  <c r="AI246" s="1"/>
  <c r="AQ246" s="1"/>
  <c r="AH247"/>
  <c r="AG247"/>
  <c r="AG246" s="1"/>
  <c r="AD247"/>
  <c r="AA247"/>
  <c r="AA246" s="1"/>
  <c r="Z247"/>
  <c r="Y247"/>
  <c r="Y246" s="1"/>
  <c r="X247"/>
  <c r="X246" s="1"/>
  <c r="W247"/>
  <c r="V247"/>
  <c r="U247"/>
  <c r="S247"/>
  <c r="S246" s="1"/>
  <c r="R247"/>
  <c r="R246" s="1"/>
  <c r="Q247"/>
  <c r="Q246" s="1"/>
  <c r="N247"/>
  <c r="M247"/>
  <c r="M246" s="1"/>
  <c r="L247"/>
  <c r="L246" s="1"/>
  <c r="K247"/>
  <c r="K246" s="1"/>
  <c r="I247"/>
  <c r="I246" s="1"/>
  <c r="H247"/>
  <c r="G247"/>
  <c r="G246" s="1"/>
  <c r="F247"/>
  <c r="AH246"/>
  <c r="Z246"/>
  <c r="V246"/>
  <c r="N246"/>
  <c r="H246"/>
  <c r="AQ245"/>
  <c r="AP245"/>
  <c r="AO245"/>
  <c r="AN245"/>
  <c r="AE245"/>
  <c r="AD245"/>
  <c r="AC245"/>
  <c r="AB245"/>
  <c r="S245"/>
  <c r="R245"/>
  <c r="Q245"/>
  <c r="J245"/>
  <c r="J244" s="1"/>
  <c r="J243" s="1"/>
  <c r="E245"/>
  <c r="E244"/>
  <c r="E243" s="1"/>
  <c r="AI244"/>
  <c r="AH244"/>
  <c r="AG244"/>
  <c r="AO244"/>
  <c r="AF244"/>
  <c r="AF243" s="1"/>
  <c r="AN243" s="1"/>
  <c r="W244"/>
  <c r="V244"/>
  <c r="U244"/>
  <c r="T244"/>
  <c r="T243"/>
  <c r="AB243" s="1"/>
  <c r="N244"/>
  <c r="N243" s="1"/>
  <c r="M244"/>
  <c r="M243" s="1"/>
  <c r="L244"/>
  <c r="L243" s="1"/>
  <c r="K244"/>
  <c r="I244"/>
  <c r="I243" s="1"/>
  <c r="H244"/>
  <c r="H243" s="1"/>
  <c r="G244"/>
  <c r="F244"/>
  <c r="P244" s="1"/>
  <c r="AG243"/>
  <c r="AO243" s="1"/>
  <c r="K243"/>
  <c r="AQ242"/>
  <c r="AP242"/>
  <c r="AO242"/>
  <c r="AF242"/>
  <c r="AE242"/>
  <c r="AD242"/>
  <c r="AC242"/>
  <c r="T242"/>
  <c r="E242"/>
  <c r="E241" s="1"/>
  <c r="E240" s="1"/>
  <c r="AI241"/>
  <c r="AH241"/>
  <c r="AH240" s="1"/>
  <c r="AG241"/>
  <c r="W241"/>
  <c r="AE241" s="1"/>
  <c r="V241"/>
  <c r="AD241" s="1"/>
  <c r="U241"/>
  <c r="U240" s="1"/>
  <c r="AC240" s="1"/>
  <c r="I241"/>
  <c r="I240" s="1"/>
  <c r="H241"/>
  <c r="H240" s="1"/>
  <c r="H239" s="1"/>
  <c r="H238" s="1"/>
  <c r="E238" s="1"/>
  <c r="G241"/>
  <c r="G240" s="1"/>
  <c r="F241"/>
  <c r="P241" s="1"/>
  <c r="AP240"/>
  <c r="V240"/>
  <c r="AD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Q235" s="1"/>
  <c r="Q234" s="1"/>
  <c r="J236"/>
  <c r="J235"/>
  <c r="J234" s="1"/>
  <c r="E236"/>
  <c r="AM235"/>
  <c r="AM234"/>
  <c r="AL235"/>
  <c r="AL234" s="1"/>
  <c r="AK235"/>
  <c r="AK234" s="1"/>
  <c r="AJ235"/>
  <c r="AI235"/>
  <c r="AH235"/>
  <c r="AP235" s="1"/>
  <c r="AG235"/>
  <c r="W235"/>
  <c r="V235"/>
  <c r="U235"/>
  <c r="AC235" s="1"/>
  <c r="N235"/>
  <c r="M235"/>
  <c r="M234" s="1"/>
  <c r="L235"/>
  <c r="L234" s="1"/>
  <c r="K235"/>
  <c r="K234" s="1"/>
  <c r="I235"/>
  <c r="I234" s="1"/>
  <c r="H235"/>
  <c r="H234" s="1"/>
  <c r="G235"/>
  <c r="F235"/>
  <c r="AJ234"/>
  <c r="AA234"/>
  <c r="Z234"/>
  <c r="Y234"/>
  <c r="X234"/>
  <c r="N234"/>
  <c r="F234"/>
  <c r="AQ230"/>
  <c r="AP230"/>
  <c r="AO230"/>
  <c r="AN230"/>
  <c r="AE230"/>
  <c r="AD230"/>
  <c r="AC230"/>
  <c r="T230"/>
  <c r="AB230" s="1"/>
  <c r="AQ229"/>
  <c r="AP229"/>
  <c r="AO229"/>
  <c r="AN229"/>
  <c r="W229"/>
  <c r="AE229" s="1"/>
  <c r="V229"/>
  <c r="V228" s="1"/>
  <c r="AD228" s="1"/>
  <c r="U229"/>
  <c r="H229"/>
  <c r="G229"/>
  <c r="G228" s="1"/>
  <c r="F229"/>
  <c r="F228"/>
  <c r="AQ228"/>
  <c r="AP228"/>
  <c r="AO228"/>
  <c r="AN228"/>
  <c r="H228"/>
  <c r="AQ227"/>
  <c r="AP227"/>
  <c r="AO227"/>
  <c r="AF227"/>
  <c r="AN227" s="1"/>
  <c r="AE227"/>
  <c r="AD227"/>
  <c r="AC227"/>
  <c r="T227"/>
  <c r="AB227" s="1"/>
  <c r="S227"/>
  <c r="S226"/>
  <c r="R227"/>
  <c r="R226" s="1"/>
  <c r="Q227"/>
  <c r="J227"/>
  <c r="J226" s="1"/>
  <c r="E227"/>
  <c r="AM226"/>
  <c r="AL226"/>
  <c r="AK226"/>
  <c r="AJ226"/>
  <c r="AI226"/>
  <c r="AQ226" s="1"/>
  <c r="AH226"/>
  <c r="AG226"/>
  <c r="AF226" s="1"/>
  <c r="AN226" s="1"/>
  <c r="AE226"/>
  <c r="AA226"/>
  <c r="Z226"/>
  <c r="Y226"/>
  <c r="X226"/>
  <c r="W226"/>
  <c r="V226"/>
  <c r="AD226" s="1"/>
  <c r="U226"/>
  <c r="N226"/>
  <c r="M226"/>
  <c r="L226"/>
  <c r="K226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R225"/>
  <c r="R224" s="1"/>
  <c r="Q225"/>
  <c r="J225"/>
  <c r="J224" s="1"/>
  <c r="E225"/>
  <c r="AM224"/>
  <c r="AL224"/>
  <c r="AK224"/>
  <c r="AJ224"/>
  <c r="AI224"/>
  <c r="AQ224" s="1"/>
  <c r="AH224"/>
  <c r="AF224" s="1"/>
  <c r="AN224" s="1"/>
  <c r="AG224"/>
  <c r="AO224" s="1"/>
  <c r="AA224"/>
  <c r="Z224"/>
  <c r="Y224"/>
  <c r="X224"/>
  <c r="W224"/>
  <c r="AE224" s="1"/>
  <c r="V224"/>
  <c r="U224"/>
  <c r="N224"/>
  <c r="M224"/>
  <c r="M223" s="1"/>
  <c r="L224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A223"/>
  <c r="Z223"/>
  <c r="Y223"/>
  <c r="X223"/>
  <c r="W223"/>
  <c r="AE223" s="1"/>
  <c r="V223"/>
  <c r="AD223" s="1"/>
  <c r="U223"/>
  <c r="AQ222"/>
  <c r="AP222"/>
  <c r="AO222"/>
  <c r="AF222"/>
  <c r="AN222" s="1"/>
  <c r="AE222"/>
  <c r="AD222"/>
  <c r="AC222"/>
  <c r="T222"/>
  <c r="I222" s="1"/>
  <c r="I221" s="1"/>
  <c r="I220" s="1"/>
  <c r="E222"/>
  <c r="E221" s="1"/>
  <c r="E220" s="1"/>
  <c r="AI221"/>
  <c r="AH221"/>
  <c r="AP221" s="1"/>
  <c r="AG221"/>
  <c r="W221"/>
  <c r="W220" s="1"/>
  <c r="V221"/>
  <c r="AD221" s="1"/>
  <c r="U221"/>
  <c r="AC221" s="1"/>
  <c r="H221"/>
  <c r="H220" s="1"/>
  <c r="G221"/>
  <c r="G220" s="1"/>
  <c r="F221"/>
  <c r="AH220"/>
  <c r="AP220" s="1"/>
  <c r="AE220"/>
  <c r="AQ219"/>
  <c r="AP219"/>
  <c r="AO219"/>
  <c r="AF219"/>
  <c r="AN219" s="1"/>
  <c r="AE219"/>
  <c r="AD219"/>
  <c r="AC219"/>
  <c r="T219"/>
  <c r="S219"/>
  <c r="S218" s="1"/>
  <c r="S217"/>
  <c r="R219"/>
  <c r="R218" s="1"/>
  <c r="R217" s="1"/>
  <c r="Q219"/>
  <c r="J219"/>
  <c r="J218" s="1"/>
  <c r="J217" s="1"/>
  <c r="E219"/>
  <c r="E218" s="1"/>
  <c r="E217" s="1"/>
  <c r="AM218"/>
  <c r="AL218"/>
  <c r="AL217" s="1"/>
  <c r="AK218"/>
  <c r="AK217" s="1"/>
  <c r="AJ218"/>
  <c r="AJ217" s="1"/>
  <c r="AI218"/>
  <c r="AQ218"/>
  <c r="AH218"/>
  <c r="AG218"/>
  <c r="AG217" s="1"/>
  <c r="AA218"/>
  <c r="AA217" s="1"/>
  <c r="Z218"/>
  <c r="Z217"/>
  <c r="Y218"/>
  <c r="Y217" s="1"/>
  <c r="X218"/>
  <c r="W218"/>
  <c r="V218"/>
  <c r="U218"/>
  <c r="U217" s="1"/>
  <c r="N218"/>
  <c r="N217"/>
  <c r="M218"/>
  <c r="M217" s="1"/>
  <c r="L218"/>
  <c r="L217"/>
  <c r="K218"/>
  <c r="K217" s="1"/>
  <c r="I218"/>
  <c r="I217" s="1"/>
  <c r="H218"/>
  <c r="H217" s="1"/>
  <c r="G218"/>
  <c r="G217" s="1"/>
  <c r="F218"/>
  <c r="AM217"/>
  <c r="AI217"/>
  <c r="AQ217" s="1"/>
  <c r="X217"/>
  <c r="AQ216"/>
  <c r="AP216"/>
  <c r="AO216"/>
  <c r="AF216"/>
  <c r="AN216" s="1"/>
  <c r="AE216"/>
  <c r="AD216"/>
  <c r="AC216"/>
  <c r="T216"/>
  <c r="AB216" s="1"/>
  <c r="S216"/>
  <c r="R216"/>
  <c r="R215" s="1"/>
  <c r="Q216"/>
  <c r="Q215" s="1"/>
  <c r="Q214" s="1"/>
  <c r="J216"/>
  <c r="J215" s="1"/>
  <c r="J214" s="1"/>
  <c r="E216"/>
  <c r="AM215"/>
  <c r="AM214" s="1"/>
  <c r="AL215"/>
  <c r="AL214" s="1"/>
  <c r="AK215"/>
  <c r="AK214" s="1"/>
  <c r="AJ215"/>
  <c r="AJ214" s="1"/>
  <c r="AI215"/>
  <c r="AI214" s="1"/>
  <c r="AQ214" s="1"/>
  <c r="AH215"/>
  <c r="AG215"/>
  <c r="AA215"/>
  <c r="AA214"/>
  <c r="Z215"/>
  <c r="Y215"/>
  <c r="AC215" s="1"/>
  <c r="X215"/>
  <c r="X214" s="1"/>
  <c r="W215"/>
  <c r="AE215" s="1"/>
  <c r="V215"/>
  <c r="AD215" s="1"/>
  <c r="R214"/>
  <c r="N215"/>
  <c r="N214" s="1"/>
  <c r="M215"/>
  <c r="M214" s="1"/>
  <c r="L215"/>
  <c r="L214" s="1"/>
  <c r="K215"/>
  <c r="K214" s="1"/>
  <c r="I215"/>
  <c r="I214" s="1"/>
  <c r="H215"/>
  <c r="H214" s="1"/>
  <c r="G215"/>
  <c r="G214" s="1"/>
  <c r="F215"/>
  <c r="P215" s="1"/>
  <c r="AG214"/>
  <c r="Z214"/>
  <c r="AQ213"/>
  <c r="AP213"/>
  <c r="AO213"/>
  <c r="AF213"/>
  <c r="AF212" s="1"/>
  <c r="AE213"/>
  <c r="AD213"/>
  <c r="AC213"/>
  <c r="T213"/>
  <c r="AB213" s="1"/>
  <c r="S213"/>
  <c r="S212" s="1"/>
  <c r="S211" s="1"/>
  <c r="R213"/>
  <c r="Q213"/>
  <c r="Q212" s="1"/>
  <c r="Q211" s="1"/>
  <c r="J213"/>
  <c r="J212" s="1"/>
  <c r="J211" s="1"/>
  <c r="E213"/>
  <c r="AM212"/>
  <c r="AM211" s="1"/>
  <c r="AL212"/>
  <c r="AL211"/>
  <c r="AK212"/>
  <c r="AK211" s="1"/>
  <c r="AJ212"/>
  <c r="AI212"/>
  <c r="AH212"/>
  <c r="AG212"/>
  <c r="AG211" s="1"/>
  <c r="AA212"/>
  <c r="AA211" s="1"/>
  <c r="Z212"/>
  <c r="Z211" s="1"/>
  <c r="Y212"/>
  <c r="Y211" s="1"/>
  <c r="X212"/>
  <c r="W212"/>
  <c r="V212"/>
  <c r="U212"/>
  <c r="U211" s="1"/>
  <c r="AC211" s="1"/>
  <c r="N212"/>
  <c r="N211" s="1"/>
  <c r="M212"/>
  <c r="M211" s="1"/>
  <c r="L212"/>
  <c r="L211" s="1"/>
  <c r="K212"/>
  <c r="I212"/>
  <c r="I211" s="1"/>
  <c r="H212"/>
  <c r="H211" s="1"/>
  <c r="G212"/>
  <c r="G211" s="1"/>
  <c r="F212"/>
  <c r="AJ211"/>
  <c r="X211"/>
  <c r="K211"/>
  <c r="AQ210"/>
  <c r="AP210"/>
  <c r="AO210"/>
  <c r="AF210"/>
  <c r="AN210" s="1"/>
  <c r="AE210"/>
  <c r="AD210"/>
  <c r="AC210"/>
  <c r="T210"/>
  <c r="AB210" s="1"/>
  <c r="S210"/>
  <c r="R210"/>
  <c r="R209" s="1"/>
  <c r="R208" s="1"/>
  <c r="Q210"/>
  <c r="J210"/>
  <c r="J209" s="1"/>
  <c r="J208" s="1"/>
  <c r="E210"/>
  <c r="AM209"/>
  <c r="AM208" s="1"/>
  <c r="AL209"/>
  <c r="AL208" s="1"/>
  <c r="AK209"/>
  <c r="AK208" s="1"/>
  <c r="AJ209"/>
  <c r="AJ208" s="1"/>
  <c r="AI209"/>
  <c r="AH209"/>
  <c r="AG209"/>
  <c r="AA209"/>
  <c r="AA208" s="1"/>
  <c r="Z209"/>
  <c r="Z208" s="1"/>
  <c r="Y209"/>
  <c r="Y208" s="1"/>
  <c r="X209"/>
  <c r="X208"/>
  <c r="W209"/>
  <c r="AE209" s="1"/>
  <c r="V209"/>
  <c r="V208" s="1"/>
  <c r="U209"/>
  <c r="AC209" s="1"/>
  <c r="T209"/>
  <c r="T208"/>
  <c r="AB208" s="1"/>
  <c r="S209"/>
  <c r="N209"/>
  <c r="N208" s="1"/>
  <c r="M209"/>
  <c r="M208" s="1"/>
  <c r="L209"/>
  <c r="L208" s="1"/>
  <c r="K209"/>
  <c r="K208" s="1"/>
  <c r="I209"/>
  <c r="I208" s="1"/>
  <c r="H209"/>
  <c r="H208" s="1"/>
  <c r="G209"/>
  <c r="G208" s="1"/>
  <c r="F209"/>
  <c r="W208"/>
  <c r="S208"/>
  <c r="AQ207"/>
  <c r="AP207"/>
  <c r="AO207"/>
  <c r="AF207"/>
  <c r="AE207"/>
  <c r="AD207"/>
  <c r="AC207"/>
  <c r="T207"/>
  <c r="AB207" s="1"/>
  <c r="E207"/>
  <c r="AI206"/>
  <c r="AI205" s="1"/>
  <c r="AQ205" s="1"/>
  <c r="AH206"/>
  <c r="AG206"/>
  <c r="AG205" s="1"/>
  <c r="AO205" s="1"/>
  <c r="W206"/>
  <c r="W205" s="1"/>
  <c r="AE205" s="1"/>
  <c r="V206"/>
  <c r="U206"/>
  <c r="U205" s="1"/>
  <c r="H206"/>
  <c r="H205" s="1"/>
  <c r="G206"/>
  <c r="G205" s="1"/>
  <c r="F206"/>
  <c r="AQ204"/>
  <c r="AQ203" s="1"/>
  <c r="AQ202" s="1"/>
  <c r="AP204"/>
  <c r="AP203" s="1"/>
  <c r="AP202" s="1"/>
  <c r="AO204"/>
  <c r="AO203" s="1"/>
  <c r="AO202" s="1"/>
  <c r="AJ204"/>
  <c r="AF204"/>
  <c r="AF203" s="1"/>
  <c r="AF202" s="1"/>
  <c r="AE204"/>
  <c r="AE203" s="1"/>
  <c r="AE202" s="1"/>
  <c r="AD204"/>
  <c r="AD203" s="1"/>
  <c r="AD202" s="1"/>
  <c r="AC204"/>
  <c r="AC203" s="1"/>
  <c r="X204"/>
  <c r="X203" s="1"/>
  <c r="X202" s="1"/>
  <c r="T204"/>
  <c r="S204"/>
  <c r="S203" s="1"/>
  <c r="S202" s="1"/>
  <c r="R204"/>
  <c r="R203" s="1"/>
  <c r="R202" s="1"/>
  <c r="Q204"/>
  <c r="Q203" s="1"/>
  <c r="Q202" s="1"/>
  <c r="J204"/>
  <c r="J203" s="1"/>
  <c r="J202" s="1"/>
  <c r="E204"/>
  <c r="AM203"/>
  <c r="AM202" s="1"/>
  <c r="AL203"/>
  <c r="AL202" s="1"/>
  <c r="AK203"/>
  <c r="AK202" s="1"/>
  <c r="AJ203"/>
  <c r="AJ202" s="1"/>
  <c r="AI203"/>
  <c r="AI202" s="1"/>
  <c r="AH203"/>
  <c r="AH202" s="1"/>
  <c r="AG203"/>
  <c r="AG202" s="1"/>
  <c r="AC202"/>
  <c r="AA203"/>
  <c r="Z203"/>
  <c r="Z202" s="1"/>
  <c r="Y203"/>
  <c r="Y202" s="1"/>
  <c r="W203"/>
  <c r="W202" s="1"/>
  <c r="V203"/>
  <c r="V202" s="1"/>
  <c r="U203"/>
  <c r="U202" s="1"/>
  <c r="N203"/>
  <c r="N202" s="1"/>
  <c r="M203"/>
  <c r="M202" s="1"/>
  <c r="L203"/>
  <c r="L202" s="1"/>
  <c r="K203"/>
  <c r="K202" s="1"/>
  <c r="I203"/>
  <c r="I202" s="1"/>
  <c r="H203"/>
  <c r="H202" s="1"/>
  <c r="G203"/>
  <c r="G202" s="1"/>
  <c r="F203"/>
  <c r="AA202"/>
  <c r="F202"/>
  <c r="AQ201"/>
  <c r="AP201"/>
  <c r="AO201"/>
  <c r="AJ201"/>
  <c r="AN201" s="1"/>
  <c r="AF201"/>
  <c r="AE201"/>
  <c r="AD201"/>
  <c r="AC201"/>
  <c r="T201"/>
  <c r="AB201" s="1"/>
  <c r="O201"/>
  <c r="O200" s="1"/>
  <c r="O199" s="1"/>
  <c r="J201"/>
  <c r="J200" s="1"/>
  <c r="J199" s="1"/>
  <c r="E201"/>
  <c r="E200"/>
  <c r="E199" s="1"/>
  <c r="AM200"/>
  <c r="AM199" s="1"/>
  <c r="AL200"/>
  <c r="AL199" s="1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 s="1"/>
  <c r="W200"/>
  <c r="W199" s="1"/>
  <c r="V200"/>
  <c r="U200"/>
  <c r="AC200" s="1"/>
  <c r="S200"/>
  <c r="R200"/>
  <c r="R199" s="1"/>
  <c r="Q200"/>
  <c r="Q199" s="1"/>
  <c r="N200"/>
  <c r="N199" s="1"/>
  <c r="M200"/>
  <c r="M199" s="1"/>
  <c r="L200"/>
  <c r="L199" s="1"/>
  <c r="K200"/>
  <c r="I200"/>
  <c r="I199"/>
  <c r="H200"/>
  <c r="H199" s="1"/>
  <c r="G200"/>
  <c r="F200"/>
  <c r="AA199"/>
  <c r="S199"/>
  <c r="K199"/>
  <c r="G199"/>
  <c r="AQ198"/>
  <c r="AP198"/>
  <c r="AO198"/>
  <c r="AF198"/>
  <c r="AN198" s="1"/>
  <c r="AE198"/>
  <c r="AD198"/>
  <c r="AC198"/>
  <c r="T198"/>
  <c r="AB198" s="1"/>
  <c r="E198"/>
  <c r="E197" s="1"/>
  <c r="E196"/>
  <c r="AI197"/>
  <c r="AQ197" s="1"/>
  <c r="AH197"/>
  <c r="AP197"/>
  <c r="AG197"/>
  <c r="AO197" s="1"/>
  <c r="AF197"/>
  <c r="AF196"/>
  <c r="AN196" s="1"/>
  <c r="W197"/>
  <c r="V197"/>
  <c r="U197"/>
  <c r="AC197" s="1"/>
  <c r="I197"/>
  <c r="I196" s="1"/>
  <c r="H197"/>
  <c r="H196" s="1"/>
  <c r="G197"/>
  <c r="G196" s="1"/>
  <c r="F197"/>
  <c r="AO196"/>
  <c r="AI196"/>
  <c r="AQ196" s="1"/>
  <c r="AH196"/>
  <c r="AP196"/>
  <c r="AG196"/>
  <c r="AQ195"/>
  <c r="AP195"/>
  <c r="AO195"/>
  <c r="AF195"/>
  <c r="AN195" s="1"/>
  <c r="AE195"/>
  <c r="AD195"/>
  <c r="AC195"/>
  <c r="T195"/>
  <c r="AB195" s="1"/>
  <c r="S195"/>
  <c r="R195"/>
  <c r="R194" s="1"/>
  <c r="R193" s="1"/>
  <c r="Q195"/>
  <c r="Q194"/>
  <c r="Q193" s="1"/>
  <c r="J195"/>
  <c r="J194" s="1"/>
  <c r="J193" s="1"/>
  <c r="E195"/>
  <c r="AM194"/>
  <c r="AM193" s="1"/>
  <c r="AL194"/>
  <c r="AL193" s="1"/>
  <c r="AK194"/>
  <c r="AK193" s="1"/>
  <c r="AJ194"/>
  <c r="AJ193" s="1"/>
  <c r="AI194"/>
  <c r="AH194"/>
  <c r="AG194"/>
  <c r="AA194"/>
  <c r="AA193" s="1"/>
  <c r="Z194"/>
  <c r="Z193" s="1"/>
  <c r="Y194"/>
  <c r="Y193" s="1"/>
  <c r="X194"/>
  <c r="X193" s="1"/>
  <c r="W194"/>
  <c r="V194"/>
  <c r="AD194" s="1"/>
  <c r="U194"/>
  <c r="N194"/>
  <c r="N193" s="1"/>
  <c r="M194"/>
  <c r="M193" s="1"/>
  <c r="L194"/>
  <c r="L193" s="1"/>
  <c r="K194"/>
  <c r="K193" s="1"/>
  <c r="I194"/>
  <c r="I193" s="1"/>
  <c r="H194"/>
  <c r="H193"/>
  <c r="G194"/>
  <c r="F194"/>
  <c r="F193" s="1"/>
  <c r="AH193"/>
  <c r="AP193" s="1"/>
  <c r="V193"/>
  <c r="AD193" s="1"/>
  <c r="AQ192"/>
  <c r="AP192"/>
  <c r="AO192"/>
  <c r="AF192"/>
  <c r="AN192" s="1"/>
  <c r="AE192"/>
  <c r="AD192"/>
  <c r="AC192"/>
  <c r="T192"/>
  <c r="AB192" s="1"/>
  <c r="O192"/>
  <c r="O191" s="1"/>
  <c r="O190" s="1"/>
  <c r="J192"/>
  <c r="J191" s="1"/>
  <c r="J190" s="1"/>
  <c r="E192"/>
  <c r="AM191"/>
  <c r="AL191"/>
  <c r="AL190" s="1"/>
  <c r="AK191"/>
  <c r="AK190" s="1"/>
  <c r="AJ191"/>
  <c r="AJ190"/>
  <c r="AI191"/>
  <c r="AH191"/>
  <c r="AP191"/>
  <c r="AG191"/>
  <c r="AO191" s="1"/>
  <c r="AA191"/>
  <c r="AA190" s="1"/>
  <c r="Z191"/>
  <c r="Y191"/>
  <c r="Y190" s="1"/>
  <c r="X191"/>
  <c r="X190" s="1"/>
  <c r="W191"/>
  <c r="V191"/>
  <c r="V190" s="1"/>
  <c r="AD191"/>
  <c r="U191"/>
  <c r="S191"/>
  <c r="S190" s="1"/>
  <c r="R191"/>
  <c r="Q191"/>
  <c r="Q190" s="1"/>
  <c r="N191"/>
  <c r="N190" s="1"/>
  <c r="M191"/>
  <c r="M190" s="1"/>
  <c r="L191"/>
  <c r="L190" s="1"/>
  <c r="K191"/>
  <c r="K190" s="1"/>
  <c r="I191"/>
  <c r="I190" s="1"/>
  <c r="H191"/>
  <c r="H190" s="1"/>
  <c r="G191"/>
  <c r="G190" s="1"/>
  <c r="F191"/>
  <c r="AM190"/>
  <c r="AH190"/>
  <c r="Z190"/>
  <c r="AD190" s="1"/>
  <c r="R190"/>
  <c r="AQ189"/>
  <c r="AP189"/>
  <c r="AO189"/>
  <c r="AF189"/>
  <c r="AE189"/>
  <c r="AD189"/>
  <c r="AC189"/>
  <c r="T189"/>
  <c r="AB189" s="1"/>
  <c r="S189"/>
  <c r="R189"/>
  <c r="Q189"/>
  <c r="Q188" s="1"/>
  <c r="Q187" s="1"/>
  <c r="J189"/>
  <c r="J188" s="1"/>
  <c r="J187" s="1"/>
  <c r="E189"/>
  <c r="AM188"/>
  <c r="AM187" s="1"/>
  <c r="AL188"/>
  <c r="AL187"/>
  <c r="AK188"/>
  <c r="AK187" s="1"/>
  <c r="AJ188"/>
  <c r="AJ187" s="1"/>
  <c r="AI188"/>
  <c r="AH188"/>
  <c r="AG188"/>
  <c r="AA188"/>
  <c r="AA187"/>
  <c r="Z188"/>
  <c r="Z187" s="1"/>
  <c r="Y188"/>
  <c r="X188"/>
  <c r="X187"/>
  <c r="W188"/>
  <c r="AE188" s="1"/>
  <c r="V188"/>
  <c r="AD188" s="1"/>
  <c r="U188"/>
  <c r="U187" s="1"/>
  <c r="S188"/>
  <c r="S187" s="1"/>
  <c r="N188"/>
  <c r="M188"/>
  <c r="M187" s="1"/>
  <c r="L188"/>
  <c r="L187" s="1"/>
  <c r="K188"/>
  <c r="K187"/>
  <c r="I188"/>
  <c r="H188"/>
  <c r="H187" s="1"/>
  <c r="G188"/>
  <c r="G187" s="1"/>
  <c r="F188"/>
  <c r="E188" s="1"/>
  <c r="E187" s="1"/>
  <c r="V187"/>
  <c r="N187"/>
  <c r="I187"/>
  <c r="S186"/>
  <c r="R186"/>
  <c r="R185"/>
  <c r="R184" s="1"/>
  <c r="Q186"/>
  <c r="Q185" s="1"/>
  <c r="Q184" s="1"/>
  <c r="J186"/>
  <c r="J185" s="1"/>
  <c r="J184" s="1"/>
  <c r="E186"/>
  <c r="AQ185"/>
  <c r="AQ184" s="1"/>
  <c r="AP185"/>
  <c r="AP184" s="1"/>
  <c r="AO185"/>
  <c r="AO184"/>
  <c r="AN185"/>
  <c r="AN184" s="1"/>
  <c r="AM185"/>
  <c r="AM184"/>
  <c r="AL185"/>
  <c r="AK185"/>
  <c r="AK184" s="1"/>
  <c r="AJ185"/>
  <c r="AJ184" s="1"/>
  <c r="AI185"/>
  <c r="AI184" s="1"/>
  <c r="AH185"/>
  <c r="AH184" s="1"/>
  <c r="AG185"/>
  <c r="AG184" s="1"/>
  <c r="AF185"/>
  <c r="AF184" s="1"/>
  <c r="AE185"/>
  <c r="AE184" s="1"/>
  <c r="AD185"/>
  <c r="AD184" s="1"/>
  <c r="AC185"/>
  <c r="AC184" s="1"/>
  <c r="AB185"/>
  <c r="AB184" s="1"/>
  <c r="AA185"/>
  <c r="AA184" s="1"/>
  <c r="Z185"/>
  <c r="Z184" s="1"/>
  <c r="Y185"/>
  <c r="Y184"/>
  <c r="X185"/>
  <c r="X184" s="1"/>
  <c r="W185"/>
  <c r="W184"/>
  <c r="V185"/>
  <c r="V184" s="1"/>
  <c r="U185"/>
  <c r="U184" s="1"/>
  <c r="T185"/>
  <c r="T184" s="1"/>
  <c r="S185"/>
  <c r="S184" s="1"/>
  <c r="N185"/>
  <c r="N184" s="1"/>
  <c r="M185"/>
  <c r="M184" s="1"/>
  <c r="L185"/>
  <c r="L184" s="1"/>
  <c r="K185"/>
  <c r="K184" s="1"/>
  <c r="I185"/>
  <c r="I184" s="1"/>
  <c r="H185"/>
  <c r="H184" s="1"/>
  <c r="G185"/>
  <c r="F185"/>
  <c r="AL184"/>
  <c r="G184"/>
  <c r="AQ183"/>
  <c r="AP183"/>
  <c r="AO183"/>
  <c r="AF183"/>
  <c r="AN183" s="1"/>
  <c r="AE183"/>
  <c r="AD183"/>
  <c r="AC183"/>
  <c r="T183"/>
  <c r="AB183" s="1"/>
  <c r="S183"/>
  <c r="S182" s="1"/>
  <c r="R183"/>
  <c r="R182" s="1"/>
  <c r="Q183"/>
  <c r="Q182" s="1"/>
  <c r="J183"/>
  <c r="J182" s="1"/>
  <c r="E183"/>
  <c r="AM182"/>
  <c r="AM180" s="1"/>
  <c r="AL182"/>
  <c r="AL180" s="1"/>
  <c r="AK182"/>
  <c r="AJ182"/>
  <c r="AJ180" s="1"/>
  <c r="AI182"/>
  <c r="AH182"/>
  <c r="AG182"/>
  <c r="AO182" s="1"/>
  <c r="AA182"/>
  <c r="Z182"/>
  <c r="Y182"/>
  <c r="X182"/>
  <c r="W182"/>
  <c r="AE182" s="1"/>
  <c r="V182"/>
  <c r="U182"/>
  <c r="N182"/>
  <c r="M182"/>
  <c r="M180" s="1"/>
  <c r="L182"/>
  <c r="L180" s="1"/>
  <c r="K182"/>
  <c r="K180"/>
  <c r="I182"/>
  <c r="I180" s="1"/>
  <c r="H182"/>
  <c r="H180" s="1"/>
  <c r="G182"/>
  <c r="G180" s="1"/>
  <c r="F182"/>
  <c r="AQ181"/>
  <c r="AP181"/>
  <c r="AO181"/>
  <c r="AF181"/>
  <c r="AN181" s="1"/>
  <c r="AE181"/>
  <c r="AD181"/>
  <c r="AC181"/>
  <c r="T181"/>
  <c r="AB181" s="1"/>
  <c r="S181"/>
  <c r="S180" s="1"/>
  <c r="R181"/>
  <c r="Q181"/>
  <c r="J181"/>
  <c r="E181"/>
  <c r="AK180"/>
  <c r="AA180"/>
  <c r="Z180"/>
  <c r="Y180"/>
  <c r="X180"/>
  <c r="W180"/>
  <c r="AE180" s="1"/>
  <c r="V180"/>
  <c r="AD180" s="1"/>
  <c r="N180"/>
  <c r="AQ179"/>
  <c r="AP179"/>
  <c r="AO179"/>
  <c r="AF179"/>
  <c r="AN179" s="1"/>
  <c r="AE179"/>
  <c r="AD179"/>
  <c r="AC179"/>
  <c r="T179"/>
  <c r="AB179" s="1"/>
  <c r="E179"/>
  <c r="AI178"/>
  <c r="AQ178" s="1"/>
  <c r="AH178"/>
  <c r="AG178"/>
  <c r="AG177" s="1"/>
  <c r="W178"/>
  <c r="W177" s="1"/>
  <c r="AE178"/>
  <c r="V178"/>
  <c r="V177" s="1"/>
  <c r="AD177" s="1"/>
  <c r="U178"/>
  <c r="U177" s="1"/>
  <c r="T178"/>
  <c r="AB178" s="1"/>
  <c r="H178"/>
  <c r="G178"/>
  <c r="F178"/>
  <c r="F177" s="1"/>
  <c r="AI177"/>
  <c r="AQ177" s="1"/>
  <c r="H177"/>
  <c r="G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L175"/>
  <c r="AK175"/>
  <c r="AJ175"/>
  <c r="AI175"/>
  <c r="AQ175" s="1"/>
  <c r="AH175"/>
  <c r="AP175" s="1"/>
  <c r="AG175"/>
  <c r="AA175"/>
  <c r="Z175"/>
  <c r="Y175"/>
  <c r="X175"/>
  <c r="W175"/>
  <c r="AE175"/>
  <c r="V175"/>
  <c r="U175"/>
  <c r="AC175" s="1"/>
  <c r="N175"/>
  <c r="M175"/>
  <c r="L175"/>
  <c r="K175"/>
  <c r="J175"/>
  <c r="I175"/>
  <c r="H175"/>
  <c r="G175"/>
  <c r="F175"/>
  <c r="AQ174"/>
  <c r="AP174"/>
  <c r="AO174"/>
  <c r="AF174"/>
  <c r="AE174"/>
  <c r="AD174"/>
  <c r="AC174"/>
  <c r="T174"/>
  <c r="S174"/>
  <c r="S173" s="1"/>
  <c r="S172" s="1"/>
  <c r="R174"/>
  <c r="O174"/>
  <c r="O173" s="1"/>
  <c r="Q174"/>
  <c r="J174"/>
  <c r="J173" s="1"/>
  <c r="E174"/>
  <c r="AM173"/>
  <c r="AL173"/>
  <c r="AP173" s="1"/>
  <c r="AK173"/>
  <c r="AJ173"/>
  <c r="AI173"/>
  <c r="AQ173" s="1"/>
  <c r="AH173"/>
  <c r="AG173"/>
  <c r="AA173"/>
  <c r="AA172" s="1"/>
  <c r="Z173"/>
  <c r="Y173"/>
  <c r="X173"/>
  <c r="W173"/>
  <c r="AE173" s="1"/>
  <c r="V173"/>
  <c r="U173"/>
  <c r="U172" s="1"/>
  <c r="Q173"/>
  <c r="N173"/>
  <c r="M173"/>
  <c r="L173"/>
  <c r="K173"/>
  <c r="K172" s="1"/>
  <c r="I173"/>
  <c r="I172"/>
  <c r="H173"/>
  <c r="G173"/>
  <c r="G172" s="1"/>
  <c r="F173"/>
  <c r="AQ171"/>
  <c r="AP171"/>
  <c r="AO171"/>
  <c r="AF171"/>
  <c r="AN171" s="1"/>
  <c r="AE171"/>
  <c r="AD171"/>
  <c r="AC171"/>
  <c r="T171"/>
  <c r="S171"/>
  <c r="S170" s="1"/>
  <c r="R171"/>
  <c r="R170" s="1"/>
  <c r="Q171"/>
  <c r="J171"/>
  <c r="J170" s="1"/>
  <c r="E171"/>
  <c r="AM170"/>
  <c r="AL170"/>
  <c r="AK170"/>
  <c r="AJ170"/>
  <c r="AJ167" s="1"/>
  <c r="AI170"/>
  <c r="AH170"/>
  <c r="AG170"/>
  <c r="AG167"/>
  <c r="AA170"/>
  <c r="Z170"/>
  <c r="Y170"/>
  <c r="X170"/>
  <c r="W170"/>
  <c r="V170"/>
  <c r="AD170" s="1"/>
  <c r="U170"/>
  <c r="N170"/>
  <c r="M170"/>
  <c r="L170"/>
  <c r="K170"/>
  <c r="I170"/>
  <c r="H170"/>
  <c r="G170"/>
  <c r="F170"/>
  <c r="F167"/>
  <c r="AQ169"/>
  <c r="AP169"/>
  <c r="AO169"/>
  <c r="AN169"/>
  <c r="AF169"/>
  <c r="AE169"/>
  <c r="AD169"/>
  <c r="AC169"/>
  <c r="T169"/>
  <c r="AB169" s="1"/>
  <c r="S169"/>
  <c r="R169"/>
  <c r="R168" s="1"/>
  <c r="Q169"/>
  <c r="Q168" s="1"/>
  <c r="J169"/>
  <c r="J168" s="1"/>
  <c r="E169"/>
  <c r="E168" s="1"/>
  <c r="AM168"/>
  <c r="AL168"/>
  <c r="AK168"/>
  <c r="AO168" s="1"/>
  <c r="AJ168"/>
  <c r="AI168"/>
  <c r="AQ168"/>
  <c r="AH168"/>
  <c r="AG168"/>
  <c r="AF168"/>
  <c r="AA168"/>
  <c r="Z168"/>
  <c r="Y168"/>
  <c r="X168"/>
  <c r="W168"/>
  <c r="AE168" s="1"/>
  <c r="V168"/>
  <c r="AD168" s="1"/>
  <c r="U168"/>
  <c r="AC168" s="1"/>
  <c r="T168"/>
  <c r="AB168" s="1"/>
  <c r="N168"/>
  <c r="M168"/>
  <c r="M167" s="1"/>
  <c r="L168"/>
  <c r="K168"/>
  <c r="I168"/>
  <c r="I167" s="1"/>
  <c r="H168"/>
  <c r="H167" s="1"/>
  <c r="G168"/>
  <c r="F168"/>
  <c r="AM167"/>
  <c r="AQ166"/>
  <c r="AP166"/>
  <c r="AO166"/>
  <c r="AF166"/>
  <c r="AN166" s="1"/>
  <c r="AE166"/>
  <c r="AD166"/>
  <c r="AC166"/>
  <c r="T166"/>
  <c r="AB166" s="1"/>
  <c r="S166"/>
  <c r="S165" s="1"/>
  <c r="R166"/>
  <c r="R165" s="1"/>
  <c r="Q166"/>
  <c r="Q165" s="1"/>
  <c r="J166"/>
  <c r="J165" s="1"/>
  <c r="E166"/>
  <c r="AM165"/>
  <c r="AM163" s="1"/>
  <c r="AL165"/>
  <c r="AL163" s="1"/>
  <c r="AK165"/>
  <c r="AJ165"/>
  <c r="AJ163" s="1"/>
  <c r="AI165"/>
  <c r="AQ165" s="1"/>
  <c r="AH165"/>
  <c r="AP165" s="1"/>
  <c r="AG165"/>
  <c r="AO165" s="1"/>
  <c r="AA165"/>
  <c r="Z165"/>
  <c r="Z163" s="1"/>
  <c r="Y165"/>
  <c r="Y163" s="1"/>
  <c r="X165"/>
  <c r="X163" s="1"/>
  <c r="W165"/>
  <c r="V165"/>
  <c r="U165"/>
  <c r="U163" s="1"/>
  <c r="N165"/>
  <c r="N163" s="1"/>
  <c r="M165"/>
  <c r="L165"/>
  <c r="L163" s="1"/>
  <c r="K165"/>
  <c r="K163" s="1"/>
  <c r="I165"/>
  <c r="I163" s="1"/>
  <c r="H165"/>
  <c r="H163" s="1"/>
  <c r="G165"/>
  <c r="G163" s="1"/>
  <c r="F165"/>
  <c r="AQ164"/>
  <c r="AP164"/>
  <c r="AO164"/>
  <c r="AF164"/>
  <c r="AN164" s="1"/>
  <c r="AE164"/>
  <c r="AD164"/>
  <c r="AC164"/>
  <c r="T164"/>
  <c r="AB164" s="1"/>
  <c r="S164"/>
  <c r="R164"/>
  <c r="Q164"/>
  <c r="Q163" s="1"/>
  <c r="J164"/>
  <c r="J163" s="1"/>
  <c r="E164"/>
  <c r="AK163"/>
  <c r="AH163"/>
  <c r="AP163" s="1"/>
  <c r="M163"/>
  <c r="AQ162"/>
  <c r="AP162"/>
  <c r="AO162"/>
  <c r="AF162"/>
  <c r="AE162"/>
  <c r="AD162"/>
  <c r="AC162"/>
  <c r="T162"/>
  <c r="E162"/>
  <c r="E161" s="1"/>
  <c r="E160" s="1"/>
  <c r="AI161"/>
  <c r="AH161"/>
  <c r="AG161"/>
  <c r="W161"/>
  <c r="V161"/>
  <c r="U161"/>
  <c r="U160" s="1"/>
  <c r="AC160" s="1"/>
  <c r="H161"/>
  <c r="H160" s="1"/>
  <c r="G161"/>
  <c r="G160" s="1"/>
  <c r="F161"/>
  <c r="AQ159"/>
  <c r="AP159"/>
  <c r="AO159"/>
  <c r="AF159"/>
  <c r="AN159" s="1"/>
  <c r="AE159"/>
  <c r="AD159"/>
  <c r="AC159"/>
  <c r="T159"/>
  <c r="AB159" s="1"/>
  <c r="E159"/>
  <c r="AI158"/>
  <c r="AQ158" s="1"/>
  <c r="AH158"/>
  <c r="AH157" s="1"/>
  <c r="AP157" s="1"/>
  <c r="AG158"/>
  <c r="AG157" s="1"/>
  <c r="AE158"/>
  <c r="AD158"/>
  <c r="U158"/>
  <c r="H158"/>
  <c r="H157" s="1"/>
  <c r="F158"/>
  <c r="AI157"/>
  <c r="AQ157" s="1"/>
  <c r="AE157"/>
  <c r="AD157"/>
  <c r="AQ156"/>
  <c r="AP156"/>
  <c r="AO156"/>
  <c r="AF156"/>
  <c r="AN156" s="1"/>
  <c r="AE156"/>
  <c r="AD156"/>
  <c r="AC156"/>
  <c r="T156"/>
  <c r="AB156" s="1"/>
  <c r="S156"/>
  <c r="S155" s="1"/>
  <c r="R156"/>
  <c r="R155" s="1"/>
  <c r="Q156"/>
  <c r="J156"/>
  <c r="J155"/>
  <c r="E156"/>
  <c r="AM155"/>
  <c r="AM153" s="1"/>
  <c r="AL155"/>
  <c r="AL153" s="1"/>
  <c r="AK155"/>
  <c r="AJ155"/>
  <c r="AJ153" s="1"/>
  <c r="AI155"/>
  <c r="AH155"/>
  <c r="AP155" s="1"/>
  <c r="AG155"/>
  <c r="AA155"/>
  <c r="AA153" s="1"/>
  <c r="Z155"/>
  <c r="Z153" s="1"/>
  <c r="Y155"/>
  <c r="Y153" s="1"/>
  <c r="X155"/>
  <c r="X153" s="1"/>
  <c r="W155"/>
  <c r="W153" s="1"/>
  <c r="AE153" s="1"/>
  <c r="V155"/>
  <c r="U155"/>
  <c r="S153"/>
  <c r="N155"/>
  <c r="N153" s="1"/>
  <c r="M155"/>
  <c r="M153" s="1"/>
  <c r="L155"/>
  <c r="K155"/>
  <c r="K153" s="1"/>
  <c r="I155"/>
  <c r="I153" s="1"/>
  <c r="H155"/>
  <c r="H153" s="1"/>
  <c r="G155"/>
  <c r="G153" s="1"/>
  <c r="F155"/>
  <c r="F153" s="1"/>
  <c r="AQ154"/>
  <c r="AP154"/>
  <c r="AO154"/>
  <c r="AF154"/>
  <c r="AN154" s="1"/>
  <c r="AE154"/>
  <c r="AD154"/>
  <c r="AC154"/>
  <c r="AB154"/>
  <c r="T154"/>
  <c r="S154"/>
  <c r="R154"/>
  <c r="Q154"/>
  <c r="J154"/>
  <c r="E154"/>
  <c r="AK153"/>
  <c r="AH153"/>
  <c r="AP153" s="1"/>
  <c r="L153"/>
  <c r="AQ152"/>
  <c r="AP152"/>
  <c r="AO152"/>
  <c r="AF152"/>
  <c r="AN152" s="1"/>
  <c r="AE152"/>
  <c r="AD152"/>
  <c r="AC152"/>
  <c r="T152"/>
  <c r="AB152" s="1"/>
  <c r="S152"/>
  <c r="R152"/>
  <c r="R151" s="1"/>
  <c r="R150" s="1"/>
  <c r="Q152"/>
  <c r="J152"/>
  <c r="J151"/>
  <c r="J150" s="1"/>
  <c r="E152"/>
  <c r="AM151"/>
  <c r="AM150" s="1"/>
  <c r="AQ150" s="1"/>
  <c r="AL151"/>
  <c r="AL150" s="1"/>
  <c r="AK151"/>
  <c r="AK150" s="1"/>
  <c r="AJ151"/>
  <c r="AJ150" s="1"/>
  <c r="AI151"/>
  <c r="AI150" s="1"/>
  <c r="AH151"/>
  <c r="AH150" s="1"/>
  <c r="AG151"/>
  <c r="AA151"/>
  <c r="AA150"/>
  <c r="Z151"/>
  <c r="Z150" s="1"/>
  <c r="Y151"/>
  <c r="Y150" s="1"/>
  <c r="X151"/>
  <c r="X150"/>
  <c r="W151"/>
  <c r="V151"/>
  <c r="AD151" s="1"/>
  <c r="U151"/>
  <c r="S151"/>
  <c r="S150" s="1"/>
  <c r="N151"/>
  <c r="N150" s="1"/>
  <c r="M151"/>
  <c r="M150" s="1"/>
  <c r="L151"/>
  <c r="L150" s="1"/>
  <c r="K151"/>
  <c r="K150" s="1"/>
  <c r="I151"/>
  <c r="I150" s="1"/>
  <c r="H151"/>
  <c r="H150" s="1"/>
  <c r="G151"/>
  <c r="F151"/>
  <c r="F150" s="1"/>
  <c r="V150"/>
  <c r="AD150" s="1"/>
  <c r="AQ149"/>
  <c r="AP149"/>
  <c r="AO149"/>
  <c r="AN149"/>
  <c r="AE149"/>
  <c r="AD149"/>
  <c r="AC149"/>
  <c r="AB149"/>
  <c r="E149"/>
  <c r="E148" s="1"/>
  <c r="E147" s="1"/>
  <c r="AI148"/>
  <c r="AH148"/>
  <c r="AG148"/>
  <c r="AF148"/>
  <c r="AD148"/>
  <c r="W148"/>
  <c r="V148"/>
  <c r="U148"/>
  <c r="T148"/>
  <c r="H148"/>
  <c r="H147" s="1"/>
  <c r="G148"/>
  <c r="G147" s="1"/>
  <c r="F148"/>
  <c r="V147"/>
  <c r="AD147" s="1"/>
  <c r="AQ146"/>
  <c r="AP146"/>
  <c r="AO146"/>
  <c r="AF146"/>
  <c r="AN146" s="1"/>
  <c r="AE146"/>
  <c r="AD146"/>
  <c r="AC146"/>
  <c r="T146"/>
  <c r="AB146" s="1"/>
  <c r="S146"/>
  <c r="R146"/>
  <c r="R145" s="1"/>
  <c r="R144" s="1"/>
  <c r="Q146"/>
  <c r="J146"/>
  <c r="J145" s="1"/>
  <c r="J144" s="1"/>
  <c r="E146"/>
  <c r="AM145"/>
  <c r="AM144" s="1"/>
  <c r="AL145"/>
  <c r="AL144" s="1"/>
  <c r="AK145"/>
  <c r="AJ145"/>
  <c r="AJ144"/>
  <c r="AI145"/>
  <c r="AH145"/>
  <c r="AG145"/>
  <c r="AA145"/>
  <c r="AA144" s="1"/>
  <c r="Z145"/>
  <c r="Z144" s="1"/>
  <c r="Y145"/>
  <c r="Y144" s="1"/>
  <c r="X145"/>
  <c r="X144"/>
  <c r="W145"/>
  <c r="V145"/>
  <c r="U145"/>
  <c r="S145"/>
  <c r="S144" s="1"/>
  <c r="N145"/>
  <c r="N144" s="1"/>
  <c r="M145"/>
  <c r="M144"/>
  <c r="L145"/>
  <c r="L144" s="1"/>
  <c r="K145"/>
  <c r="K144" s="1"/>
  <c r="I145"/>
  <c r="I144"/>
  <c r="H145"/>
  <c r="H144" s="1"/>
  <c r="G145"/>
  <c r="G144" s="1"/>
  <c r="F145"/>
  <c r="W144"/>
  <c r="AE144" s="1"/>
  <c r="V144"/>
  <c r="AD144" s="1"/>
  <c r="F144"/>
  <c r="AQ143"/>
  <c r="AP143"/>
  <c r="AO143"/>
  <c r="AF143"/>
  <c r="AE143"/>
  <c r="AD143"/>
  <c r="AC143"/>
  <c r="T143"/>
  <c r="T142" s="1"/>
  <c r="S143"/>
  <c r="R143"/>
  <c r="Q143"/>
  <c r="Q142" s="1"/>
  <c r="Q141" s="1"/>
  <c r="J143"/>
  <c r="J142" s="1"/>
  <c r="J141" s="1"/>
  <c r="E143"/>
  <c r="E142" s="1"/>
  <c r="E141"/>
  <c r="AM142"/>
  <c r="AM141" s="1"/>
  <c r="AL142"/>
  <c r="AL141" s="1"/>
  <c r="AK142"/>
  <c r="AK141" s="1"/>
  <c r="AJ142"/>
  <c r="AJ141" s="1"/>
  <c r="AI142"/>
  <c r="AI141" s="1"/>
  <c r="AH142"/>
  <c r="AG142"/>
  <c r="AA142"/>
  <c r="AA141" s="1"/>
  <c r="Z142"/>
  <c r="Y142"/>
  <c r="Y141" s="1"/>
  <c r="X142"/>
  <c r="X141" s="1"/>
  <c r="W142"/>
  <c r="AE142" s="1"/>
  <c r="V142"/>
  <c r="V141" s="1"/>
  <c r="U142"/>
  <c r="S142"/>
  <c r="S141" s="1"/>
  <c r="N142"/>
  <c r="N141" s="1"/>
  <c r="M142"/>
  <c r="M141" s="1"/>
  <c r="L142"/>
  <c r="L141" s="1"/>
  <c r="K142"/>
  <c r="K141" s="1"/>
  <c r="I142"/>
  <c r="I141" s="1"/>
  <c r="H142"/>
  <c r="H141"/>
  <c r="G142"/>
  <c r="G141" s="1"/>
  <c r="F142"/>
  <c r="AQ140"/>
  <c r="AP140"/>
  <c r="AO140"/>
  <c r="AF140"/>
  <c r="AN140" s="1"/>
  <c r="AE140"/>
  <c r="AD140"/>
  <c r="AC140"/>
  <c r="T140"/>
  <c r="AB140" s="1"/>
  <c r="S140"/>
  <c r="S139"/>
  <c r="S138" s="1"/>
  <c r="R140"/>
  <c r="R139" s="1"/>
  <c r="R138" s="1"/>
  <c r="Q140"/>
  <c r="Q139" s="1"/>
  <c r="Q138" s="1"/>
  <c r="J140"/>
  <c r="J139" s="1"/>
  <c r="J138" s="1"/>
  <c r="E140"/>
  <c r="AM139"/>
  <c r="AM138" s="1"/>
  <c r="AL139"/>
  <c r="AL138" s="1"/>
  <c r="AK139"/>
  <c r="AK138" s="1"/>
  <c r="AJ139"/>
  <c r="AJ138" s="1"/>
  <c r="AI139"/>
  <c r="AH139"/>
  <c r="AF139" s="1"/>
  <c r="AN139" s="1"/>
  <c r="AG139"/>
  <c r="AA139"/>
  <c r="AA138"/>
  <c r="Z139"/>
  <c r="Y139"/>
  <c r="X139"/>
  <c r="X138" s="1"/>
  <c r="W139"/>
  <c r="AE139" s="1"/>
  <c r="V139"/>
  <c r="V138" s="1"/>
  <c r="U139"/>
  <c r="N139"/>
  <c r="N138" s="1"/>
  <c r="M139"/>
  <c r="L139"/>
  <c r="L138" s="1"/>
  <c r="K139"/>
  <c r="K138" s="1"/>
  <c r="I139"/>
  <c r="I138" s="1"/>
  <c r="H139"/>
  <c r="H138" s="1"/>
  <c r="H132" s="1"/>
  <c r="H131" s="1"/>
  <c r="G139"/>
  <c r="G138" s="1"/>
  <c r="F139"/>
  <c r="Y138"/>
  <c r="M138"/>
  <c r="S137"/>
  <c r="S136" s="1"/>
  <c r="R137"/>
  <c r="Q137"/>
  <c r="Q136" s="1"/>
  <c r="J137"/>
  <c r="J136" s="1"/>
  <c r="E137"/>
  <c r="AQ136"/>
  <c r="AP136"/>
  <c r="AO136"/>
  <c r="AN136"/>
  <c r="AM136"/>
  <c r="AL136"/>
  <c r="AL133" s="1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R136"/>
  <c r="N136"/>
  <c r="M136"/>
  <c r="L136"/>
  <c r="K136"/>
  <c r="I136"/>
  <c r="H136"/>
  <c r="G136"/>
  <c r="F136"/>
  <c r="AQ135"/>
  <c r="AP135"/>
  <c r="AO135"/>
  <c r="AN135"/>
  <c r="AE135"/>
  <c r="AD135"/>
  <c r="AC135"/>
  <c r="AB135"/>
  <c r="S135"/>
  <c r="S134" s="1"/>
  <c r="R135"/>
  <c r="R134" s="1"/>
  <c r="Q135"/>
  <c r="J135"/>
  <c r="J134" s="1"/>
  <c r="J133" s="1"/>
  <c r="E135"/>
  <c r="E134" s="1"/>
  <c r="E133" s="1"/>
  <c r="AM134"/>
  <c r="AQ134" s="1"/>
  <c r="AQ133" s="1"/>
  <c r="AL134"/>
  <c r="AK134"/>
  <c r="AK133" s="1"/>
  <c r="AJ134"/>
  <c r="AJ133" s="1"/>
  <c r="AI134"/>
  <c r="AH134"/>
  <c r="AP134" s="1"/>
  <c r="AP133" s="1"/>
  <c r="AG134"/>
  <c r="AF134"/>
  <c r="AA134"/>
  <c r="AA133" s="1"/>
  <c r="Z134"/>
  <c r="Z133" s="1"/>
  <c r="Y134"/>
  <c r="X134"/>
  <c r="W134"/>
  <c r="V134"/>
  <c r="V133" s="1"/>
  <c r="U134"/>
  <c r="T134"/>
  <c r="AB134" s="1"/>
  <c r="Q134"/>
  <c r="N134"/>
  <c r="N133" s="1"/>
  <c r="M134"/>
  <c r="L134"/>
  <c r="K134"/>
  <c r="I134"/>
  <c r="H134"/>
  <c r="G134"/>
  <c r="F134"/>
  <c r="AM133"/>
  <c r="AI133"/>
  <c r="AQ132"/>
  <c r="AP132"/>
  <c r="AO132"/>
  <c r="AF132"/>
  <c r="AN132" s="1"/>
  <c r="AE132"/>
  <c r="AD132"/>
  <c r="AC132"/>
  <c r="T132"/>
  <c r="AB132" s="1"/>
  <c r="S132"/>
  <c r="S131" s="1"/>
  <c r="Q132"/>
  <c r="Q131" s="1"/>
  <c r="J132"/>
  <c r="J131" s="1"/>
  <c r="AM131"/>
  <c r="AL131"/>
  <c r="AK131"/>
  <c r="AJ131"/>
  <c r="AI131"/>
  <c r="AQ131" s="1"/>
  <c r="AH131"/>
  <c r="AF131" s="1"/>
  <c r="AN131" s="1"/>
  <c r="AG131"/>
  <c r="AG126" s="1"/>
  <c r="AA131"/>
  <c r="Z131"/>
  <c r="Y131"/>
  <c r="X131"/>
  <c r="W131"/>
  <c r="AE131" s="1"/>
  <c r="V131"/>
  <c r="AD131" s="1"/>
  <c r="U131"/>
  <c r="N131"/>
  <c r="M131"/>
  <c r="L131"/>
  <c r="K131"/>
  <c r="I13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J129" s="1"/>
  <c r="E130"/>
  <c r="AM129"/>
  <c r="AL129"/>
  <c r="AK129"/>
  <c r="AJ129"/>
  <c r="AI129"/>
  <c r="AQ129" s="1"/>
  <c r="AH129"/>
  <c r="AP129" s="1"/>
  <c r="AG129"/>
  <c r="AA129"/>
  <c r="Z129"/>
  <c r="Y129"/>
  <c r="X129"/>
  <c r="W129"/>
  <c r="AE129" s="1"/>
  <c r="V129"/>
  <c r="AD129" s="1"/>
  <c r="U129"/>
  <c r="AC129" s="1"/>
  <c r="R129"/>
  <c r="N129"/>
  <c r="M129"/>
  <c r="L129"/>
  <c r="K129"/>
  <c r="I129"/>
  <c r="H129"/>
  <c r="G129"/>
  <c r="F129"/>
  <c r="AQ128"/>
  <c r="AP128"/>
  <c r="AO128"/>
  <c r="AF128"/>
  <c r="AN128"/>
  <c r="AE128"/>
  <c r="AD128"/>
  <c r="AC128"/>
  <c r="T128"/>
  <c r="AB128" s="1"/>
  <c r="S128"/>
  <c r="S127" s="1"/>
  <c r="R128"/>
  <c r="Q128"/>
  <c r="J128"/>
  <c r="J127" s="1"/>
  <c r="J126" s="1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 s="1"/>
  <c r="V127"/>
  <c r="AD127" s="1"/>
  <c r="U127"/>
  <c r="R127"/>
  <c r="Q127"/>
  <c r="N127"/>
  <c r="M127"/>
  <c r="L127"/>
  <c r="K127"/>
  <c r="I127"/>
  <c r="H127"/>
  <c r="G127"/>
  <c r="F127"/>
  <c r="AM126"/>
  <c r="AL126"/>
  <c r="AK126"/>
  <c r="AJ126"/>
  <c r="AI126"/>
  <c r="AQ126" s="1"/>
  <c r="AH126"/>
  <c r="AP126" s="1"/>
  <c r="AA126"/>
  <c r="Z126"/>
  <c r="Y126"/>
  <c r="X126"/>
  <c r="W126"/>
  <c r="AE126" s="1"/>
  <c r="V126"/>
  <c r="U126"/>
  <c r="AC126" s="1"/>
  <c r="T126"/>
  <c r="AB126" s="1"/>
  <c r="AQ125"/>
  <c r="AP125"/>
  <c r="AO125"/>
  <c r="AF125"/>
  <c r="AN125" s="1"/>
  <c r="AE125"/>
  <c r="AD125"/>
  <c r="AC125"/>
  <c r="T125"/>
  <c r="AB125" s="1"/>
  <c r="S125"/>
  <c r="S124" s="1"/>
  <c r="S123" s="1"/>
  <c r="R125"/>
  <c r="R124"/>
  <c r="R123" s="1"/>
  <c r="Q125"/>
  <c r="J125"/>
  <c r="J124"/>
  <c r="J123" s="1"/>
  <c r="E125"/>
  <c r="AM124"/>
  <c r="AL124"/>
  <c r="AK124"/>
  <c r="AK123" s="1"/>
  <c r="AJ124"/>
  <c r="AJ123" s="1"/>
  <c r="AI124"/>
  <c r="AH124"/>
  <c r="AH123" s="1"/>
  <c r="AG124"/>
  <c r="AA124"/>
  <c r="Z124"/>
  <c r="Y124"/>
  <c r="Y123"/>
  <c r="X124"/>
  <c r="X123" s="1"/>
  <c r="W124"/>
  <c r="V124"/>
  <c r="U124"/>
  <c r="T124" s="1"/>
  <c r="N124"/>
  <c r="N123" s="1"/>
  <c r="M124"/>
  <c r="M123"/>
  <c r="L124"/>
  <c r="L123" s="1"/>
  <c r="K124"/>
  <c r="K123" s="1"/>
  <c r="I124"/>
  <c r="I123" s="1"/>
  <c r="H124"/>
  <c r="H123" s="1"/>
  <c r="G124"/>
  <c r="G123" s="1"/>
  <c r="F124"/>
  <c r="AI123"/>
  <c r="AA123"/>
  <c r="V123"/>
  <c r="AQ122"/>
  <c r="AP122"/>
  <c r="AO122"/>
  <c r="AF122"/>
  <c r="AN122"/>
  <c r="AE122"/>
  <c r="AD122"/>
  <c r="AC122"/>
  <c r="T122"/>
  <c r="AB122" s="1"/>
  <c r="E122"/>
  <c r="AQ121"/>
  <c r="AO121"/>
  <c r="AH121"/>
  <c r="AE121"/>
  <c r="V121"/>
  <c r="U121"/>
  <c r="AC121" s="1"/>
  <c r="H121"/>
  <c r="G121"/>
  <c r="F121"/>
  <c r="AQ120"/>
  <c r="AP120"/>
  <c r="AO120"/>
  <c r="AF120"/>
  <c r="AN120"/>
  <c r="AE120"/>
  <c r="AD120"/>
  <c r="AC120"/>
  <c r="T120"/>
  <c r="AB120" s="1"/>
  <c r="S120"/>
  <c r="S119" s="1"/>
  <c r="S118" s="1"/>
  <c r="R120"/>
  <c r="R119" s="1"/>
  <c r="R118" s="1"/>
  <c r="Q120"/>
  <c r="Q119" s="1"/>
  <c r="Q118" s="1"/>
  <c r="J120"/>
  <c r="J119" s="1"/>
  <c r="J118" s="1"/>
  <c r="E120"/>
  <c r="AM119"/>
  <c r="AM118"/>
  <c r="AL119"/>
  <c r="AL118" s="1"/>
  <c r="AK119"/>
  <c r="AO119" s="1"/>
  <c r="AI119"/>
  <c r="AI118" s="1"/>
  <c r="AQ118" s="1"/>
  <c r="AH119"/>
  <c r="AF119" s="1"/>
  <c r="AA119"/>
  <c r="AA118" s="1"/>
  <c r="Z119"/>
  <c r="Z118" s="1"/>
  <c r="Y119"/>
  <c r="Y118" s="1"/>
  <c r="W119"/>
  <c r="W118" s="1"/>
  <c r="V119"/>
  <c r="U119"/>
  <c r="N119"/>
  <c r="N118" s="1"/>
  <c r="M119"/>
  <c r="M118" s="1"/>
  <c r="L119"/>
  <c r="K119"/>
  <c r="K118" s="1"/>
  <c r="I119"/>
  <c r="H119"/>
  <c r="G119"/>
  <c r="F119"/>
  <c r="AK118"/>
  <c r="L118"/>
  <c r="I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E116"/>
  <c r="AC116"/>
  <c r="V116"/>
  <c r="AD116" s="1"/>
  <c r="U116"/>
  <c r="H116"/>
  <c r="G116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 s="1"/>
  <c r="Q113" s="1"/>
  <c r="J115"/>
  <c r="J114" s="1"/>
  <c r="J113" s="1"/>
  <c r="E115"/>
  <c r="AM114"/>
  <c r="AK114"/>
  <c r="AI114"/>
  <c r="AQ114" s="1"/>
  <c r="AH114"/>
  <c r="AA114"/>
  <c r="Z114"/>
  <c r="Z113" s="1"/>
  <c r="Y114"/>
  <c r="W114"/>
  <c r="V114"/>
  <c r="V113" s="1"/>
  <c r="U114"/>
  <c r="R114"/>
  <c r="R113" s="1"/>
  <c r="N114"/>
  <c r="N113" s="1"/>
  <c r="M114"/>
  <c r="M113" s="1"/>
  <c r="L114"/>
  <c r="L113" s="1"/>
  <c r="K114"/>
  <c r="K113" s="1"/>
  <c r="I114"/>
  <c r="I113" s="1"/>
  <c r="H114"/>
  <c r="E114" s="1"/>
  <c r="G114"/>
  <c r="F114"/>
  <c r="AM113"/>
  <c r="AL113"/>
  <c r="AE113"/>
  <c r="AQ112"/>
  <c r="AP112"/>
  <c r="AO112"/>
  <c r="AF112"/>
  <c r="AN112" s="1"/>
  <c r="AE112"/>
  <c r="AD112"/>
  <c r="AC112"/>
  <c r="T112"/>
  <c r="AB112" s="1"/>
  <c r="O112"/>
  <c r="O111" s="1"/>
  <c r="J112"/>
  <c r="J111" s="1"/>
  <c r="E112"/>
  <c r="AM111"/>
  <c r="AL111"/>
  <c r="AK111"/>
  <c r="AO111" s="1"/>
  <c r="AJ111"/>
  <c r="AI111"/>
  <c r="AH111"/>
  <c r="AF111" s="1"/>
  <c r="AA111"/>
  <c r="Z111"/>
  <c r="Y111"/>
  <c r="X111"/>
  <c r="W111"/>
  <c r="V111"/>
  <c r="U111"/>
  <c r="S111"/>
  <c r="R111"/>
  <c r="Q111"/>
  <c r="N111"/>
  <c r="M111"/>
  <c r="L111"/>
  <c r="K111"/>
  <c r="I111"/>
  <c r="H111"/>
  <c r="G111"/>
  <c r="F11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J108" s="1"/>
  <c r="E110"/>
  <c r="AM109"/>
  <c r="AM108" s="1"/>
  <c r="AL109"/>
  <c r="AK109"/>
  <c r="AK108" s="1"/>
  <c r="AJ109"/>
  <c r="AJ108" s="1"/>
  <c r="AI109"/>
  <c r="AH109"/>
  <c r="AG109"/>
  <c r="AA109"/>
  <c r="Z109"/>
  <c r="Y109"/>
  <c r="X109"/>
  <c r="W109"/>
  <c r="AE109" s="1"/>
  <c r="V109"/>
  <c r="AD109" s="1"/>
  <c r="U109"/>
  <c r="N109"/>
  <c r="N108" s="1"/>
  <c r="M109"/>
  <c r="L109"/>
  <c r="L108"/>
  <c r="K109"/>
  <c r="I109"/>
  <c r="H109"/>
  <c r="H108" s="1"/>
  <c r="G109"/>
  <c r="F109"/>
  <c r="AH108"/>
  <c r="AG108"/>
  <c r="AA108"/>
  <c r="Z108"/>
  <c r="Y108"/>
  <c r="X108"/>
  <c r="W108"/>
  <c r="AE108" s="1"/>
  <c r="V108"/>
  <c r="AD108" s="1"/>
  <c r="M108"/>
  <c r="K108"/>
  <c r="I108"/>
  <c r="S107"/>
  <c r="S106" s="1"/>
  <c r="R107"/>
  <c r="R106" s="1"/>
  <c r="Q107"/>
  <c r="Q106" s="1"/>
  <c r="J107"/>
  <c r="J106" s="1"/>
  <c r="J103" s="1"/>
  <c r="E107"/>
  <c r="O107" s="1"/>
  <c r="O106" s="1"/>
  <c r="AQ106"/>
  <c r="AP106"/>
  <c r="AO106"/>
  <c r="AN106"/>
  <c r="AM106"/>
  <c r="AL106"/>
  <c r="AL103" s="1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N106"/>
  <c r="M106"/>
  <c r="L106"/>
  <c r="K106"/>
  <c r="I106"/>
  <c r="I103" s="1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R105"/>
  <c r="R104" s="1"/>
  <c r="Q105"/>
  <c r="J105"/>
  <c r="J104" s="1"/>
  <c r="E105"/>
  <c r="AM104"/>
  <c r="AL104"/>
  <c r="AK104"/>
  <c r="AK103"/>
  <c r="AJ104"/>
  <c r="AI104"/>
  <c r="AH104"/>
  <c r="AG104"/>
  <c r="AA104"/>
  <c r="Z104"/>
  <c r="Y104"/>
  <c r="X104"/>
  <c r="W104"/>
  <c r="V104"/>
  <c r="AD104" s="1"/>
  <c r="U104"/>
  <c r="U103" s="1"/>
  <c r="N104"/>
  <c r="M104"/>
  <c r="L104"/>
  <c r="L103" s="1"/>
  <c r="K104"/>
  <c r="I104"/>
  <c r="H104"/>
  <c r="G104"/>
  <c r="F104"/>
  <c r="V103"/>
  <c r="F103"/>
  <c r="AQ102"/>
  <c r="AP102"/>
  <c r="AO102"/>
  <c r="AF102"/>
  <c r="AN102" s="1"/>
  <c r="AE102"/>
  <c r="AD102"/>
  <c r="AC102"/>
  <c r="T102"/>
  <c r="AB102" s="1"/>
  <c r="E102"/>
  <c r="AI101"/>
  <c r="AH101"/>
  <c r="AP101" s="1"/>
  <c r="AG101"/>
  <c r="W101"/>
  <c r="AE101" s="1"/>
  <c r="V101"/>
  <c r="AD101" s="1"/>
  <c r="U101"/>
  <c r="T101" s="1"/>
  <c r="AB101" s="1"/>
  <c r="H101"/>
  <c r="H100" s="1"/>
  <c r="G101"/>
  <c r="G100" s="1"/>
  <c r="F101"/>
  <c r="AH100"/>
  <c r="AP100" s="1"/>
  <c r="AQ99"/>
  <c r="AP99"/>
  <c r="AO99"/>
  <c r="AF99"/>
  <c r="AE99"/>
  <c r="AD99"/>
  <c r="AC99"/>
  <c r="T99"/>
  <c r="T98" s="1"/>
  <c r="S99"/>
  <c r="S98" s="1"/>
  <c r="S97" s="1"/>
  <c r="R99"/>
  <c r="Q99"/>
  <c r="Q98" s="1"/>
  <c r="Q97" s="1"/>
  <c r="J99"/>
  <c r="J98" s="1"/>
  <c r="J97" s="1"/>
  <c r="E99"/>
  <c r="AM98"/>
  <c r="AM97" s="1"/>
  <c r="AL98"/>
  <c r="AK98"/>
  <c r="AJ98"/>
  <c r="AJ97" s="1"/>
  <c r="AI98"/>
  <c r="AH98"/>
  <c r="AP98" s="1"/>
  <c r="AG98"/>
  <c r="AG97" s="1"/>
  <c r="AO98"/>
  <c r="AA98"/>
  <c r="Z98"/>
  <c r="Y98"/>
  <c r="X98"/>
  <c r="AB98" s="1"/>
  <c r="W98"/>
  <c r="AE98" s="1"/>
  <c r="V98"/>
  <c r="AD98" s="1"/>
  <c r="U98"/>
  <c r="N98"/>
  <c r="N97" s="1"/>
  <c r="M98"/>
  <c r="M97" s="1"/>
  <c r="L98"/>
  <c r="L97" s="1"/>
  <c r="K98"/>
  <c r="K97" s="1"/>
  <c r="I98"/>
  <c r="I97" s="1"/>
  <c r="H98"/>
  <c r="H97" s="1"/>
  <c r="G98"/>
  <c r="F98"/>
  <c r="AL97"/>
  <c r="AK97"/>
  <c r="AA97"/>
  <c r="Z97"/>
  <c r="Y97"/>
  <c r="X97"/>
  <c r="W97"/>
  <c r="AE97" s="1"/>
  <c r="V97"/>
  <c r="AD97" s="1"/>
  <c r="U97"/>
  <c r="AC97" s="1"/>
  <c r="AQ96"/>
  <c r="AP96"/>
  <c r="AO96"/>
  <c r="AF96"/>
  <c r="AN96" s="1"/>
  <c r="AE96"/>
  <c r="AD96"/>
  <c r="AC96"/>
  <c r="T96"/>
  <c r="AB96" s="1"/>
  <c r="S96"/>
  <c r="S95" s="1"/>
  <c r="R96"/>
  <c r="Q96"/>
  <c r="Q95" s="1"/>
  <c r="J96"/>
  <c r="J95" s="1"/>
  <c r="E96"/>
  <c r="AM95"/>
  <c r="AL95"/>
  <c r="AK95"/>
  <c r="AJ95"/>
  <c r="AI95"/>
  <c r="AH95"/>
  <c r="AP95" s="1"/>
  <c r="AG95"/>
  <c r="AO95" s="1"/>
  <c r="AA95"/>
  <c r="Z95"/>
  <c r="Y95"/>
  <c r="X95"/>
  <c r="W95"/>
  <c r="AE95" s="1"/>
  <c r="V95"/>
  <c r="AD95"/>
  <c r="U95"/>
  <c r="N95"/>
  <c r="M95"/>
  <c r="L95"/>
  <c r="K95"/>
  <c r="I95"/>
  <c r="H95"/>
  <c r="G95"/>
  <c r="F95"/>
  <c r="P95" s="1"/>
  <c r="AQ94"/>
  <c r="AP94"/>
  <c r="AO94"/>
  <c r="AF94"/>
  <c r="AN94" s="1"/>
  <c r="AE94"/>
  <c r="AD94"/>
  <c r="AC94"/>
  <c r="T94"/>
  <c r="AB94" s="1"/>
  <c r="S94"/>
  <c r="R94"/>
  <c r="R93" s="1"/>
  <c r="Q94"/>
  <c r="J94"/>
  <c r="J93" s="1"/>
  <c r="E94"/>
  <c r="AM93"/>
  <c r="AL93"/>
  <c r="AK93"/>
  <c r="AJ93"/>
  <c r="AI93"/>
  <c r="AQ93" s="1"/>
  <c r="AH93"/>
  <c r="AP93" s="1"/>
  <c r="AG93"/>
  <c r="AO93" s="1"/>
  <c r="AA93"/>
  <c r="Z93"/>
  <c r="Z90" s="1"/>
  <c r="Y93"/>
  <c r="X93"/>
  <c r="W93"/>
  <c r="AE93" s="1"/>
  <c r="V93"/>
  <c r="U93"/>
  <c r="T93"/>
  <c r="S93"/>
  <c r="N93"/>
  <c r="M93"/>
  <c r="L93"/>
  <c r="K93"/>
  <c r="I93"/>
  <c r="H93"/>
  <c r="G93"/>
  <c r="F93"/>
  <c r="P93" s="1"/>
  <c r="AQ92"/>
  <c r="AP92"/>
  <c r="AO92"/>
  <c r="AN92"/>
  <c r="AF92"/>
  <c r="AE92"/>
  <c r="AD92"/>
  <c r="AC92"/>
  <c r="T92"/>
  <c r="AB92" s="1"/>
  <c r="S92"/>
  <c r="S91" s="1"/>
  <c r="R92"/>
  <c r="Q92"/>
  <c r="Q91" s="1"/>
  <c r="J92"/>
  <c r="J91"/>
  <c r="J90" s="1"/>
  <c r="E92"/>
  <c r="AM91"/>
  <c r="AL91"/>
  <c r="AK91"/>
  <c r="AJ91"/>
  <c r="AI91"/>
  <c r="AQ91" s="1"/>
  <c r="AH91"/>
  <c r="AP91"/>
  <c r="AG91"/>
  <c r="AA91"/>
  <c r="Z91"/>
  <c r="Y91"/>
  <c r="X91"/>
  <c r="X90" s="1"/>
  <c r="W91"/>
  <c r="V91"/>
  <c r="AD91" s="1"/>
  <c r="U91"/>
  <c r="U90" s="1"/>
  <c r="N91"/>
  <c r="M91"/>
  <c r="L91"/>
  <c r="L90" s="1"/>
  <c r="K91"/>
  <c r="K90" s="1"/>
  <c r="I91"/>
  <c r="H91"/>
  <c r="G91"/>
  <c r="G90" s="1"/>
  <c r="F91"/>
  <c r="AM90"/>
  <c r="AL90"/>
  <c r="AK90"/>
  <c r="AJ90"/>
  <c r="AI90"/>
  <c r="AQ90" s="1"/>
  <c r="AH90"/>
  <c r="AG90"/>
  <c r="AQ89"/>
  <c r="AP89"/>
  <c r="AO89"/>
  <c r="AF89"/>
  <c r="AN89" s="1"/>
  <c r="AE89"/>
  <c r="AD89"/>
  <c r="AC89"/>
  <c r="T89"/>
  <c r="AB89" s="1"/>
  <c r="J89"/>
  <c r="J88" s="1"/>
  <c r="E89"/>
  <c r="AI88"/>
  <c r="AQ88" s="1"/>
  <c r="AH88"/>
  <c r="AH83" s="1"/>
  <c r="AP83" s="1"/>
  <c r="AG88"/>
  <c r="AG83" s="1"/>
  <c r="AE88"/>
  <c r="AD88"/>
  <c r="U88"/>
  <c r="T88" s="1"/>
  <c r="AB88" s="1"/>
  <c r="R88"/>
  <c r="N88"/>
  <c r="S88" s="1"/>
  <c r="M88"/>
  <c r="L88"/>
  <c r="K88"/>
  <c r="H88"/>
  <c r="G88"/>
  <c r="F88"/>
  <c r="AQ87"/>
  <c r="AP87"/>
  <c r="AO87"/>
  <c r="AF87"/>
  <c r="AN87" s="1"/>
  <c r="AE87"/>
  <c r="AD87"/>
  <c r="AC87"/>
  <c r="T87"/>
  <c r="T86" s="1"/>
  <c r="S87"/>
  <c r="S86" s="1"/>
  <c r="R87"/>
  <c r="R86" s="1"/>
  <c r="Q87"/>
  <c r="O87" s="1"/>
  <c r="O86" s="1"/>
  <c r="J87"/>
  <c r="J86" s="1"/>
  <c r="E87"/>
  <c r="AM86"/>
  <c r="AL86"/>
  <c r="AK86"/>
  <c r="AJ86"/>
  <c r="AI86"/>
  <c r="AQ86" s="1"/>
  <c r="AH86"/>
  <c r="AP86" s="1"/>
  <c r="AG86"/>
  <c r="AO86" s="1"/>
  <c r="AA86"/>
  <c r="Z86"/>
  <c r="Y86"/>
  <c r="X86"/>
  <c r="W86"/>
  <c r="AE86" s="1"/>
  <c r="V86"/>
  <c r="AD86" s="1"/>
  <c r="U86"/>
  <c r="N86"/>
  <c r="M86"/>
  <c r="L86"/>
  <c r="K86"/>
  <c r="I86"/>
  <c r="H86"/>
  <c r="G86"/>
  <c r="F86"/>
  <c r="AQ85"/>
  <c r="AP85"/>
  <c r="AO85"/>
  <c r="AF85"/>
  <c r="AN85" s="1"/>
  <c r="AE85"/>
  <c r="AD85"/>
  <c r="AC85"/>
  <c r="T85"/>
  <c r="AB85" s="1"/>
  <c r="O85"/>
  <c r="O84" s="1"/>
  <c r="J85"/>
  <c r="J84" s="1"/>
  <c r="E85"/>
  <c r="AM84"/>
  <c r="AL84"/>
  <c r="AK84"/>
  <c r="AJ84"/>
  <c r="AI84"/>
  <c r="AQ84"/>
  <c r="AH84"/>
  <c r="AG84"/>
  <c r="AA84"/>
  <c r="Z84"/>
  <c r="Y84"/>
  <c r="Y83" s="1"/>
  <c r="X84"/>
  <c r="X83" s="1"/>
  <c r="W84"/>
  <c r="AE84" s="1"/>
  <c r="V84"/>
  <c r="U84"/>
  <c r="S84"/>
  <c r="R84"/>
  <c r="Q84"/>
  <c r="N84"/>
  <c r="M84"/>
  <c r="L84"/>
  <c r="K84"/>
  <c r="I84"/>
  <c r="H84"/>
  <c r="H83" s="1"/>
  <c r="G84"/>
  <c r="F84"/>
  <c r="F83" s="1"/>
  <c r="AM83"/>
  <c r="AL83"/>
  <c r="AK83"/>
  <c r="AJ83"/>
  <c r="AI83"/>
  <c r="AQ83" s="1"/>
  <c r="AQ82"/>
  <c r="AP82"/>
  <c r="AO82"/>
  <c r="AN82"/>
  <c r="AF82"/>
  <c r="AE82"/>
  <c r="AD82"/>
  <c r="AC82"/>
  <c r="T82"/>
  <c r="AB82"/>
  <c r="S82"/>
  <c r="S81" s="1"/>
  <c r="R82"/>
  <c r="Q82"/>
  <c r="Q81" s="1"/>
  <c r="J82"/>
  <c r="J81" s="1"/>
  <c r="E82"/>
  <c r="AM81"/>
  <c r="AL81"/>
  <c r="AK81"/>
  <c r="AJ81"/>
  <c r="AI81"/>
  <c r="AQ81" s="1"/>
  <c r="AH81"/>
  <c r="AP81" s="1"/>
  <c r="AG81"/>
  <c r="AA81"/>
  <c r="Z81"/>
  <c r="Y81"/>
  <c r="X81"/>
  <c r="W81"/>
  <c r="AE81" s="1"/>
  <c r="V81"/>
  <c r="T81" s="1"/>
  <c r="AB81" s="1"/>
  <c r="U81"/>
  <c r="N81"/>
  <c r="M81"/>
  <c r="L81"/>
  <c r="K81"/>
  <c r="I81"/>
  <c r="H81"/>
  <c r="G81"/>
  <c r="F81"/>
  <c r="P81" s="1"/>
  <c r="AQ80"/>
  <c r="AP80"/>
  <c r="AO80"/>
  <c r="AF80"/>
  <c r="AN80" s="1"/>
  <c r="AE80"/>
  <c r="AD80"/>
  <c r="AC80"/>
  <c r="T80"/>
  <c r="AB80" s="1"/>
  <c r="S80"/>
  <c r="R80"/>
  <c r="R79" s="1"/>
  <c r="R78" s="1"/>
  <c r="Q80"/>
  <c r="J80"/>
  <c r="J79" s="1"/>
  <c r="E80"/>
  <c r="AM79"/>
  <c r="AL79"/>
  <c r="AK79"/>
  <c r="AJ79"/>
  <c r="AI79"/>
  <c r="AQ79" s="1"/>
  <c r="AH79"/>
  <c r="AP79" s="1"/>
  <c r="AG79"/>
  <c r="AA79"/>
  <c r="AA78" s="1"/>
  <c r="Z79"/>
  <c r="Z78" s="1"/>
  <c r="Y79"/>
  <c r="Y78" s="1"/>
  <c r="X79"/>
  <c r="W79"/>
  <c r="W78" s="1"/>
  <c r="V79"/>
  <c r="U79"/>
  <c r="U78" s="1"/>
  <c r="S79"/>
  <c r="S78" s="1"/>
  <c r="Q79"/>
  <c r="Q78" s="1"/>
  <c r="N79"/>
  <c r="N78" s="1"/>
  <c r="M79"/>
  <c r="M78"/>
  <c r="L79"/>
  <c r="K79"/>
  <c r="K78" s="1"/>
  <c r="I79"/>
  <c r="I78"/>
  <c r="H79"/>
  <c r="H78" s="1"/>
  <c r="G79"/>
  <c r="G78" s="1"/>
  <c r="F79"/>
  <c r="AM78"/>
  <c r="AL78"/>
  <c r="AK78"/>
  <c r="AJ78"/>
  <c r="AI78"/>
  <c r="AQ78" s="1"/>
  <c r="AH78"/>
  <c r="AG78"/>
  <c r="X78"/>
  <c r="L78"/>
  <c r="AQ77"/>
  <c r="AP77"/>
  <c r="AO77"/>
  <c r="AF77"/>
  <c r="AN77" s="1"/>
  <c r="AE77"/>
  <c r="AD77"/>
  <c r="AC77"/>
  <c r="T77"/>
  <c r="AB77" s="1"/>
  <c r="S77"/>
  <c r="S76" s="1"/>
  <c r="R77"/>
  <c r="R76" s="1"/>
  <c r="Q77"/>
  <c r="Q76" s="1"/>
  <c r="J77"/>
  <c r="E77"/>
  <c r="AM76"/>
  <c r="AL76"/>
  <c r="AK76"/>
  <c r="AJ76"/>
  <c r="AI76"/>
  <c r="AQ76" s="1"/>
  <c r="AH76"/>
  <c r="AG76"/>
  <c r="AO76" s="1"/>
  <c r="AA76"/>
  <c r="Z76"/>
  <c r="Y76"/>
  <c r="X76"/>
  <c r="W76"/>
  <c r="AE76" s="1"/>
  <c r="V76"/>
  <c r="U76"/>
  <c r="N76"/>
  <c r="M76"/>
  <c r="L76"/>
  <c r="K76"/>
  <c r="J76"/>
  <c r="I76"/>
  <c r="H76"/>
  <c r="G76"/>
  <c r="F76"/>
  <c r="AQ75"/>
  <c r="AP75"/>
  <c r="AO75"/>
  <c r="AF75"/>
  <c r="AN75" s="1"/>
  <c r="AE75"/>
  <c r="AD75"/>
  <c r="AC75"/>
  <c r="T75"/>
  <c r="AB75" s="1"/>
  <c r="S75"/>
  <c r="S74"/>
  <c r="R75"/>
  <c r="R74" s="1"/>
  <c r="Q75"/>
  <c r="Q74" s="1"/>
  <c r="J75"/>
  <c r="J74" s="1"/>
  <c r="E75"/>
  <c r="AM74"/>
  <c r="AL74"/>
  <c r="AK74"/>
  <c r="AJ74"/>
  <c r="AI74"/>
  <c r="AQ74" s="1"/>
  <c r="AH74"/>
  <c r="AP74" s="1"/>
  <c r="AG74"/>
  <c r="AA74"/>
  <c r="Z74"/>
  <c r="Y74"/>
  <c r="AC74" s="1"/>
  <c r="X74"/>
  <c r="W74"/>
  <c r="AE74" s="1"/>
  <c r="V74"/>
  <c r="U74"/>
  <c r="N74"/>
  <c r="M74"/>
  <c r="L74"/>
  <c r="K74"/>
  <c r="I74"/>
  <c r="H74"/>
  <c r="G74"/>
  <c r="F74"/>
  <c r="AQ73"/>
  <c r="AP73"/>
  <c r="AO73"/>
  <c r="AF73"/>
  <c r="AN73" s="1"/>
  <c r="AE73"/>
  <c r="AD73"/>
  <c r="AC73"/>
  <c r="T73"/>
  <c r="AB73" s="1"/>
  <c r="O73"/>
  <c r="O72" s="1"/>
  <c r="J73"/>
  <c r="J72" s="1"/>
  <c r="E73"/>
  <c r="AM72"/>
  <c r="AL72"/>
  <c r="AK72"/>
  <c r="AJ72"/>
  <c r="AI72"/>
  <c r="AQ72" s="1"/>
  <c r="AH72"/>
  <c r="AP72" s="1"/>
  <c r="AG72"/>
  <c r="AA72"/>
  <c r="Z72"/>
  <c r="Y72"/>
  <c r="X72"/>
  <c r="W72"/>
  <c r="AE72" s="1"/>
  <c r="V72"/>
  <c r="AD72" s="1"/>
  <c r="U72"/>
  <c r="S72"/>
  <c r="R72"/>
  <c r="Q72"/>
  <c r="N72"/>
  <c r="M72"/>
  <c r="L72"/>
  <c r="L71" s="1"/>
  <c r="K72"/>
  <c r="I72"/>
  <c r="H72"/>
  <c r="G72"/>
  <c r="G71" s="1"/>
  <c r="F72"/>
  <c r="E72" s="1"/>
  <c r="AM71"/>
  <c r="AL71"/>
  <c r="AP71" s="1"/>
  <c r="AK71"/>
  <c r="AJ71"/>
  <c r="AI71"/>
  <c r="AQ71" s="1"/>
  <c r="AH71"/>
  <c r="AG71"/>
  <c r="AF71"/>
  <c r="AN71" s="1"/>
  <c r="AA71"/>
  <c r="Z71"/>
  <c r="Y71"/>
  <c r="X71"/>
  <c r="W71"/>
  <c r="AE71" s="1"/>
  <c r="V71"/>
  <c r="U71"/>
  <c r="AQ70"/>
  <c r="AP70"/>
  <c r="AO70"/>
  <c r="AF70"/>
  <c r="AN70" s="1"/>
  <c r="AE70"/>
  <c r="AD70"/>
  <c r="AC70"/>
  <c r="T70"/>
  <c r="AB70" s="1"/>
  <c r="S70"/>
  <c r="S69" s="1"/>
  <c r="R70"/>
  <c r="R69" s="1"/>
  <c r="R64" s="1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 s="1"/>
  <c r="U69"/>
  <c r="N69"/>
  <c r="M69"/>
  <c r="L69"/>
  <c r="K69"/>
  <c r="I69"/>
  <c r="H69"/>
  <c r="G69"/>
  <c r="F69"/>
  <c r="AQ68"/>
  <c r="AP68"/>
  <c r="AO68"/>
  <c r="AF68"/>
  <c r="AN68" s="1"/>
  <c r="AE68"/>
  <c r="AD68"/>
  <c r="AC68"/>
  <c r="T68"/>
  <c r="AB68" s="1"/>
  <c r="S68"/>
  <c r="S67" s="1"/>
  <c r="R68"/>
  <c r="R67" s="1"/>
  <c r="Q68"/>
  <c r="J68"/>
  <c r="J67" s="1"/>
  <c r="E68"/>
  <c r="AM67"/>
  <c r="AL67"/>
  <c r="AK67"/>
  <c r="AJ67"/>
  <c r="AI67"/>
  <c r="AQ67" s="1"/>
  <c r="AH67"/>
  <c r="AP67" s="1"/>
  <c r="AG67"/>
  <c r="AA67"/>
  <c r="Z67"/>
  <c r="Y67"/>
  <c r="X67"/>
  <c r="W67"/>
  <c r="AE67" s="1"/>
  <c r="V67"/>
  <c r="AD67" s="1"/>
  <c r="U67"/>
  <c r="AC67" s="1"/>
  <c r="N67"/>
  <c r="M67"/>
  <c r="L67"/>
  <c r="K67"/>
  <c r="I67"/>
  <c r="H67"/>
  <c r="G67"/>
  <c r="F67"/>
  <c r="AQ66"/>
  <c r="AP66"/>
  <c r="AO66"/>
  <c r="AF66"/>
  <c r="AN66"/>
  <c r="AE66"/>
  <c r="AD66"/>
  <c r="AC66"/>
  <c r="T66"/>
  <c r="AB66" s="1"/>
  <c r="O66"/>
  <c r="O65" s="1"/>
  <c r="J66"/>
  <c r="J65" s="1"/>
  <c r="J64" s="1"/>
  <c r="E66"/>
  <c r="AM65"/>
  <c r="AL65"/>
  <c r="AK65"/>
  <c r="AJ65"/>
  <c r="AI65"/>
  <c r="AH65"/>
  <c r="AG65"/>
  <c r="AA65"/>
  <c r="Z65"/>
  <c r="Z64" s="1"/>
  <c r="Y65"/>
  <c r="X65"/>
  <c r="W65"/>
  <c r="AE65" s="1"/>
  <c r="V65"/>
  <c r="U65"/>
  <c r="U64" s="1"/>
  <c r="S65"/>
  <c r="R65"/>
  <c r="Q65"/>
  <c r="N65"/>
  <c r="M65"/>
  <c r="L65"/>
  <c r="K65"/>
  <c r="I65"/>
  <c r="H65"/>
  <c r="G65"/>
  <c r="F65"/>
  <c r="AQ63"/>
  <c r="AP63"/>
  <c r="AO63"/>
  <c r="AJ63"/>
  <c r="AF63"/>
  <c r="AE63"/>
  <c r="AD63"/>
  <c r="AC63"/>
  <c r="X63"/>
  <c r="X62"/>
  <c r="X61" s="1"/>
  <c r="T63"/>
  <c r="AB63" s="1"/>
  <c r="J63"/>
  <c r="J62" s="1"/>
  <c r="J61" s="1"/>
  <c r="E63"/>
  <c r="AM62"/>
  <c r="AM61" s="1"/>
  <c r="AL62"/>
  <c r="AK62"/>
  <c r="AK61" s="1"/>
  <c r="AI62"/>
  <c r="AI61" s="1"/>
  <c r="AH62"/>
  <c r="AH61" s="1"/>
  <c r="AG62"/>
  <c r="AA62"/>
  <c r="AA61" s="1"/>
  <c r="Z62"/>
  <c r="Z61" s="1"/>
  <c r="Y62"/>
  <c r="Y61" s="1"/>
  <c r="W62"/>
  <c r="W61" s="1"/>
  <c r="AE61" s="1"/>
  <c r="V62"/>
  <c r="U62"/>
  <c r="U61" s="1"/>
  <c r="S62"/>
  <c r="S61" s="1"/>
  <c r="R62"/>
  <c r="R61" s="1"/>
  <c r="Q62"/>
  <c r="Q61" s="1"/>
  <c r="N62"/>
  <c r="M62"/>
  <c r="M61" s="1"/>
  <c r="L62"/>
  <c r="L61" s="1"/>
  <c r="K62"/>
  <c r="K61" s="1"/>
  <c r="I62"/>
  <c r="I61" s="1"/>
  <c r="H62"/>
  <c r="H61" s="1"/>
  <c r="G62"/>
  <c r="G61" s="1"/>
  <c r="F62"/>
  <c r="AL61"/>
  <c r="N61"/>
  <c r="AQ60"/>
  <c r="AP60"/>
  <c r="AO60"/>
  <c r="AF60"/>
  <c r="AN60" s="1"/>
  <c r="AE60"/>
  <c r="AD60"/>
  <c r="AC60"/>
  <c r="AB60"/>
  <c r="T60"/>
  <c r="J60"/>
  <c r="J59" s="1"/>
  <c r="J58" s="1"/>
  <c r="E60"/>
  <c r="AM59"/>
  <c r="AL59"/>
  <c r="AP59" s="1"/>
  <c r="AK59"/>
  <c r="AK58" s="1"/>
  <c r="AJ59"/>
  <c r="AJ58" s="1"/>
  <c r="AI59"/>
  <c r="AI58" s="1"/>
  <c r="AH59"/>
  <c r="AH58" s="1"/>
  <c r="AG59"/>
  <c r="AO59" s="1"/>
  <c r="AA59"/>
  <c r="AA58" s="1"/>
  <c r="Z59"/>
  <c r="Z58" s="1"/>
  <c r="Y59"/>
  <c r="Y58"/>
  <c r="X59"/>
  <c r="X58" s="1"/>
  <c r="W59"/>
  <c r="V59"/>
  <c r="U59"/>
  <c r="S59"/>
  <c r="S58" s="1"/>
  <c r="R59"/>
  <c r="Q59"/>
  <c r="Q58"/>
  <c r="N59"/>
  <c r="N58" s="1"/>
  <c r="M59"/>
  <c r="M58" s="1"/>
  <c r="L59"/>
  <c r="L58" s="1"/>
  <c r="K59"/>
  <c r="K58" s="1"/>
  <c r="I59"/>
  <c r="I58" s="1"/>
  <c r="H59"/>
  <c r="H58" s="1"/>
  <c r="G59"/>
  <c r="G58"/>
  <c r="F59"/>
  <c r="AL58"/>
  <c r="AP58" s="1"/>
  <c r="V58"/>
  <c r="R58"/>
  <c r="AQ57"/>
  <c r="AP57"/>
  <c r="AO57"/>
  <c r="AF57"/>
  <c r="AN57" s="1"/>
  <c r="AE57"/>
  <c r="AD57"/>
  <c r="AC57"/>
  <c r="T57"/>
  <c r="AB57" s="1"/>
  <c r="J57"/>
  <c r="J56" s="1"/>
  <c r="J55" s="1"/>
  <c r="E57"/>
  <c r="AM56"/>
  <c r="AL56"/>
  <c r="AL55" s="1"/>
  <c r="AK56"/>
  <c r="AK55" s="1"/>
  <c r="AJ56"/>
  <c r="AJ55" s="1"/>
  <c r="AI56"/>
  <c r="AI55" s="1"/>
  <c r="AH56"/>
  <c r="AG56"/>
  <c r="AG55" s="1"/>
  <c r="AA56"/>
  <c r="AA55" s="1"/>
  <c r="AE55" s="1"/>
  <c r="Z56"/>
  <c r="Y56"/>
  <c r="Y55" s="1"/>
  <c r="X56"/>
  <c r="X55" s="1"/>
  <c r="W56"/>
  <c r="W55" s="1"/>
  <c r="V56"/>
  <c r="U56"/>
  <c r="U55" s="1"/>
  <c r="S56"/>
  <c r="S55" s="1"/>
  <c r="R56"/>
  <c r="R55" s="1"/>
  <c r="Q56"/>
  <c r="Q55" s="1"/>
  <c r="N56"/>
  <c r="N55" s="1"/>
  <c r="M56"/>
  <c r="M55" s="1"/>
  <c r="L56"/>
  <c r="K56"/>
  <c r="K55" s="1"/>
  <c r="I56"/>
  <c r="I55" s="1"/>
  <c r="H56"/>
  <c r="G56"/>
  <c r="G55" s="1"/>
  <c r="F56"/>
  <c r="F55" s="1"/>
  <c r="P55" s="1"/>
  <c r="Z55"/>
  <c r="L55"/>
  <c r="AQ54"/>
  <c r="AP54"/>
  <c r="AO54"/>
  <c r="AN54"/>
  <c r="AE54"/>
  <c r="AD54"/>
  <c r="AC54"/>
  <c r="AB54"/>
  <c r="E54"/>
  <c r="AI53"/>
  <c r="AQ53" s="1"/>
  <c r="AH53"/>
  <c r="AP53" s="1"/>
  <c r="AG53"/>
  <c r="AF53"/>
  <c r="AN53" s="1"/>
  <c r="W53"/>
  <c r="AE53" s="1"/>
  <c r="V53"/>
  <c r="AD53" s="1"/>
  <c r="U53"/>
  <c r="T53"/>
  <c r="AB53" s="1"/>
  <c r="I53"/>
  <c r="H53"/>
  <c r="G53"/>
  <c r="F53"/>
  <c r="AQ52"/>
  <c r="AP52"/>
  <c r="AO52"/>
  <c r="AN52"/>
  <c r="AE52"/>
  <c r="AD52"/>
  <c r="AC52"/>
  <c r="AB52"/>
  <c r="E52"/>
  <c r="AI51"/>
  <c r="AQ51" s="1"/>
  <c r="AH51"/>
  <c r="AH50"/>
  <c r="AP50" s="1"/>
  <c r="AG51"/>
  <c r="AO51" s="1"/>
  <c r="AF51"/>
  <c r="AF50" s="1"/>
  <c r="AN50" s="1"/>
  <c r="W51"/>
  <c r="AE51" s="1"/>
  <c r="V51"/>
  <c r="V50" s="1"/>
  <c r="AD50" s="1"/>
  <c r="U51"/>
  <c r="AC51" s="1"/>
  <c r="T51"/>
  <c r="I51"/>
  <c r="H51"/>
  <c r="G51"/>
  <c r="F51"/>
  <c r="W50"/>
  <c r="AE50" s="1"/>
  <c r="AQ49"/>
  <c r="AP49"/>
  <c r="AO49"/>
  <c r="AN49"/>
  <c r="AE49"/>
  <c r="AD49"/>
  <c r="AC49"/>
  <c r="AB49"/>
  <c r="AI48"/>
  <c r="AQ48" s="1"/>
  <c r="AH48"/>
  <c r="AG48"/>
  <c r="AO48" s="1"/>
  <c r="AF48"/>
  <c r="AN48" s="1"/>
  <c r="W48"/>
  <c r="V48"/>
  <c r="U48"/>
  <c r="AC48" s="1"/>
  <c r="T48"/>
  <c r="AB48" s="1"/>
  <c r="H48"/>
  <c r="G48"/>
  <c r="F48"/>
  <c r="P48" s="1"/>
  <c r="E48"/>
  <c r="AQ47"/>
  <c r="AP47"/>
  <c r="AO47"/>
  <c r="AN47"/>
  <c r="AE47"/>
  <c r="AD47"/>
  <c r="AC47"/>
  <c r="AB47"/>
  <c r="E47"/>
  <c r="AI46"/>
  <c r="AQ46" s="1"/>
  <c r="AH46"/>
  <c r="AG46"/>
  <c r="AO46" s="1"/>
  <c r="AF46"/>
  <c r="W46"/>
  <c r="AE46" s="1"/>
  <c r="V46"/>
  <c r="U46"/>
  <c r="AC46" s="1"/>
  <c r="T46"/>
  <c r="H46"/>
  <c r="G46"/>
  <c r="G45" s="1"/>
  <c r="F46"/>
  <c r="F45" s="1"/>
  <c r="P45" s="1"/>
  <c r="AQ44"/>
  <c r="AP44"/>
  <c r="AO44"/>
  <c r="AF44"/>
  <c r="AN44" s="1"/>
  <c r="AE44"/>
  <c r="AD44"/>
  <c r="AC44"/>
  <c r="T44"/>
  <c r="AB44" s="1"/>
  <c r="S44"/>
  <c r="S43" s="1"/>
  <c r="S42" s="1"/>
  <c r="R44"/>
  <c r="R43" s="1"/>
  <c r="R42" s="1"/>
  <c r="Q44"/>
  <c r="Q43" s="1"/>
  <c r="Q42" s="1"/>
  <c r="J44"/>
  <c r="E44"/>
  <c r="AM43"/>
  <c r="AM42" s="1"/>
  <c r="AL43"/>
  <c r="AL42" s="1"/>
  <c r="AK43"/>
  <c r="AK42" s="1"/>
  <c r="AJ43"/>
  <c r="AJ42" s="1"/>
  <c r="AI43"/>
  <c r="AQ43" s="1"/>
  <c r="AH43"/>
  <c r="AP43" s="1"/>
  <c r="AG43"/>
  <c r="AO43" s="1"/>
  <c r="AA43"/>
  <c r="Z43"/>
  <c r="Z42" s="1"/>
  <c r="AD42" s="1"/>
  <c r="Y43"/>
  <c r="Y42" s="1"/>
  <c r="X43"/>
  <c r="X42" s="1"/>
  <c r="W43"/>
  <c r="V43"/>
  <c r="AD43" s="1"/>
  <c r="U43"/>
  <c r="N43"/>
  <c r="N42" s="1"/>
  <c r="M43"/>
  <c r="M42" s="1"/>
  <c r="L43"/>
  <c r="L42" s="1"/>
  <c r="K43"/>
  <c r="K42" s="1"/>
  <c r="J43"/>
  <c r="J42" s="1"/>
  <c r="I43"/>
  <c r="H43"/>
  <c r="H42" s="1"/>
  <c r="G43"/>
  <c r="F43"/>
  <c r="F42" s="1"/>
  <c r="AA42"/>
  <c r="I42"/>
  <c r="AQ41"/>
  <c r="AP41"/>
  <c r="AO41"/>
  <c r="AF41"/>
  <c r="AN41" s="1"/>
  <c r="AE41"/>
  <c r="AD41"/>
  <c r="AC41"/>
  <c r="T41"/>
  <c r="AB41" s="1"/>
  <c r="O41"/>
  <c r="O40" s="1"/>
  <c r="J41"/>
  <c r="J40" s="1"/>
  <c r="E41"/>
  <c r="AM40"/>
  <c r="AL40"/>
  <c r="AK40"/>
  <c r="AJ40"/>
  <c r="AI40"/>
  <c r="AQ40" s="1"/>
  <c r="AH40"/>
  <c r="AG40"/>
  <c r="AF40"/>
  <c r="AA40"/>
  <c r="Z40"/>
  <c r="Y40"/>
  <c r="X40"/>
  <c r="W40"/>
  <c r="AE40" s="1"/>
  <c r="V40"/>
  <c r="U40"/>
  <c r="T40"/>
  <c r="AB40" s="1"/>
  <c r="S40"/>
  <c r="R40"/>
  <c r="Q40"/>
  <c r="N40"/>
  <c r="M40"/>
  <c r="L40"/>
  <c r="K40"/>
  <c r="I40"/>
  <c r="H40"/>
  <c r="G40"/>
  <c r="F40"/>
  <c r="P40" s="1"/>
  <c r="AQ39"/>
  <c r="AP39"/>
  <c r="AO39"/>
  <c r="AF39"/>
  <c r="AN39" s="1"/>
  <c r="AE39"/>
  <c r="AD39"/>
  <c r="AC39"/>
  <c r="T39"/>
  <c r="AB39" s="1"/>
  <c r="O39"/>
  <c r="O38" s="1"/>
  <c r="J39"/>
  <c r="J38" s="1"/>
  <c r="E39"/>
  <c r="AM38"/>
  <c r="AL38"/>
  <c r="AK38"/>
  <c r="AJ38"/>
  <c r="AI38"/>
  <c r="AH38"/>
  <c r="AP38" s="1"/>
  <c r="AG38"/>
  <c r="AA38"/>
  <c r="Z38"/>
  <c r="Y38"/>
  <c r="AC38" s="1"/>
  <c r="X38"/>
  <c r="W38"/>
  <c r="AE38" s="1"/>
  <c r="V38"/>
  <c r="U38"/>
  <c r="S38"/>
  <c r="R38"/>
  <c r="Q38"/>
  <c r="N38"/>
  <c r="M38"/>
  <c r="L38"/>
  <c r="K38"/>
  <c r="I38"/>
  <c r="H38"/>
  <c r="G38"/>
  <c r="F38"/>
  <c r="P38" s="1"/>
  <c r="AQ37"/>
  <c r="AP37"/>
  <c r="AO37"/>
  <c r="AF37"/>
  <c r="AF36" s="1"/>
  <c r="AE37"/>
  <c r="AD37"/>
  <c r="AC37"/>
  <c r="T37"/>
  <c r="AB37" s="1"/>
  <c r="O37"/>
  <c r="O36" s="1"/>
  <c r="J37"/>
  <c r="E37"/>
  <c r="AM36"/>
  <c r="AL36"/>
  <c r="AP36" s="1"/>
  <c r="AK36"/>
  <c r="AJ36"/>
  <c r="AI36"/>
  <c r="AQ36" s="1"/>
  <c r="AH36"/>
  <c r="AG36"/>
  <c r="AO36" s="1"/>
  <c r="AA36"/>
  <c r="Z36"/>
  <c r="Y36"/>
  <c r="X36"/>
  <c r="W36"/>
  <c r="AE36" s="1"/>
  <c r="V36"/>
  <c r="U36"/>
  <c r="S36"/>
  <c r="R36"/>
  <c r="Q36"/>
  <c r="N36"/>
  <c r="M36"/>
  <c r="L36"/>
  <c r="K36"/>
  <c r="J36"/>
  <c r="I36"/>
  <c r="H36"/>
  <c r="G36"/>
  <c r="F36"/>
  <c r="AQ35"/>
  <c r="AP35"/>
  <c r="AO35"/>
  <c r="AF35"/>
  <c r="AF34" s="1"/>
  <c r="AE35"/>
  <c r="AD35"/>
  <c r="AC35"/>
  <c r="T35"/>
  <c r="T34" s="1"/>
  <c r="S35"/>
  <c r="R35"/>
  <c r="R34" s="1"/>
  <c r="Q35"/>
  <c r="Q34" s="1"/>
  <c r="J35"/>
  <c r="J34" s="1"/>
  <c r="E35"/>
  <c r="AM34"/>
  <c r="AL34"/>
  <c r="AK34"/>
  <c r="AJ34"/>
  <c r="AI34"/>
  <c r="AQ34" s="1"/>
  <c r="AH34"/>
  <c r="AP34" s="1"/>
  <c r="AG34"/>
  <c r="AO34" s="1"/>
  <c r="AA34"/>
  <c r="Z34"/>
  <c r="Y34"/>
  <c r="X34"/>
  <c r="W34"/>
  <c r="AE34" s="1"/>
  <c r="V34"/>
  <c r="AD34" s="1"/>
  <c r="U34"/>
  <c r="AC34" s="1"/>
  <c r="N34"/>
  <c r="M34"/>
  <c r="L34"/>
  <c r="I34"/>
  <c r="H34"/>
  <c r="G34"/>
  <c r="AQ26"/>
  <c r="AP26"/>
  <c r="AO26"/>
  <c r="AF26"/>
  <c r="AN26" s="1"/>
  <c r="AE26"/>
  <c r="AD26"/>
  <c r="AC26"/>
  <c r="T26"/>
  <c r="AB26" s="1"/>
  <c r="O26"/>
  <c r="O25" s="1"/>
  <c r="J26"/>
  <c r="J25" s="1"/>
  <c r="E26"/>
  <c r="AM25"/>
  <c r="AL25"/>
  <c r="AK25"/>
  <c r="AJ25"/>
  <c r="AI25"/>
  <c r="AQ25" s="1"/>
  <c r="AH25"/>
  <c r="AG25"/>
  <c r="AO25" s="1"/>
  <c r="AA25"/>
  <c r="Z25"/>
  <c r="Y25"/>
  <c r="X25"/>
  <c r="W25"/>
  <c r="AE25" s="1"/>
  <c r="V25"/>
  <c r="AD25"/>
  <c r="U25"/>
  <c r="S25"/>
  <c r="R25"/>
  <c r="Q25"/>
  <c r="N25"/>
  <c r="M25"/>
  <c r="L25"/>
  <c r="K25"/>
  <c r="I25"/>
  <c r="H25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 s="1"/>
  <c r="AH23"/>
  <c r="AG23"/>
  <c r="AO23" s="1"/>
  <c r="AA23"/>
  <c r="Z23"/>
  <c r="Y23"/>
  <c r="X23"/>
  <c r="W23"/>
  <c r="AE23" s="1"/>
  <c r="V23"/>
  <c r="AD23" s="1"/>
  <c r="U23"/>
  <c r="S23"/>
  <c r="R23"/>
  <c r="Q23"/>
  <c r="N23"/>
  <c r="M23"/>
  <c r="L23"/>
  <c r="K23"/>
  <c r="J23"/>
  <c r="I23"/>
  <c r="H23"/>
  <c r="G23"/>
  <c r="F23"/>
  <c r="AM22"/>
  <c r="AL22"/>
  <c r="AK22"/>
  <c r="AJ22"/>
  <c r="AI22"/>
  <c r="AQ22" s="1"/>
  <c r="AH22"/>
  <c r="AG22"/>
  <c r="AO22" s="1"/>
  <c r="AA22"/>
  <c r="Z22"/>
  <c r="Y22"/>
  <c r="X22"/>
  <c r="W22"/>
  <c r="AE22" s="1"/>
  <c r="V22"/>
  <c r="AD22" s="1"/>
  <c r="U22"/>
  <c r="N22"/>
  <c r="M22"/>
  <c r="L22"/>
  <c r="K22"/>
  <c r="I22"/>
  <c r="H22"/>
  <c r="G22"/>
  <c r="F22"/>
  <c r="P22" s="1"/>
  <c r="AQ21"/>
  <c r="AP21"/>
  <c r="AO21"/>
  <c r="AF21"/>
  <c r="AN21" s="1"/>
  <c r="AE21"/>
  <c r="AD21"/>
  <c r="AC21"/>
  <c r="T21"/>
  <c r="AB21" s="1"/>
  <c r="S21"/>
  <c r="R21"/>
  <c r="R20" s="1"/>
  <c r="R19" s="1"/>
  <c r="Q21"/>
  <c r="P21"/>
  <c r="P20" s="1"/>
  <c r="P19" s="1"/>
  <c r="J21"/>
  <c r="J20" s="1"/>
  <c r="J19" s="1"/>
  <c r="E21"/>
  <c r="AM20"/>
  <c r="AM19" s="1"/>
  <c r="AL20"/>
  <c r="AK20"/>
  <c r="AK19" s="1"/>
  <c r="AO19" s="1"/>
  <c r="AJ20"/>
  <c r="AJ19" s="1"/>
  <c r="AI20"/>
  <c r="AH20"/>
  <c r="AH19" s="1"/>
  <c r="AG20"/>
  <c r="AG19" s="1"/>
  <c r="AA20"/>
  <c r="AA19" s="1"/>
  <c r="Z20"/>
  <c r="Y20"/>
  <c r="Y19" s="1"/>
  <c r="X20"/>
  <c r="X19" s="1"/>
  <c r="W20"/>
  <c r="AE20" s="1"/>
  <c r="V20"/>
  <c r="T20" s="1"/>
  <c r="U20"/>
  <c r="U19" s="1"/>
  <c r="S20"/>
  <c r="S19" s="1"/>
  <c r="Q20"/>
  <c r="Q19" s="1"/>
  <c r="N20"/>
  <c r="M20"/>
  <c r="M19" s="1"/>
  <c r="L20"/>
  <c r="L19" s="1"/>
  <c r="K20"/>
  <c r="K19" s="1"/>
  <c r="I20"/>
  <c r="I19" s="1"/>
  <c r="H20"/>
  <c r="G20"/>
  <c r="G19" s="1"/>
  <c r="F20"/>
  <c r="F19" s="1"/>
  <c r="AL19"/>
  <c r="Z19"/>
  <c r="N19"/>
  <c r="AG263"/>
  <c r="AG262" s="1"/>
  <c r="AH263"/>
  <c r="AH262" s="1"/>
  <c r="AP262" s="1"/>
  <c r="F268"/>
  <c r="P268" s="1"/>
  <c r="T278"/>
  <c r="AF278"/>
  <c r="W277"/>
  <c r="AE277" s="1"/>
  <c r="F366"/>
  <c r="AN212"/>
  <c r="AF211"/>
  <c r="AN211" s="1"/>
  <c r="AF157"/>
  <c r="AN157" s="1"/>
  <c r="AO157"/>
  <c r="AN162"/>
  <c r="AF161"/>
  <c r="AN161" s="1"/>
  <c r="R235"/>
  <c r="R234" s="1"/>
  <c r="U237"/>
  <c r="AN259"/>
  <c r="AF258"/>
  <c r="AF257" s="1"/>
  <c r="AP277"/>
  <c r="AH276"/>
  <c r="AB284"/>
  <c r="T283"/>
  <c r="AB283" s="1"/>
  <c r="AP288"/>
  <c r="W291"/>
  <c r="E295"/>
  <c r="AI294"/>
  <c r="AI287" s="1"/>
  <c r="AQ295"/>
  <c r="V302"/>
  <c r="AD302" s="1"/>
  <c r="AD303"/>
  <c r="AN347"/>
  <c r="AF346"/>
  <c r="AG357"/>
  <c r="AO357" s="1"/>
  <c r="AI369"/>
  <c r="AQ369" s="1"/>
  <c r="AD384"/>
  <c r="V383"/>
  <c r="V382" s="1"/>
  <c r="AP384"/>
  <c r="AH383"/>
  <c r="AP383" s="1"/>
  <c r="AO434"/>
  <c r="AA476"/>
  <c r="AE476" s="1"/>
  <c r="AE477"/>
  <c r="AB99"/>
  <c r="F157"/>
  <c r="E185"/>
  <c r="E184" s="1"/>
  <c r="T215"/>
  <c r="AB215" s="1"/>
  <c r="W214"/>
  <c r="W243"/>
  <c r="AE243" s="1"/>
  <c r="AE244"/>
  <c r="W246"/>
  <c r="AE246" s="1"/>
  <c r="AE247"/>
  <c r="AF253"/>
  <c r="AN253" s="1"/>
  <c r="F253"/>
  <c r="P253" s="1"/>
  <c r="W276"/>
  <c r="AE276" s="1"/>
  <c r="O284"/>
  <c r="O283" s="1"/>
  <c r="O286"/>
  <c r="O285" s="1"/>
  <c r="AG288"/>
  <c r="AO288" s="1"/>
  <c r="AO289"/>
  <c r="AQ302"/>
  <c r="AM301"/>
  <c r="AQ308"/>
  <c r="AD330"/>
  <c r="W360"/>
  <c r="AE360" s="1"/>
  <c r="AI360"/>
  <c r="AQ360" s="1"/>
  <c r="AQ361"/>
  <c r="AE377"/>
  <c r="AP377"/>
  <c r="AH376"/>
  <c r="AC388"/>
  <c r="U387"/>
  <c r="T387" s="1"/>
  <c r="AB387" s="1"/>
  <c r="T388"/>
  <c r="AB388" s="1"/>
  <c r="AF388"/>
  <c r="AN388" s="1"/>
  <c r="AP388"/>
  <c r="AD445"/>
  <c r="T445"/>
  <c r="AB445" s="1"/>
  <c r="V444"/>
  <c r="T444" s="1"/>
  <c r="AB444" s="1"/>
  <c r="AO474"/>
  <c r="AG473"/>
  <c r="AO473" s="1"/>
  <c r="O475"/>
  <c r="O474" s="1"/>
  <c r="O473" s="1"/>
  <c r="O472" s="1"/>
  <c r="R474"/>
  <c r="R473" s="1"/>
  <c r="R472" s="1"/>
  <c r="AP23"/>
  <c r="AC25"/>
  <c r="AD48"/>
  <c r="AP48"/>
  <c r="AN51"/>
  <c r="AE62"/>
  <c r="AO72"/>
  <c r="R132"/>
  <c r="R131" s="1"/>
  <c r="AO178"/>
  <c r="AN197"/>
  <c r="AC212"/>
  <c r="AO218"/>
  <c r="AC241"/>
  <c r="AB244"/>
  <c r="AO266"/>
  <c r="AO263" s="1"/>
  <c r="AL280"/>
  <c r="W19"/>
  <c r="AI19"/>
  <c r="V42"/>
  <c r="O57"/>
  <c r="O56" s="1"/>
  <c r="O55" s="1"/>
  <c r="O60"/>
  <c r="O59" s="1"/>
  <c r="O58" s="1"/>
  <c r="O63"/>
  <c r="O62" s="1"/>
  <c r="O61" s="1"/>
  <c r="E84"/>
  <c r="F97"/>
  <c r="AE111"/>
  <c r="AD119"/>
  <c r="T133"/>
  <c r="AQ142"/>
  <c r="W150"/>
  <c r="AE150" s="1"/>
  <c r="R153"/>
  <c r="E165"/>
  <c r="AF170"/>
  <c r="AN170" s="1"/>
  <c r="R173"/>
  <c r="R172" s="1"/>
  <c r="AL172"/>
  <c r="T175"/>
  <c r="AB175" s="1"/>
  <c r="AO175"/>
  <c r="AP182"/>
  <c r="AN213"/>
  <c r="AQ215"/>
  <c r="AF218"/>
  <c r="AF217" s="1"/>
  <c r="AP226"/>
  <c r="S244"/>
  <c r="AG258"/>
  <c r="AG257" s="1"/>
  <c r="AG256" s="1"/>
  <c r="U268"/>
  <c r="AC268"/>
  <c r="AH282"/>
  <c r="AP282" s="1"/>
  <c r="AP292"/>
  <c r="O293"/>
  <c r="O292" s="1"/>
  <c r="O291" s="1"/>
  <c r="AF302"/>
  <c r="AF301" s="1"/>
  <c r="N328"/>
  <c r="AO336"/>
  <c r="G375"/>
  <c r="R375"/>
  <c r="F214"/>
  <c r="E215"/>
  <c r="Q244"/>
  <c r="G243"/>
  <c r="Q243" s="1"/>
  <c r="AE251"/>
  <c r="AG276"/>
  <c r="AG275" s="1"/>
  <c r="U282"/>
  <c r="AC282" s="1"/>
  <c r="AC285"/>
  <c r="AF289"/>
  <c r="AG320"/>
  <c r="AO320" s="1"/>
  <c r="G329"/>
  <c r="E330"/>
  <c r="U329"/>
  <c r="AC329" s="1"/>
  <c r="V363"/>
  <c r="AD363" s="1"/>
  <c r="AD364"/>
  <c r="AN365"/>
  <c r="AF364"/>
  <c r="AN364" s="1"/>
  <c r="E389"/>
  <c r="H388"/>
  <c r="H387" s="1"/>
  <c r="Y397"/>
  <c r="Y386" s="1"/>
  <c r="E203"/>
  <c r="E202" s="1"/>
  <c r="AB222"/>
  <c r="T221"/>
  <c r="AB221" s="1"/>
  <c r="U228"/>
  <c r="AC228" s="1"/>
  <c r="AC229"/>
  <c r="G234"/>
  <c r="E235"/>
  <c r="AI234"/>
  <c r="AQ234" s="1"/>
  <c r="AQ235"/>
  <c r="AG272"/>
  <c r="AO272" s="1"/>
  <c r="AO273"/>
  <c r="AH298"/>
  <c r="AH297" s="1"/>
  <c r="AP299"/>
  <c r="AE309"/>
  <c r="W308"/>
  <c r="AO317"/>
  <c r="AN319"/>
  <c r="AF318"/>
  <c r="AN318" s="1"/>
  <c r="F320"/>
  <c r="P320" s="1"/>
  <c r="E321"/>
  <c r="AH332"/>
  <c r="AP332" s="1"/>
  <c r="AP333"/>
  <c r="G339"/>
  <c r="G338" s="1"/>
  <c r="AQ352"/>
  <c r="AI351"/>
  <c r="AQ351" s="1"/>
  <c r="AI379"/>
  <c r="AQ380"/>
  <c r="AF380"/>
  <c r="AN380" s="1"/>
  <c r="AN381"/>
  <c r="AP51"/>
  <c r="O77"/>
  <c r="O76" s="1"/>
  <c r="AP88"/>
  <c r="V100"/>
  <c r="AD100" s="1"/>
  <c r="AC131"/>
  <c r="AG138"/>
  <c r="AE151"/>
  <c r="AE155"/>
  <c r="W163"/>
  <c r="AC177"/>
  <c r="AC178"/>
  <c r="AF200"/>
  <c r="AF199" s="1"/>
  <c r="AN199" s="1"/>
  <c r="AB209"/>
  <c r="AC218"/>
  <c r="G223"/>
  <c r="AN244"/>
  <c r="AP246"/>
  <c r="AD283"/>
  <c r="AP289"/>
  <c r="AJ62"/>
  <c r="AJ61" s="1"/>
  <c r="AQ119"/>
  <c r="F172"/>
  <c r="P172" s="1"/>
  <c r="V172"/>
  <c r="Z172"/>
  <c r="V220"/>
  <c r="AD220"/>
  <c r="T224"/>
  <c r="AB224" s="1"/>
  <c r="AN260"/>
  <c r="Q261"/>
  <c r="Q250" s="1"/>
  <c r="AC264"/>
  <c r="AC263" s="1"/>
  <c r="AC273"/>
  <c r="AP291"/>
  <c r="AQ301"/>
  <c r="Q303"/>
  <c r="Q302" s="1"/>
  <c r="Q301" s="1"/>
  <c r="AQ314"/>
  <c r="AB319"/>
  <c r="L386"/>
  <c r="AN264"/>
  <c r="AF263"/>
  <c r="AF262" s="1"/>
  <c r="AN262" s="1"/>
  <c r="Q295"/>
  <c r="Q294" s="1"/>
  <c r="AB298"/>
  <c r="T297"/>
  <c r="AB297" s="1"/>
  <c r="W311"/>
  <c r="AE311" s="1"/>
  <c r="AE312"/>
  <c r="AO322"/>
  <c r="W339"/>
  <c r="AE340"/>
  <c r="E343"/>
  <c r="F342"/>
  <c r="P342" s="1"/>
  <c r="AG345"/>
  <c r="AO345" s="1"/>
  <c r="AO346"/>
  <c r="T361"/>
  <c r="T360" s="1"/>
  <c r="AB362"/>
  <c r="E427"/>
  <c r="H426"/>
  <c r="H425" s="1"/>
  <c r="AF427"/>
  <c r="AN427" s="1"/>
  <c r="AN428"/>
  <c r="AE450"/>
  <c r="W449"/>
  <c r="AN451"/>
  <c r="AF450"/>
  <c r="AN450" s="1"/>
  <c r="AG144"/>
  <c r="U150"/>
  <c r="AG150"/>
  <c r="V167"/>
  <c r="W172"/>
  <c r="U190"/>
  <c r="AC190" s="1"/>
  <c r="AG190"/>
  <c r="U199"/>
  <c r="AC199" s="1"/>
  <c r="AG199"/>
  <c r="AO199" s="1"/>
  <c r="U208"/>
  <c r="AC208" s="1"/>
  <c r="AG208"/>
  <c r="AO208" s="1"/>
  <c r="V211"/>
  <c r="V217"/>
  <c r="AD217" s="1"/>
  <c r="AH217"/>
  <c r="AP217" s="1"/>
  <c r="AF221"/>
  <c r="AN221" s="1"/>
  <c r="E226"/>
  <c r="R244"/>
  <c r="T254"/>
  <c r="AB254" s="1"/>
  <c r="AB265"/>
  <c r="I287"/>
  <c r="AC288"/>
  <c r="AD289"/>
  <c r="AB299"/>
  <c r="AC318"/>
  <c r="AE342"/>
  <c r="AB354"/>
  <c r="AB355"/>
  <c r="AJ386"/>
  <c r="E401"/>
  <c r="M401"/>
  <c r="U401"/>
  <c r="AG301"/>
  <c r="AO301" s="1"/>
  <c r="AO302"/>
  <c r="AF308"/>
  <c r="AN308" s="1"/>
  <c r="AN309"/>
  <c r="AI325"/>
  <c r="AI324" s="1"/>
  <c r="AQ324" s="1"/>
  <c r="AQ326"/>
  <c r="W335"/>
  <c r="AE335" s="1"/>
  <c r="AE336"/>
  <c r="AG339"/>
  <c r="AG338" s="1"/>
  <c r="AO338" s="1"/>
  <c r="AO340"/>
  <c r="G348"/>
  <c r="E349"/>
  <c r="W348"/>
  <c r="AE348" s="1"/>
  <c r="AE349"/>
  <c r="AP349"/>
  <c r="AH348"/>
  <c r="AP348" s="1"/>
  <c r="AG354"/>
  <c r="AO355"/>
  <c r="V357"/>
  <c r="AD358"/>
  <c r="AN359"/>
  <c r="AF358"/>
  <c r="AF357" s="1"/>
  <c r="AN357" s="1"/>
  <c r="AG363"/>
  <c r="AO363" s="1"/>
  <c r="AO364"/>
  <c r="AE366"/>
  <c r="AE367"/>
  <c r="AP367"/>
  <c r="AH366"/>
  <c r="AP366" s="1"/>
  <c r="AG372"/>
  <c r="AO373"/>
  <c r="E399"/>
  <c r="F398"/>
  <c r="W397"/>
  <c r="AE397" s="1"/>
  <c r="AE386" s="1"/>
  <c r="T409"/>
  <c r="T408" s="1"/>
  <c r="T407" s="1"/>
  <c r="T406" s="1"/>
  <c r="AB410"/>
  <c r="AB409" s="1"/>
  <c r="AB408" s="1"/>
  <c r="AB407" s="1"/>
  <c r="AB406" s="1"/>
  <c r="AD426"/>
  <c r="AA425"/>
  <c r="AA424" s="1"/>
  <c r="AO441"/>
  <c r="AG440"/>
  <c r="AO440" s="1"/>
  <c r="AN283"/>
  <c r="AN295"/>
  <c r="AO312"/>
  <c r="AQ345"/>
  <c r="J386"/>
  <c r="S386"/>
  <c r="F332"/>
  <c r="P332" s="1"/>
  <c r="E333"/>
  <c r="AB341"/>
  <c r="T340"/>
  <c r="AB340" s="1"/>
  <c r="AC349"/>
  <c r="U348"/>
  <c r="AC348" s="1"/>
  <c r="AB350"/>
  <c r="T349"/>
  <c r="U360"/>
  <c r="AC361"/>
  <c r="AN361"/>
  <c r="AC367"/>
  <c r="U366"/>
  <c r="AC366" s="1"/>
  <c r="O368"/>
  <c r="O367" s="1"/>
  <c r="O366" s="1"/>
  <c r="AB368"/>
  <c r="T367"/>
  <c r="T366" s="1"/>
  <c r="AB366" s="1"/>
  <c r="U376"/>
  <c r="AC376" s="1"/>
  <c r="AC377"/>
  <c r="O378"/>
  <c r="O377" s="1"/>
  <c r="O376" s="1"/>
  <c r="O375" s="1"/>
  <c r="AB378"/>
  <c r="T377"/>
  <c r="V379"/>
  <c r="AD379"/>
  <c r="AD380"/>
  <c r="AJ409"/>
  <c r="AJ408" s="1"/>
  <c r="AJ407" s="1"/>
  <c r="AJ406" s="1"/>
  <c r="AN410"/>
  <c r="AN409" s="1"/>
  <c r="AN408" s="1"/>
  <c r="AN407" s="1"/>
  <c r="AN406" s="1"/>
  <c r="W421"/>
  <c r="AE421" s="1"/>
  <c r="AO308"/>
  <c r="E315"/>
  <c r="AF315"/>
  <c r="AN315" s="1"/>
  <c r="AG324"/>
  <c r="AO324" s="1"/>
  <c r="AC326"/>
  <c r="AE357"/>
  <c r="N375"/>
  <c r="AI401"/>
  <c r="AB293"/>
  <c r="T292"/>
  <c r="U332"/>
  <c r="AC332" s="1"/>
  <c r="AC333"/>
  <c r="T333"/>
  <c r="AB333" s="1"/>
  <c r="AO344"/>
  <c r="AF344"/>
  <c r="AN344" s="1"/>
  <c r="F345"/>
  <c r="P345" s="1"/>
  <c r="E346"/>
  <c r="AN353"/>
  <c r="O356"/>
  <c r="O355" s="1"/>
  <c r="O354" s="1"/>
  <c r="F363"/>
  <c r="E364"/>
  <c r="AN371"/>
  <c r="AF370"/>
  <c r="O374"/>
  <c r="O373" s="1"/>
  <c r="O372" s="1"/>
  <c r="H394"/>
  <c r="H393" s="1"/>
  <c r="O400"/>
  <c r="O399" s="1"/>
  <c r="O398" s="1"/>
  <c r="O397" s="1"/>
  <c r="AB400"/>
  <c r="T399"/>
  <c r="AB399" s="1"/>
  <c r="AF413"/>
  <c r="AF412" s="1"/>
  <c r="AF411" s="1"/>
  <c r="AN414"/>
  <c r="AN413" s="1"/>
  <c r="AN412" s="1"/>
  <c r="AN411" s="1"/>
  <c r="W417"/>
  <c r="W416" s="1"/>
  <c r="O420"/>
  <c r="O419" s="1"/>
  <c r="O418" s="1"/>
  <c r="O417" s="1"/>
  <c r="O416" s="1"/>
  <c r="J419"/>
  <c r="J418"/>
  <c r="J417" s="1"/>
  <c r="J416" s="1"/>
  <c r="U426"/>
  <c r="AC427"/>
  <c r="AI437"/>
  <c r="AQ437" s="1"/>
  <c r="AQ438"/>
  <c r="H444"/>
  <c r="E445"/>
  <c r="V459"/>
  <c r="AD460"/>
  <c r="W469"/>
  <c r="W468" s="1"/>
  <c r="AE468" s="1"/>
  <c r="AE470"/>
  <c r="AC309"/>
  <c r="E317"/>
  <c r="AO326"/>
  <c r="O327"/>
  <c r="O326" s="1"/>
  <c r="O325" s="1"/>
  <c r="O324" s="1"/>
  <c r="AB357"/>
  <c r="L375"/>
  <c r="J375"/>
  <c r="X386"/>
  <c r="AE401"/>
  <c r="H401"/>
  <c r="Q401"/>
  <c r="AQ383"/>
  <c r="AI382"/>
  <c r="AQ382" s="1"/>
  <c r="AN405"/>
  <c r="AN404"/>
  <c r="AN403" s="1"/>
  <c r="AN402" s="1"/>
  <c r="AF404"/>
  <c r="AF403" s="1"/>
  <c r="AF402" s="1"/>
  <c r="U429"/>
  <c r="AC429" s="1"/>
  <c r="AC432"/>
  <c r="AF452"/>
  <c r="AN452" s="1"/>
  <c r="AH459"/>
  <c r="AI469"/>
  <c r="AI468" s="1"/>
  <c r="AQ468" s="1"/>
  <c r="AQ470"/>
  <c r="S482"/>
  <c r="S481"/>
  <c r="S480"/>
  <c r="AP358"/>
  <c r="AC373"/>
  <c r="AE384"/>
  <c r="J413"/>
  <c r="J412" s="1"/>
  <c r="J411" s="1"/>
  <c r="J401" s="1"/>
  <c r="G417"/>
  <c r="G416" s="1"/>
  <c r="T419"/>
  <c r="AB419" s="1"/>
  <c r="Q449"/>
  <c r="AN495"/>
  <c r="AE383"/>
  <c r="W382"/>
  <c r="T384"/>
  <c r="T383" s="1"/>
  <c r="AB385"/>
  <c r="AO418"/>
  <c r="AG417"/>
  <c r="AG416" s="1"/>
  <c r="T442"/>
  <c r="AB442" s="1"/>
  <c r="U441"/>
  <c r="AF442"/>
  <c r="AN442" s="1"/>
  <c r="AO442"/>
  <c r="AI454"/>
  <c r="AQ454" s="1"/>
  <c r="AQ457"/>
  <c r="AH468"/>
  <c r="AH467" s="1"/>
  <c r="AP469"/>
  <c r="H472"/>
  <c r="AP346"/>
  <c r="AP364"/>
  <c r="E370"/>
  <c r="Z375"/>
  <c r="O396"/>
  <c r="O395" s="1"/>
  <c r="O394" s="1"/>
  <c r="O393" s="1"/>
  <c r="AD397"/>
  <c r="AD398"/>
  <c r="AO419"/>
  <c r="AH429"/>
  <c r="AP429" s="1"/>
  <c r="F454"/>
  <c r="P454" s="1"/>
  <c r="AO438"/>
  <c r="AG437"/>
  <c r="AO437"/>
  <c r="AI462"/>
  <c r="U473"/>
  <c r="AC473" s="1"/>
  <c r="AC474"/>
  <c r="AF383"/>
  <c r="AF382" s="1"/>
  <c r="AH390"/>
  <c r="AP390" s="1"/>
  <c r="AO427"/>
  <c r="AN439"/>
  <c r="O451"/>
  <c r="O450" s="1"/>
  <c r="AI449"/>
  <c r="AO444"/>
  <c r="AF444"/>
  <c r="AN444" s="1"/>
  <c r="W463"/>
  <c r="AE463" s="1"/>
  <c r="T464"/>
  <c r="E470"/>
  <c r="H469"/>
  <c r="H468" s="1"/>
  <c r="H467" s="1"/>
  <c r="H466" s="1"/>
  <c r="AN471"/>
  <c r="AF470"/>
  <c r="AC419"/>
  <c r="H449"/>
  <c r="AA449"/>
  <c r="AA448" s="1"/>
  <c r="AA447" s="1"/>
  <c r="U490"/>
  <c r="AH472"/>
  <c r="V491"/>
  <c r="AD491" s="1"/>
  <c r="AD492"/>
  <c r="AN497"/>
  <c r="L449"/>
  <c r="L448" s="1"/>
  <c r="L447" s="1"/>
  <c r="AJ449"/>
  <c r="AJ448" s="1"/>
  <c r="AJ447" s="1"/>
  <c r="AJ415" s="1"/>
  <c r="O453"/>
  <c r="O452" s="1"/>
  <c r="E454"/>
  <c r="AF481"/>
  <c r="AF480" s="1"/>
  <c r="H490"/>
  <c r="AN498"/>
  <c r="AN457"/>
  <c r="E478"/>
  <c r="H477"/>
  <c r="E477" s="1"/>
  <c r="AD498"/>
  <c r="V497"/>
  <c r="AD497" s="1"/>
  <c r="O465"/>
  <c r="O464" s="1"/>
  <c r="O463" s="1"/>
  <c r="O462" s="1"/>
  <c r="U449"/>
  <c r="AG449"/>
  <c r="W459"/>
  <c r="AE459" s="1"/>
  <c r="AI459"/>
  <c r="T460"/>
  <c r="AB460" s="1"/>
  <c r="U463"/>
  <c r="AG463"/>
  <c r="AO463" s="1"/>
  <c r="U469"/>
  <c r="AC469" s="1"/>
  <c r="AG469"/>
  <c r="AG468" s="1"/>
  <c r="AG467" s="1"/>
  <c r="W473"/>
  <c r="AE473" s="1"/>
  <c r="AI473"/>
  <c r="T474"/>
  <c r="T473" s="1"/>
  <c r="AB473" s="1"/>
  <c r="U477"/>
  <c r="AG477"/>
  <c r="W472"/>
  <c r="AE472" s="1"/>
  <c r="AC463"/>
  <c r="U462"/>
  <c r="AC462" s="1"/>
  <c r="AB361"/>
  <c r="AD383"/>
  <c r="AI472"/>
  <c r="AQ472" s="1"/>
  <c r="T463"/>
  <c r="AB464"/>
  <c r="AF343"/>
  <c r="E320"/>
  <c r="AH281"/>
  <c r="AP281" s="1"/>
  <c r="W275"/>
  <c r="AE275" s="1"/>
  <c r="AF190"/>
  <c r="AN190" s="1"/>
  <c r="AQ379"/>
  <c r="AG472"/>
  <c r="AO472" s="1"/>
  <c r="AN258"/>
  <c r="AG476"/>
  <c r="AQ325"/>
  <c r="E329"/>
  <c r="AO258"/>
  <c r="AE214"/>
  <c r="AN351"/>
  <c r="AN352"/>
  <c r="T332"/>
  <c r="AB332" s="1"/>
  <c r="W386"/>
  <c r="AF220"/>
  <c r="AN220" s="1"/>
  <c r="AP297"/>
  <c r="E388"/>
  <c r="AQ469"/>
  <c r="AD459"/>
  <c r="U472"/>
  <c r="AC472" s="1"/>
  <c r="AF449"/>
  <c r="AN449" s="1"/>
  <c r="AG268"/>
  <c r="AF363"/>
  <c r="AN363" s="1"/>
  <c r="T19"/>
  <c r="O316"/>
  <c r="O315" s="1"/>
  <c r="O314" s="1"/>
  <c r="AO62"/>
  <c r="X404"/>
  <c r="X403" s="1"/>
  <c r="X402" s="1"/>
  <c r="X401" s="1"/>
  <c r="J270"/>
  <c r="J269" s="1"/>
  <c r="J268" s="1"/>
  <c r="T113" l="1"/>
  <c r="AD113"/>
  <c r="T329"/>
  <c r="AB329" s="1"/>
  <c r="AB330"/>
  <c r="AO126"/>
  <c r="AF126"/>
  <c r="AN126" s="1"/>
  <c r="AH324"/>
  <c r="AP324" s="1"/>
  <c r="AP325"/>
  <c r="T382"/>
  <c r="AB382" s="1"/>
  <c r="AB383"/>
  <c r="AF109"/>
  <c r="AO109"/>
  <c r="AC158"/>
  <c r="T158"/>
  <c r="AB158" s="1"/>
  <c r="AQ170"/>
  <c r="AI167"/>
  <c r="AQ167" s="1"/>
  <c r="AO188"/>
  <c r="AG187"/>
  <c r="AO187" s="1"/>
  <c r="O210"/>
  <c r="O209" s="1"/>
  <c r="O208" s="1"/>
  <c r="Q209"/>
  <c r="Q208" s="1"/>
  <c r="AC244"/>
  <c r="U243"/>
  <c r="AC243" s="1"/>
  <c r="AC259"/>
  <c r="U258"/>
  <c r="AC258" s="1"/>
  <c r="AH258"/>
  <c r="AP259"/>
  <c r="AD309"/>
  <c r="V308"/>
  <c r="AD308" s="1"/>
  <c r="AD343"/>
  <c r="V342"/>
  <c r="AD361"/>
  <c r="V360"/>
  <c r="AD360" s="1"/>
  <c r="AD390"/>
  <c r="V386"/>
  <c r="AB396"/>
  <c r="AB395" s="1"/>
  <c r="AB394" s="1"/>
  <c r="AB393" s="1"/>
  <c r="T395"/>
  <c r="T394" s="1"/>
  <c r="T393" s="1"/>
  <c r="AH421"/>
  <c r="AP421" s="1"/>
  <c r="AP422"/>
  <c r="V485"/>
  <c r="V484" s="1"/>
  <c r="AD484" s="1"/>
  <c r="AD486"/>
  <c r="AD485" s="1"/>
  <c r="AQ61"/>
  <c r="S64"/>
  <c r="AI398"/>
  <c r="H386"/>
  <c r="AF330"/>
  <c r="AD134"/>
  <c r="AD133" s="1"/>
  <c r="V329"/>
  <c r="AD329" s="1"/>
  <c r="AB286"/>
  <c r="AD20"/>
  <c r="E40"/>
  <c r="AO40"/>
  <c r="E43"/>
  <c r="H50"/>
  <c r="AM64"/>
  <c r="T74"/>
  <c r="AB74" s="1"/>
  <c r="AC76"/>
  <c r="AF76"/>
  <c r="AN76" s="1"/>
  <c r="AE79"/>
  <c r="E81"/>
  <c r="AC81"/>
  <c r="AB87"/>
  <c r="AO90"/>
  <c r="AF95"/>
  <c r="U100"/>
  <c r="AC100" s="1"/>
  <c r="E104"/>
  <c r="T104"/>
  <c r="AB104" s="1"/>
  <c r="AB103" s="1"/>
  <c r="AE119"/>
  <c r="U123"/>
  <c r="AP131"/>
  <c r="AC134"/>
  <c r="E131"/>
  <c r="AQ145"/>
  <c r="AO151"/>
  <c r="O154"/>
  <c r="AP158"/>
  <c r="W167"/>
  <c r="AC401"/>
  <c r="AN189"/>
  <c r="AF188"/>
  <c r="AF285"/>
  <c r="AF282" s="1"/>
  <c r="AN286"/>
  <c r="W325"/>
  <c r="AE326"/>
  <c r="V335"/>
  <c r="AD335" s="1"/>
  <c r="AD336"/>
  <c r="AI339"/>
  <c r="AI338" s="1"/>
  <c r="AQ338" s="1"/>
  <c r="AQ340"/>
  <c r="T352"/>
  <c r="AB353"/>
  <c r="AO367"/>
  <c r="AK366"/>
  <c r="AE370"/>
  <c r="W369"/>
  <c r="AE369" s="1"/>
  <c r="AJ383"/>
  <c r="AN384"/>
  <c r="AC399"/>
  <c r="U398"/>
  <c r="AF429"/>
  <c r="AN429" s="1"/>
  <c r="AN432"/>
  <c r="AE177"/>
  <c r="T177"/>
  <c r="AB177" s="1"/>
  <c r="AI190"/>
  <c r="AQ191"/>
  <c r="E194"/>
  <c r="G193"/>
  <c r="W263"/>
  <c r="W262" s="1"/>
  <c r="AE264"/>
  <c r="T295"/>
  <c r="AB296"/>
  <c r="AQ318"/>
  <c r="AM317"/>
  <c r="T422"/>
  <c r="AB423"/>
  <c r="I280"/>
  <c r="AF150"/>
  <c r="AN150" s="1"/>
  <c r="AP22"/>
  <c r="AC55"/>
  <c r="AC163"/>
  <c r="AP354"/>
  <c r="F449"/>
  <c r="P449" s="1"/>
  <c r="T454"/>
  <c r="AB454" s="1"/>
  <c r="E448"/>
  <c r="E447" s="1"/>
  <c r="O428"/>
  <c r="O427" s="1"/>
  <c r="O426" s="1"/>
  <c r="O425" s="1"/>
  <c r="O424" s="1"/>
  <c r="E464"/>
  <c r="AB358"/>
  <c r="E345"/>
  <c r="AB349"/>
  <c r="AC278"/>
  <c r="F113"/>
  <c r="P113" s="1"/>
  <c r="AH133"/>
  <c r="T91"/>
  <c r="AB91" s="1"/>
  <c r="AH314"/>
  <c r="AP314" s="1"/>
  <c r="F252"/>
  <c r="P252" s="1"/>
  <c r="AP19"/>
  <c r="AB19"/>
  <c r="P23"/>
  <c r="E34"/>
  <c r="AQ38"/>
  <c r="AC40"/>
  <c r="U281"/>
  <c r="AC281" s="1"/>
  <c r="AB384"/>
  <c r="AC387"/>
  <c r="AB367"/>
  <c r="AH382"/>
  <c r="AP382" s="1"/>
  <c r="O471"/>
  <c r="O470" s="1"/>
  <c r="O469" s="1"/>
  <c r="O468" s="1"/>
  <c r="O467" s="1"/>
  <c r="O466" s="1"/>
  <c r="AP303"/>
  <c r="P398"/>
  <c r="U234"/>
  <c r="AC234" s="1"/>
  <c r="AG329"/>
  <c r="AO358"/>
  <c r="E23"/>
  <c r="AN40"/>
  <c r="AF56"/>
  <c r="AC65"/>
  <c r="E67"/>
  <c r="T71"/>
  <c r="AB71" s="1"/>
  <c r="P76"/>
  <c r="N71"/>
  <c r="K83"/>
  <c r="AF86"/>
  <c r="AN86" s="1"/>
  <c r="AQ95"/>
  <c r="N103"/>
  <c r="AF129"/>
  <c r="AN129" s="1"/>
  <c r="O130"/>
  <c r="O129" s="1"/>
  <c r="O126" s="1"/>
  <c r="AB133"/>
  <c r="AF151"/>
  <c r="AN151" s="1"/>
  <c r="AD209"/>
  <c r="AH234"/>
  <c r="AP234" s="1"/>
  <c r="K250"/>
  <c r="AQ268"/>
  <c r="R449"/>
  <c r="R448" s="1"/>
  <c r="R447" s="1"/>
  <c r="R415" s="1"/>
  <c r="AC114"/>
  <c r="U113"/>
  <c r="AC113" s="1"/>
  <c r="AF206"/>
  <c r="AN207"/>
  <c r="J482"/>
  <c r="J481"/>
  <c r="J480" s="1"/>
  <c r="O304"/>
  <c r="O303" s="1"/>
  <c r="O302" s="1"/>
  <c r="O301" s="1"/>
  <c r="R303"/>
  <c r="R302" s="1"/>
  <c r="R301" s="1"/>
  <c r="O319"/>
  <c r="O318" s="1"/>
  <c r="O317" s="1"/>
  <c r="Q318"/>
  <c r="Q317" s="1"/>
  <c r="Q307" s="1"/>
  <c r="P336"/>
  <c r="F335"/>
  <c r="P335" s="1"/>
  <c r="AQ336"/>
  <c r="AI335"/>
  <c r="AQ335" s="1"/>
  <c r="AD470"/>
  <c r="Z469"/>
  <c r="Z468" s="1"/>
  <c r="Z467" s="1"/>
  <c r="Z466" s="1"/>
  <c r="AD481"/>
  <c r="AD480" s="1"/>
  <c r="AD482"/>
  <c r="N167"/>
  <c r="AD357"/>
  <c r="AE399"/>
  <c r="AC124"/>
  <c r="AF158"/>
  <c r="AN158" s="1"/>
  <c r="T116"/>
  <c r="AB116" s="1"/>
  <c r="AC22"/>
  <c r="T23"/>
  <c r="AB23" s="1"/>
  <c r="AN200"/>
  <c r="H476"/>
  <c r="E395"/>
  <c r="E394" s="1"/>
  <c r="E393" s="1"/>
  <c r="O331"/>
  <c r="O330" s="1"/>
  <c r="O329" s="1"/>
  <c r="AO212"/>
  <c r="R22"/>
  <c r="E51"/>
  <c r="L64"/>
  <c r="AE91"/>
  <c r="T95"/>
  <c r="AB95" s="1"/>
  <c r="U468"/>
  <c r="AF379"/>
  <c r="AQ473"/>
  <c r="AF454"/>
  <c r="AN454" s="1"/>
  <c r="O487"/>
  <c r="H448"/>
  <c r="H447" s="1"/>
  <c r="AD386"/>
  <c r="AP460"/>
  <c r="AE398"/>
  <c r="AO372"/>
  <c r="AI172"/>
  <c r="E342"/>
  <c r="AD172"/>
  <c r="AO278"/>
  <c r="T114"/>
  <c r="O75"/>
  <c r="O74" s="1"/>
  <c r="O71" s="1"/>
  <c r="O204"/>
  <c r="O203" s="1"/>
  <c r="O202" s="1"/>
  <c r="AC330"/>
  <c r="O290"/>
  <c r="O289" s="1"/>
  <c r="O288" s="1"/>
  <c r="E239"/>
  <c r="AC161"/>
  <c r="E132"/>
  <c r="AO158"/>
  <c r="AO129"/>
  <c r="AC20"/>
  <c r="AE361"/>
  <c r="AG252"/>
  <c r="AB143"/>
  <c r="AQ294"/>
  <c r="V19"/>
  <c r="T25"/>
  <c r="AN34"/>
  <c r="AC36"/>
  <c r="AO38"/>
  <c r="AP40"/>
  <c r="AK64"/>
  <c r="E69"/>
  <c r="AC71"/>
  <c r="AO71"/>
  <c r="AF78"/>
  <c r="AN78" s="1"/>
  <c r="P79"/>
  <c r="AO79"/>
  <c r="J78"/>
  <c r="N83"/>
  <c r="AC84"/>
  <c r="Q86"/>
  <c r="AA83"/>
  <c r="Q88"/>
  <c r="AC88"/>
  <c r="E101"/>
  <c r="AD103"/>
  <c r="Z103"/>
  <c r="AN111"/>
  <c r="AJ114"/>
  <c r="AJ113" s="1"/>
  <c r="G113"/>
  <c r="W141"/>
  <c r="AE141" s="1"/>
  <c r="AD142"/>
  <c r="AI144"/>
  <c r="AQ144" s="1"/>
  <c r="E151"/>
  <c r="AP150"/>
  <c r="U157"/>
  <c r="AD175"/>
  <c r="AO190"/>
  <c r="L223"/>
  <c r="I282"/>
  <c r="I281" s="1"/>
  <c r="N282"/>
  <c r="N281" s="1"/>
  <c r="N280" s="1"/>
  <c r="AD376"/>
  <c r="AH401"/>
  <c r="W437"/>
  <c r="AE437" s="1"/>
  <c r="AQ190"/>
  <c r="AE199"/>
  <c r="AN204"/>
  <c r="AN203" s="1"/>
  <c r="AN202" s="1"/>
  <c r="AO211"/>
  <c r="AC224"/>
  <c r="K223"/>
  <c r="R243"/>
  <c r="O243" s="1"/>
  <c r="E263"/>
  <c r="E262" s="1"/>
  <c r="AP266"/>
  <c r="Z282"/>
  <c r="Z281" s="1"/>
  <c r="M282"/>
  <c r="M281" s="1"/>
  <c r="S282"/>
  <c r="S281" s="1"/>
  <c r="AO325"/>
  <c r="L328"/>
  <c r="H328"/>
  <c r="AC340"/>
  <c r="J328"/>
  <c r="AM375"/>
  <c r="N386"/>
  <c r="K401"/>
  <c r="I401"/>
  <c r="AG401"/>
  <c r="AK401"/>
  <c r="AQ419"/>
  <c r="N449"/>
  <c r="N448" s="1"/>
  <c r="N447" s="1"/>
  <c r="N415" s="1"/>
  <c r="E449"/>
  <c r="AO470"/>
  <c r="AE474"/>
  <c r="AQ474"/>
  <c r="T478"/>
  <c r="M103"/>
  <c r="AC111"/>
  <c r="P114"/>
  <c r="AE114"/>
  <c r="AN116"/>
  <c r="H118"/>
  <c r="AC119"/>
  <c r="K126"/>
  <c r="I126"/>
  <c r="L133"/>
  <c r="Q133"/>
  <c r="AD145"/>
  <c r="M172"/>
  <c r="AD173"/>
  <c r="AK172"/>
  <c r="H172"/>
  <c r="L172"/>
  <c r="AD178"/>
  <c r="W187"/>
  <c r="U196"/>
  <c r="AC196" s="1"/>
  <c r="T200"/>
  <c r="T199" s="1"/>
  <c r="AB199" s="1"/>
  <c r="V214"/>
  <c r="AC217"/>
  <c r="S223"/>
  <c r="F240"/>
  <c r="P240" s="1"/>
  <c r="V258"/>
  <c r="S261"/>
  <c r="W268"/>
  <c r="AH272"/>
  <c r="AP272" s="1"/>
  <c r="AP268" s="1"/>
  <c r="AG282"/>
  <c r="AG281" s="1"/>
  <c r="AO281" s="1"/>
  <c r="P295"/>
  <c r="AF298"/>
  <c r="AI298"/>
  <c r="U302"/>
  <c r="AP308"/>
  <c r="P317"/>
  <c r="E322"/>
  <c r="AF326"/>
  <c r="AH339"/>
  <c r="U339"/>
  <c r="AC339" s="1"/>
  <c r="AF355"/>
  <c r="AF354" s="1"/>
  <c r="AN354" s="1"/>
  <c r="AP361"/>
  <c r="AN368"/>
  <c r="T373"/>
  <c r="Y375"/>
  <c r="Y306" s="1"/>
  <c r="Y305" s="1"/>
  <c r="AF377"/>
  <c r="P399"/>
  <c r="Z401"/>
  <c r="AI418"/>
  <c r="H417"/>
  <c r="H416" s="1"/>
  <c r="E429"/>
  <c r="T450"/>
  <c r="T449" s="1"/>
  <c r="AB453"/>
  <c r="AL473"/>
  <c r="T482"/>
  <c r="AN483"/>
  <c r="K167"/>
  <c r="AM172"/>
  <c r="AD187"/>
  <c r="E193"/>
  <c r="AE208"/>
  <c r="P234"/>
  <c r="T263"/>
  <c r="T262" s="1"/>
  <c r="AJ261"/>
  <c r="AJ250" s="1"/>
  <c r="AM261"/>
  <c r="AP278"/>
  <c r="AD282"/>
  <c r="AQ317"/>
  <c r="I307"/>
  <c r="R307"/>
  <c r="L307"/>
  <c r="L306" s="1"/>
  <c r="L305" s="1"/>
  <c r="AJ307"/>
  <c r="AM307"/>
  <c r="AD340"/>
  <c r="AQ342"/>
  <c r="H454"/>
  <c r="F490"/>
  <c r="AF342"/>
  <c r="AN342" s="1"/>
  <c r="AN343"/>
  <c r="AN470"/>
  <c r="AF469"/>
  <c r="AC426"/>
  <c r="T237"/>
  <c r="AB237" s="1"/>
  <c r="AC237"/>
  <c r="AG100"/>
  <c r="AF101"/>
  <c r="AN101" s="1"/>
  <c r="AO101"/>
  <c r="AL108"/>
  <c r="AP109"/>
  <c r="T441"/>
  <c r="AB441" s="1"/>
  <c r="AC441"/>
  <c r="T376"/>
  <c r="AB376" s="1"/>
  <c r="AB377"/>
  <c r="V375"/>
  <c r="AD375" s="1"/>
  <c r="AD382"/>
  <c r="AN346"/>
  <c r="AF345"/>
  <c r="AN345" s="1"/>
  <c r="S34"/>
  <c r="S22"/>
  <c r="T45"/>
  <c r="AB45" s="1"/>
  <c r="AB46"/>
  <c r="AF45"/>
  <c r="AN45" s="1"/>
  <c r="AN46"/>
  <c r="AE48"/>
  <c r="W45"/>
  <c r="AE45" s="1"/>
  <c r="AC53"/>
  <c r="U50"/>
  <c r="AC50" s="1"/>
  <c r="AO53"/>
  <c r="AG50"/>
  <c r="AO50" s="1"/>
  <c r="AF62"/>
  <c r="AN62" s="1"/>
  <c r="AG61"/>
  <c r="AP65"/>
  <c r="AL64"/>
  <c r="Z83"/>
  <c r="AD84"/>
  <c r="AI100"/>
  <c r="AQ100" s="1"/>
  <c r="AQ101"/>
  <c r="AC104"/>
  <c r="AC103" s="1"/>
  <c r="Y103"/>
  <c r="W123"/>
  <c r="AE123" s="1"/>
  <c r="AE124"/>
  <c r="Z123"/>
  <c r="AD123" s="1"/>
  <c r="AD124"/>
  <c r="AM123"/>
  <c r="AQ124"/>
  <c r="O125"/>
  <c r="O124" s="1"/>
  <c r="O123" s="1"/>
  <c r="Q124"/>
  <c r="Q123" s="1"/>
  <c r="AF142"/>
  <c r="AF141" s="1"/>
  <c r="AN141" s="1"/>
  <c r="AN143"/>
  <c r="AC148"/>
  <c r="U147"/>
  <c r="AC147" s="1"/>
  <c r="AN168"/>
  <c r="AF167"/>
  <c r="AN167" s="1"/>
  <c r="O195"/>
  <c r="O194" s="1"/>
  <c r="O193" s="1"/>
  <c r="S194"/>
  <c r="S193" s="1"/>
  <c r="P206"/>
  <c r="F205"/>
  <c r="P205" s="1"/>
  <c r="AP258"/>
  <c r="AH257"/>
  <c r="AA291"/>
  <c r="AE292"/>
  <c r="AM291"/>
  <c r="AM287" s="1"/>
  <c r="AQ292"/>
  <c r="AO342"/>
  <c r="AK328"/>
  <c r="U354"/>
  <c r="AC354" s="1"/>
  <c r="AC355"/>
  <c r="AC56"/>
  <c r="AE469"/>
  <c r="O449"/>
  <c r="AF43"/>
  <c r="AN43" s="1"/>
  <c r="AN56"/>
  <c r="Q71"/>
  <c r="F90"/>
  <c r="W375"/>
  <c r="AE382"/>
  <c r="AE339"/>
  <c r="T339"/>
  <c r="AB339" s="1"/>
  <c r="W338"/>
  <c r="AE338" s="1"/>
  <c r="AF277"/>
  <c r="AN278"/>
  <c r="AH45"/>
  <c r="AP45" s="1"/>
  <c r="AP46"/>
  <c r="AF83"/>
  <c r="AN83" s="1"/>
  <c r="AO83"/>
  <c r="AI97"/>
  <c r="AQ97" s="1"/>
  <c r="AQ98"/>
  <c r="G108"/>
  <c r="E111"/>
  <c r="AP114"/>
  <c r="AH113"/>
  <c r="AF114"/>
  <c r="AP459"/>
  <c r="AH448"/>
  <c r="AH447" s="1"/>
  <c r="AN330"/>
  <c r="AF329"/>
  <c r="AN329" s="1"/>
  <c r="T277"/>
  <c r="AB278"/>
  <c r="T38"/>
  <c r="AB38" s="1"/>
  <c r="AD38"/>
  <c r="V55"/>
  <c r="T55" s="1"/>
  <c r="AB55" s="1"/>
  <c r="AD56"/>
  <c r="E65"/>
  <c r="H64"/>
  <c r="P74"/>
  <c r="E74"/>
  <c r="AG103"/>
  <c r="AO104"/>
  <c r="AO103" s="1"/>
  <c r="AF104"/>
  <c r="AF103" s="1"/>
  <c r="T121"/>
  <c r="AB121" s="1"/>
  <c r="AD121"/>
  <c r="V118"/>
  <c r="AD118" s="1"/>
  <c r="Q145"/>
  <c r="Q144" s="1"/>
  <c r="O146"/>
  <c r="O145" s="1"/>
  <c r="O144" s="1"/>
  <c r="P158"/>
  <c r="E158"/>
  <c r="T203"/>
  <c r="T202" s="1"/>
  <c r="AB204"/>
  <c r="AB203" s="1"/>
  <c r="AB202" s="1"/>
  <c r="AC205"/>
  <c r="F208"/>
  <c r="E208" s="1"/>
  <c r="E209"/>
  <c r="AG220"/>
  <c r="AO220" s="1"/>
  <c r="AO221"/>
  <c r="Q226"/>
  <c r="O227"/>
  <c r="O226" s="1"/>
  <c r="AQ264"/>
  <c r="AI263"/>
  <c r="AI262" s="1"/>
  <c r="AQ262" s="1"/>
  <c r="AD266"/>
  <c r="V263"/>
  <c r="V262" s="1"/>
  <c r="AD262" s="1"/>
  <c r="J266"/>
  <c r="J263" s="1"/>
  <c r="J262" s="1"/>
  <c r="O267"/>
  <c r="O266" s="1"/>
  <c r="O263" s="1"/>
  <c r="O262" s="1"/>
  <c r="O261" s="1"/>
  <c r="O250" s="1"/>
  <c r="J261"/>
  <c r="J250" s="1"/>
  <c r="W467"/>
  <c r="AE467" s="1"/>
  <c r="E214"/>
  <c r="AE291"/>
  <c r="AD62"/>
  <c r="J71"/>
  <c r="AL250"/>
  <c r="P157"/>
  <c r="E157"/>
  <c r="V45"/>
  <c r="AD45" s="1"/>
  <c r="AD46"/>
  <c r="AC59"/>
  <c r="U58"/>
  <c r="AC58" s="1"/>
  <c r="E88"/>
  <c r="O88" s="1"/>
  <c r="O89"/>
  <c r="R91"/>
  <c r="R90" s="1"/>
  <c r="O92"/>
  <c r="O91" s="1"/>
  <c r="AQ104"/>
  <c r="AQ103" s="1"/>
  <c r="AM103"/>
  <c r="AB124"/>
  <c r="T123"/>
  <c r="AG123"/>
  <c r="AO123" s="1"/>
  <c r="AF124"/>
  <c r="AP142"/>
  <c r="AH141"/>
  <c r="AP141" s="1"/>
  <c r="AD155"/>
  <c r="V153"/>
  <c r="AD153" s="1"/>
  <c r="AQ155"/>
  <c r="AI153"/>
  <c r="Q155"/>
  <c r="Q153" s="1"/>
  <c r="O156"/>
  <c r="O155" s="1"/>
  <c r="AA163"/>
  <c r="AE163" s="1"/>
  <c r="AE165"/>
  <c r="AP168"/>
  <c r="AH167"/>
  <c r="AL167"/>
  <c r="AP170"/>
  <c r="AQ182"/>
  <c r="AI180"/>
  <c r="AQ180" s="1"/>
  <c r="AN188"/>
  <c r="AF187"/>
  <c r="AN187" s="1"/>
  <c r="AE212"/>
  <c r="W211"/>
  <c r="AE211" s="1"/>
  <c r="AD214"/>
  <c r="T214"/>
  <c r="S215"/>
  <c r="S214" s="1"/>
  <c r="O216"/>
  <c r="O215" s="1"/>
  <c r="O214" s="1"/>
  <c r="T238"/>
  <c r="AB238" s="1"/>
  <c r="AC238"/>
  <c r="AQ278"/>
  <c r="AI277"/>
  <c r="S278"/>
  <c r="S277" s="1"/>
  <c r="S276" s="1"/>
  <c r="S275" s="1"/>
  <c r="S250" s="1"/>
  <c r="O279"/>
  <c r="O278" s="1"/>
  <c r="O277" s="1"/>
  <c r="O276" s="1"/>
  <c r="O275" s="1"/>
  <c r="AD315"/>
  <c r="V314"/>
  <c r="AD314" s="1"/>
  <c r="AE321"/>
  <c r="W320"/>
  <c r="AE320" s="1"/>
  <c r="Q322"/>
  <c r="Q321" s="1"/>
  <c r="Q320" s="1"/>
  <c r="O323"/>
  <c r="O322" s="1"/>
  <c r="O321" s="1"/>
  <c r="O320" s="1"/>
  <c r="T462"/>
  <c r="AB462" s="1"/>
  <c r="AB463"/>
  <c r="AF369"/>
  <c r="AN369" s="1"/>
  <c r="AN370"/>
  <c r="T291"/>
  <c r="AB291" s="1"/>
  <c r="AB292"/>
  <c r="AF288"/>
  <c r="AN288" s="1"/>
  <c r="AN289"/>
  <c r="AE43"/>
  <c r="W42"/>
  <c r="AE42" s="1"/>
  <c r="P46"/>
  <c r="E46"/>
  <c r="AM55"/>
  <c r="AQ55" s="1"/>
  <c r="AQ56"/>
  <c r="AM58"/>
  <c r="AQ58" s="1"/>
  <c r="AQ59"/>
  <c r="P62"/>
  <c r="F61"/>
  <c r="P61" s="1"/>
  <c r="E62"/>
  <c r="AD65"/>
  <c r="V64"/>
  <c r="AD64" s="1"/>
  <c r="T65"/>
  <c r="AB65" s="1"/>
  <c r="R81"/>
  <c r="O82"/>
  <c r="O81" s="1"/>
  <c r="P86"/>
  <c r="E86"/>
  <c r="O96"/>
  <c r="O95" s="1"/>
  <c r="R95"/>
  <c r="E98"/>
  <c r="G97"/>
  <c r="E97" s="1"/>
  <c r="Q104"/>
  <c r="Q103" s="1"/>
  <c r="O105"/>
  <c r="O104" s="1"/>
  <c r="AD111"/>
  <c r="T111"/>
  <c r="AB111" s="1"/>
  <c r="AP121"/>
  <c r="AF121"/>
  <c r="AN121" s="1"/>
  <c r="AH118"/>
  <c r="E136"/>
  <c r="O137"/>
  <c r="O136" s="1"/>
  <c r="AK144"/>
  <c r="AO144" s="1"/>
  <c r="AO145"/>
  <c r="S168"/>
  <c r="S167" s="1"/>
  <c r="O169"/>
  <c r="O168" s="1"/>
  <c r="E170"/>
  <c r="G167"/>
  <c r="E167" s="1"/>
  <c r="V243"/>
  <c r="AD243" s="1"/>
  <c r="AD244"/>
  <c r="U251"/>
  <c r="AC251" s="1"/>
  <c r="T252"/>
  <c r="AC252"/>
  <c r="H253"/>
  <c r="H252" s="1"/>
  <c r="H251" s="1"/>
  <c r="E254"/>
  <c r="E253" s="1"/>
  <c r="E252" s="1"/>
  <c r="E251" s="1"/>
  <c r="AB290"/>
  <c r="T289"/>
  <c r="H325"/>
  <c r="H324" s="1"/>
  <c r="E326"/>
  <c r="S90"/>
  <c r="AN358"/>
  <c r="O236"/>
  <c r="O235" s="1"/>
  <c r="O234" s="1"/>
  <c r="AI42"/>
  <c r="AQ42" s="1"/>
  <c r="AA64"/>
  <c r="K71"/>
  <c r="AF88"/>
  <c r="AN88" s="1"/>
  <c r="AI103"/>
  <c r="G118"/>
  <c r="Z141"/>
  <c r="AD141" s="1"/>
  <c r="E145"/>
  <c r="AP139"/>
  <c r="AH138"/>
  <c r="AP138" s="1"/>
  <c r="AB148"/>
  <c r="T147"/>
  <c r="AB147" s="1"/>
  <c r="AP148"/>
  <c r="AH147"/>
  <c r="AP147" s="1"/>
  <c r="T151"/>
  <c r="AB151" s="1"/>
  <c r="AC151"/>
  <c r="T155"/>
  <c r="AB155" s="1"/>
  <c r="AC155"/>
  <c r="U153"/>
  <c r="AC153" s="1"/>
  <c r="AF165"/>
  <c r="AN165" s="1"/>
  <c r="AG163"/>
  <c r="AO163" s="1"/>
  <c r="P182"/>
  <c r="F180"/>
  <c r="P180" s="1"/>
  <c r="AH187"/>
  <c r="AP187" s="1"/>
  <c r="AP188"/>
  <c r="AQ241"/>
  <c r="AI240"/>
  <c r="AQ240" s="1"/>
  <c r="AQ285"/>
  <c r="AI282"/>
  <c r="AC295"/>
  <c r="U294"/>
  <c r="AC294" s="1"/>
  <c r="P349"/>
  <c r="F348"/>
  <c r="P348" s="1"/>
  <c r="AC391"/>
  <c r="T391"/>
  <c r="AB391" s="1"/>
  <c r="U390"/>
  <c r="AN475"/>
  <c r="AF474"/>
  <c r="AO478"/>
  <c r="AK477"/>
  <c r="AI448"/>
  <c r="L415"/>
  <c r="AP467"/>
  <c r="AO354"/>
  <c r="H424"/>
  <c r="H415" s="1"/>
  <c r="Q287"/>
  <c r="AE308"/>
  <c r="O244"/>
  <c r="AP276"/>
  <c r="AQ20"/>
  <c r="AP20"/>
  <c r="AC23"/>
  <c r="E25"/>
  <c r="I50"/>
  <c r="K64"/>
  <c r="H71"/>
  <c r="M71"/>
  <c r="H90"/>
  <c r="E90" s="1"/>
  <c r="M90"/>
  <c r="O94"/>
  <c r="O93" s="1"/>
  <c r="W103"/>
  <c r="AA103"/>
  <c r="AP108"/>
  <c r="T119"/>
  <c r="O128"/>
  <c r="O127" s="1"/>
  <c r="P167"/>
  <c r="Z167"/>
  <c r="AD167" s="1"/>
  <c r="AE172"/>
  <c r="J180"/>
  <c r="AM250"/>
  <c r="P188"/>
  <c r="F187"/>
  <c r="P187" s="1"/>
  <c r="AI193"/>
  <c r="AQ194"/>
  <c r="AD206"/>
  <c r="V205"/>
  <c r="AD205" s="1"/>
  <c r="AP206"/>
  <c r="AH205"/>
  <c r="AP205" s="1"/>
  <c r="AQ209"/>
  <c r="AI208"/>
  <c r="AP254"/>
  <c r="AF254"/>
  <c r="AN254" s="1"/>
  <c r="AJ291"/>
  <c r="AN291" s="1"/>
  <c r="AN292"/>
  <c r="U308"/>
  <c r="T309"/>
  <c r="T308" s="1"/>
  <c r="AJ401"/>
  <c r="E332"/>
  <c r="AN217"/>
  <c r="AD19"/>
  <c r="O21"/>
  <c r="O20" s="1"/>
  <c r="O19" s="1"/>
  <c r="E22"/>
  <c r="AB25"/>
  <c r="AF25"/>
  <c r="AN25" s="1"/>
  <c r="AB34"/>
  <c r="AN35"/>
  <c r="AD36"/>
  <c r="E38"/>
  <c r="AD40"/>
  <c r="T43"/>
  <c r="AB43" s="1"/>
  <c r="AI45"/>
  <c r="AQ45" s="1"/>
  <c r="E56"/>
  <c r="AP56"/>
  <c r="AO55"/>
  <c r="AD58"/>
  <c r="AD59"/>
  <c r="AP62"/>
  <c r="AN63"/>
  <c r="N64"/>
  <c r="AQ65"/>
  <c r="AO67"/>
  <c r="AC69"/>
  <c r="AD71"/>
  <c r="AD76"/>
  <c r="AP78"/>
  <c r="AO78"/>
  <c r="AE78"/>
  <c r="AD81"/>
  <c r="AO88"/>
  <c r="AP90"/>
  <c r="E91"/>
  <c r="AA90"/>
  <c r="E93"/>
  <c r="AB93"/>
  <c r="W90"/>
  <c r="AN95"/>
  <c r="AO97"/>
  <c r="O99"/>
  <c r="O98" s="1"/>
  <c r="O97" s="1"/>
  <c r="K103"/>
  <c r="AP104"/>
  <c r="AP103" s="1"/>
  <c r="AF108"/>
  <c r="AN108" s="1"/>
  <c r="S133"/>
  <c r="M133"/>
  <c r="U133"/>
  <c r="AC133"/>
  <c r="O143"/>
  <c r="O142" s="1"/>
  <c r="O141" s="1"/>
  <c r="S163"/>
  <c r="R163"/>
  <c r="Y167"/>
  <c r="R167"/>
  <c r="AA261"/>
  <c r="X287"/>
  <c r="AA287"/>
  <c r="AA280" s="1"/>
  <c r="H287"/>
  <c r="R287"/>
  <c r="W401"/>
  <c r="T170"/>
  <c r="T167" s="1"/>
  <c r="AB171"/>
  <c r="AF182"/>
  <c r="AN182" s="1"/>
  <c r="AH180"/>
  <c r="AP180" s="1"/>
  <c r="AN206"/>
  <c r="AF205"/>
  <c r="AN205" s="1"/>
  <c r="AB219"/>
  <c r="T218"/>
  <c r="AI257"/>
  <c r="AQ258"/>
  <c r="AO299"/>
  <c r="AG298"/>
  <c r="AE373"/>
  <c r="W372"/>
  <c r="AE372" s="1"/>
  <c r="AD419"/>
  <c r="V418"/>
  <c r="T418" s="1"/>
  <c r="AB418" s="1"/>
  <c r="AH387"/>
  <c r="AP387" s="1"/>
  <c r="F397"/>
  <c r="P397" s="1"/>
  <c r="AP298"/>
  <c r="AG462"/>
  <c r="AO462" s="1"/>
  <c r="T150"/>
  <c r="AB150" s="1"/>
  <c r="T282"/>
  <c r="E20"/>
  <c r="AN36"/>
  <c r="AG42"/>
  <c r="AO42" s="1"/>
  <c r="H45"/>
  <c r="AI50"/>
  <c r="AQ50" s="1"/>
  <c r="AE56"/>
  <c r="AP61"/>
  <c r="E61"/>
  <c r="AC61"/>
  <c r="AH64"/>
  <c r="I64"/>
  <c r="I71"/>
  <c r="T72"/>
  <c r="AB72" s="1"/>
  <c r="AO74"/>
  <c r="S71"/>
  <c r="AD79"/>
  <c r="O80"/>
  <c r="O79" s="1"/>
  <c r="O78" s="1"/>
  <c r="AF81"/>
  <c r="AN81" s="1"/>
  <c r="J83"/>
  <c r="S83"/>
  <c r="W83"/>
  <c r="AE83" s="1"/>
  <c r="AP84"/>
  <c r="AO84"/>
  <c r="I83"/>
  <c r="V83"/>
  <c r="AB86"/>
  <c r="P88"/>
  <c r="AF90"/>
  <c r="AN90" s="1"/>
  <c r="AC91"/>
  <c r="AF91"/>
  <c r="AN91" s="1"/>
  <c r="N90"/>
  <c r="AD93"/>
  <c r="AC93"/>
  <c r="E95"/>
  <c r="AC98"/>
  <c r="H103"/>
  <c r="AJ103"/>
  <c r="S103"/>
  <c r="AO108"/>
  <c r="P111"/>
  <c r="AQ111"/>
  <c r="AI113"/>
  <c r="AQ113" s="1"/>
  <c r="AQ123"/>
  <c r="R126"/>
  <c r="N126"/>
  <c r="H133"/>
  <c r="R133"/>
  <c r="O140"/>
  <c r="O139" s="1"/>
  <c r="O138" s="1"/>
  <c r="R142"/>
  <c r="R141" s="1"/>
  <c r="AP151"/>
  <c r="AQ151"/>
  <c r="J153"/>
  <c r="X167"/>
  <c r="J167"/>
  <c r="X172"/>
  <c r="AJ172"/>
  <c r="N172"/>
  <c r="AG180"/>
  <c r="AO180" s="1"/>
  <c r="T182"/>
  <c r="AB182" s="1"/>
  <c r="AE187"/>
  <c r="AP190"/>
  <c r="T206"/>
  <c r="AB206" s="1"/>
  <c r="R223"/>
  <c r="AO268"/>
  <c r="X280"/>
  <c r="AJ287"/>
  <c r="AD294"/>
  <c r="AD295"/>
  <c r="AJ303"/>
  <c r="AJ302" s="1"/>
  <c r="AI311"/>
  <c r="AQ311" s="1"/>
  <c r="AB318"/>
  <c r="T326"/>
  <c r="T325" s="1"/>
  <c r="AB327"/>
  <c r="AF349"/>
  <c r="AF348" s="1"/>
  <c r="AN348" s="1"/>
  <c r="AN350"/>
  <c r="P486"/>
  <c r="O486" s="1"/>
  <c r="O485" s="1"/>
  <c r="O484" s="1"/>
  <c r="F485"/>
  <c r="AO209"/>
  <c r="Y261"/>
  <c r="Y250" s="1"/>
  <c r="L261"/>
  <c r="L250" s="1"/>
  <c r="X250"/>
  <c r="AQ266"/>
  <c r="AK261"/>
  <c r="N261"/>
  <c r="N250" s="1"/>
  <c r="AI268"/>
  <c r="K287"/>
  <c r="K280" s="1"/>
  <c r="S287"/>
  <c r="S280" s="1"/>
  <c r="Z287"/>
  <c r="O296"/>
  <c r="O295" s="1"/>
  <c r="O294" s="1"/>
  <c r="Y307"/>
  <c r="Z386"/>
  <c r="G401"/>
  <c r="AN336"/>
  <c r="AF335"/>
  <c r="AN335" s="1"/>
  <c r="AP343"/>
  <c r="AH342"/>
  <c r="AP342" s="1"/>
  <c r="AE419"/>
  <c r="AA418"/>
  <c r="W426"/>
  <c r="AE426" s="1"/>
  <c r="AE427"/>
  <c r="AH441"/>
  <c r="AP441" s="1"/>
  <c r="AP442"/>
  <c r="AN461"/>
  <c r="AF460"/>
  <c r="AF491"/>
  <c r="AN492"/>
  <c r="AD182"/>
  <c r="R180"/>
  <c r="P185"/>
  <c r="P203"/>
  <c r="E206"/>
  <c r="AC206"/>
  <c r="AE206"/>
  <c r="AO206"/>
  <c r="AQ206"/>
  <c r="U220"/>
  <c r="AC220" s="1"/>
  <c r="AE221"/>
  <c r="W240"/>
  <c r="AE240" s="1"/>
  <c r="AP241"/>
  <c r="F243"/>
  <c r="P243" s="1"/>
  <c r="S243"/>
  <c r="O245"/>
  <c r="AE266"/>
  <c r="AE263" s="1"/>
  <c r="V277"/>
  <c r="V281"/>
  <c r="AD281" s="1"/>
  <c r="Q282"/>
  <c r="Q281" s="1"/>
  <c r="G282"/>
  <c r="G281" s="1"/>
  <c r="G280" s="1"/>
  <c r="AO285"/>
  <c r="M287"/>
  <c r="AC289"/>
  <c r="AC291"/>
  <c r="AE303"/>
  <c r="H307"/>
  <c r="AQ309"/>
  <c r="AC325"/>
  <c r="P354"/>
  <c r="AA375"/>
  <c r="AL386"/>
  <c r="AK386"/>
  <c r="AD401"/>
  <c r="E490"/>
  <c r="U314"/>
  <c r="AC315"/>
  <c r="AP352"/>
  <c r="AH351"/>
  <c r="AP351" s="1"/>
  <c r="AN355"/>
  <c r="AN367"/>
  <c r="AF366"/>
  <c r="AN366" s="1"/>
  <c r="AQ373"/>
  <c r="AI372"/>
  <c r="AQ372" s="1"/>
  <c r="AF373"/>
  <c r="AN374"/>
  <c r="AO377"/>
  <c r="AK376"/>
  <c r="AB381"/>
  <c r="T380"/>
  <c r="AC384"/>
  <c r="U383"/>
  <c r="U417"/>
  <c r="AC418"/>
  <c r="AQ435"/>
  <c r="AI434"/>
  <c r="AQ434" s="1"/>
  <c r="V454"/>
  <c r="AD454" s="1"/>
  <c r="AD455"/>
  <c r="AQ460"/>
  <c r="AM459"/>
  <c r="AQ459" s="1"/>
  <c r="O483"/>
  <c r="E481"/>
  <c r="E480" s="1"/>
  <c r="J232"/>
  <c r="Q232"/>
  <c r="O232" s="1"/>
  <c r="O135"/>
  <c r="O134" s="1"/>
  <c r="O133" s="1"/>
  <c r="P136"/>
  <c r="AO138"/>
  <c r="L167"/>
  <c r="U167"/>
  <c r="AA167"/>
  <c r="AK167"/>
  <c r="AO167" s="1"/>
  <c r="AF191"/>
  <c r="AN191" s="1"/>
  <c r="AP209"/>
  <c r="AP212"/>
  <c r="AD218"/>
  <c r="J223"/>
  <c r="N223"/>
  <c r="W228"/>
  <c r="AE228" s="1"/>
  <c r="AD246"/>
  <c r="AP247"/>
  <c r="F257"/>
  <c r="AN266"/>
  <c r="AN263" s="1"/>
  <c r="R261"/>
  <c r="R250" s="1"/>
  <c r="T270"/>
  <c r="T269" s="1"/>
  <c r="T268" s="1"/>
  <c r="T261" s="1"/>
  <c r="AB261" s="1"/>
  <c r="O271"/>
  <c r="O270" s="1"/>
  <c r="O269" s="1"/>
  <c r="O268" s="1"/>
  <c r="P283"/>
  <c r="W302"/>
  <c r="AN303"/>
  <c r="E314"/>
  <c r="Z307"/>
  <c r="AP326"/>
  <c r="AD333"/>
  <c r="AI354"/>
  <c r="AQ354" s="1"/>
  <c r="AC357"/>
  <c r="AP357"/>
  <c r="O359"/>
  <c r="O358" s="1"/>
  <c r="O357" s="1"/>
  <c r="AN360"/>
  <c r="N401"/>
  <c r="AA401"/>
  <c r="AO401"/>
  <c r="G448"/>
  <c r="G447" s="1"/>
  <c r="AC470"/>
  <c r="AP470"/>
  <c r="T490"/>
  <c r="AD345"/>
  <c r="AP345"/>
  <c r="P355"/>
  <c r="X375"/>
  <c r="M386"/>
  <c r="AD427"/>
  <c r="AO426"/>
  <c r="X449"/>
  <c r="X448" s="1"/>
  <c r="X447" s="1"/>
  <c r="X415" s="1"/>
  <c r="AP457"/>
  <c r="AE460"/>
  <c r="AD474"/>
  <c r="P481"/>
  <c r="H485"/>
  <c r="H484" s="1"/>
  <c r="AE315"/>
  <c r="AQ315"/>
  <c r="AO318"/>
  <c r="Y328"/>
  <c r="Z339"/>
  <c r="Z338" s="1"/>
  <c r="AD338" s="1"/>
  <c r="AC346"/>
  <c r="AQ346"/>
  <c r="AD349"/>
  <c r="AI348"/>
  <c r="AQ348" s="1"/>
  <c r="AG351"/>
  <c r="AO351" s="1"/>
  <c r="V354"/>
  <c r="AD354" s="1"/>
  <c r="AP355"/>
  <c r="AO360"/>
  <c r="AC360"/>
  <c r="AO361"/>
  <c r="AB360"/>
  <c r="P364"/>
  <c r="V366"/>
  <c r="AD366" s="1"/>
  <c r="AC369"/>
  <c r="AC370"/>
  <c r="H376"/>
  <c r="I375"/>
  <c r="AO384"/>
  <c r="S385"/>
  <c r="S384" s="1"/>
  <c r="S383" s="1"/>
  <c r="S382" s="1"/>
  <c r="O405"/>
  <c r="O404" s="1"/>
  <c r="O403" s="1"/>
  <c r="O402" s="1"/>
  <c r="S401"/>
  <c r="F441"/>
  <c r="E441" s="1"/>
  <c r="E442"/>
  <c r="AI441"/>
  <c r="M449"/>
  <c r="M448" s="1"/>
  <c r="M447" s="1"/>
  <c r="AK449"/>
  <c r="AK448" s="1"/>
  <c r="AK447" s="1"/>
  <c r="AK415" s="1"/>
  <c r="P452"/>
  <c r="AM449"/>
  <c r="AG459"/>
  <c r="AO459" s="1"/>
  <c r="F459"/>
  <c r="T470"/>
  <c r="V473"/>
  <c r="F480"/>
  <c r="P480" s="1"/>
  <c r="E485"/>
  <c r="E484" s="1"/>
  <c r="V494"/>
  <c r="AI490"/>
  <c r="D18" i="78"/>
  <c r="O347" i="73"/>
  <c r="O346" s="1"/>
  <c r="O345" s="1"/>
  <c r="AQ363"/>
  <c r="AP401"/>
  <c r="M415"/>
  <c r="AP427"/>
  <c r="AF441"/>
  <c r="AN441" s="1"/>
  <c r="AB450"/>
  <c r="Z449"/>
  <c r="Z448" s="1"/>
  <c r="Z447" s="1"/>
  <c r="Z415" s="1"/>
  <c r="I454"/>
  <c r="I448" s="1"/>
  <c r="I447" s="1"/>
  <c r="I415" s="1"/>
  <c r="M485"/>
  <c r="M484" s="1"/>
  <c r="I18" i="78"/>
  <c r="M18"/>
  <c r="AO416" i="73"/>
  <c r="AG466"/>
  <c r="AO466" s="1"/>
  <c r="AO467"/>
  <c r="AE19"/>
  <c r="AN401"/>
  <c r="T141"/>
  <c r="AB141" s="1"/>
  <c r="AB142"/>
  <c r="AF401"/>
  <c r="AN257"/>
  <c r="AF256"/>
  <c r="AN256" s="1"/>
  <c r="AC19"/>
  <c r="Q64"/>
  <c r="P363"/>
  <c r="E363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O155"/>
  <c r="AF155"/>
  <c r="AE161"/>
  <c r="W160"/>
  <c r="AE160" s="1"/>
  <c r="AO173"/>
  <c r="AG172"/>
  <c r="AB174"/>
  <c r="T173"/>
  <c r="AN174"/>
  <c r="AF173"/>
  <c r="P175"/>
  <c r="E175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AD288"/>
  <c r="AO295"/>
  <c r="AG294"/>
  <c r="AO294" s="1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O186"/>
  <c r="O185" s="1"/>
  <c r="O184" s="1"/>
  <c r="AF287"/>
  <c r="AN287" s="1"/>
  <c r="AO468"/>
  <c r="AO256"/>
  <c r="V301"/>
  <c r="AD301" s="1"/>
  <c r="T348"/>
  <c r="AB348" s="1"/>
  <c r="T459"/>
  <c r="AB459" s="1"/>
  <c r="U476"/>
  <c r="AF421"/>
  <c r="AN421" s="1"/>
  <c r="AO150"/>
  <c r="AB262"/>
  <c r="H237"/>
  <c r="E237" s="1"/>
  <c r="AF339"/>
  <c r="O386"/>
  <c r="AD339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F65"/>
  <c r="AJ64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AO148"/>
  <c r="AG147"/>
  <c r="AO147" s="1"/>
  <c r="AG153"/>
  <c r="AO153" s="1"/>
  <c r="AO161"/>
  <c r="AG160"/>
  <c r="AO160" s="1"/>
  <c r="AB162"/>
  <c r="T16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U351"/>
  <c r="AC351" s="1"/>
  <c r="AC352"/>
  <c r="AC364"/>
  <c r="U363"/>
  <c r="AC363" s="1"/>
  <c r="AC62"/>
  <c r="AL18"/>
  <c r="T472"/>
  <c r="AB472" s="1"/>
  <c r="AI467"/>
  <c r="AO257"/>
  <c r="O132"/>
  <c r="O131" s="1"/>
  <c r="AP376"/>
  <c r="AB214"/>
  <c r="AH275"/>
  <c r="AP275" s="1"/>
  <c r="AI375"/>
  <c r="AQ375" s="1"/>
  <c r="AO417"/>
  <c r="AQ19"/>
  <c r="AF160"/>
  <c r="AN160" s="1"/>
  <c r="AP468"/>
  <c r="AB264"/>
  <c r="AH211"/>
  <c r="AP211" s="1"/>
  <c r="AG193"/>
  <c r="O362"/>
  <c r="O361" s="1"/>
  <c r="O360" s="1"/>
  <c r="E119"/>
  <c r="AC170"/>
  <c r="T84"/>
  <c r="AB84" s="1"/>
  <c r="E340"/>
  <c r="E234"/>
  <c r="AH172"/>
  <c r="AP172" s="1"/>
  <c r="O166"/>
  <c r="O165" s="1"/>
  <c r="AK113"/>
  <c r="AO113" s="1"/>
  <c r="AI64"/>
  <c r="AQ64" s="1"/>
  <c r="AH42"/>
  <c r="P42"/>
  <c r="AF20"/>
  <c r="AO177"/>
  <c r="AO127"/>
  <c r="AO65"/>
  <c r="AD346"/>
  <c r="AG291"/>
  <c r="AH287"/>
  <c r="AP287" s="1"/>
  <c r="AO262"/>
  <c r="AG261"/>
  <c r="AC262"/>
  <c r="J22"/>
  <c r="P36"/>
  <c r="E36"/>
  <c r="AN37"/>
  <c r="AF38"/>
  <c r="AN38" s="1"/>
  <c r="U42"/>
  <c r="U45"/>
  <c r="AC45" s="1"/>
  <c r="AG45"/>
  <c r="AO45" s="1"/>
  <c r="G50"/>
  <c r="H55"/>
  <c r="E55" s="1"/>
  <c r="AO56"/>
  <c r="W58"/>
  <c r="AE58" s="1"/>
  <c r="AE59"/>
  <c r="P65"/>
  <c r="M64"/>
  <c r="X64"/>
  <c r="Q67"/>
  <c r="O68"/>
  <c r="O67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G126"/>
  <c r="T127"/>
  <c r="AB127" s="1"/>
  <c r="P134"/>
  <c r="F133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E289"/>
  <c r="W288"/>
  <c r="V291"/>
  <c r="AD291" s="1"/>
  <c r="AD292"/>
  <c r="AN298"/>
  <c r="AF297"/>
  <c r="AN297" s="1"/>
  <c r="AB326"/>
  <c r="I328"/>
  <c r="AO333"/>
  <c r="AG332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E182"/>
  <c r="AO139"/>
  <c r="G103"/>
  <c r="W64"/>
  <c r="T61"/>
  <c r="AB61" s="1"/>
  <c r="AO170"/>
  <c r="AO124"/>
  <c r="AQ62"/>
  <c r="AO20"/>
  <c r="AD444"/>
  <c r="F251"/>
  <c r="T188"/>
  <c r="F294"/>
  <c r="AB20"/>
  <c r="AP25"/>
  <c r="T36"/>
  <c r="AB36" s="1"/>
  <c r="G42"/>
  <c r="E42" s="1"/>
  <c r="AC43"/>
  <c r="E45"/>
  <c r="P51"/>
  <c r="F50"/>
  <c r="F58"/>
  <c r="F64"/>
  <c r="G64"/>
  <c r="Y64"/>
  <c r="AC64" s="1"/>
  <c r="AF67"/>
  <c r="AN67" s="1"/>
  <c r="T69"/>
  <c r="AB69" s="1"/>
  <c r="P72"/>
  <c r="F71"/>
  <c r="R71"/>
  <c r="AD74"/>
  <c r="E76"/>
  <c r="AP76"/>
  <c r="E79"/>
  <c r="AC79"/>
  <c r="M83"/>
  <c r="R83"/>
  <c r="AC86"/>
  <c r="I90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Q224"/>
  <c r="Q223" s="1"/>
  <c r="AQ244"/>
  <c r="AI243"/>
  <c r="AQ243" s="1"/>
  <c r="T253"/>
  <c r="AB253" s="1"/>
  <c r="AC253"/>
  <c r="P264"/>
  <c r="F263"/>
  <c r="U261"/>
  <c r="AC261" s="1"/>
  <c r="G268"/>
  <c r="G261" s="1"/>
  <c r="G250" s="1"/>
  <c r="V272"/>
  <c r="AD272" s="1"/>
  <c r="AF272"/>
  <c r="AN272" s="1"/>
  <c r="AN268" s="1"/>
  <c r="AN273"/>
  <c r="AK276"/>
  <c r="AK275" s="1"/>
  <c r="AO277"/>
  <c r="AA345"/>
  <c r="AE345" s="1"/>
  <c r="AE346"/>
  <c r="T346"/>
  <c r="AB347"/>
  <c r="Q349"/>
  <c r="Q348" s="1"/>
  <c r="O350"/>
  <c r="O349" s="1"/>
  <c r="O348" s="1"/>
  <c r="Q364"/>
  <c r="Q363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T131"/>
  <c r="AB131" s="1"/>
  <c r="X133"/>
  <c r="P144"/>
  <c r="AE145"/>
  <c r="P161"/>
  <c r="F160"/>
  <c r="P160" s="1"/>
  <c r="AC165"/>
  <c r="P177"/>
  <c r="E177"/>
  <c r="P178"/>
  <c r="E178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AA250"/>
  <c r="E268"/>
  <c r="E261" s="1"/>
  <c r="E250" s="1"/>
  <c r="I268"/>
  <c r="I261" s="1"/>
  <c r="I250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D161"/>
  <c r="V160"/>
  <c r="AD160" s="1"/>
  <c r="AP161"/>
  <c r="AH160"/>
  <c r="AP160" s="1"/>
  <c r="P165"/>
  <c r="F163"/>
  <c r="Q170"/>
  <c r="Q167" s="1"/>
  <c r="O171"/>
  <c r="O170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AP373"/>
  <c r="AL372"/>
  <c r="AF372"/>
  <c r="AN372" s="1"/>
  <c r="AN373"/>
  <c r="P391"/>
  <c r="F390"/>
  <c r="E391"/>
  <c r="R386"/>
  <c r="AA386"/>
  <c r="AP399"/>
  <c r="AH398"/>
  <c r="X119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AC277"/>
  <c r="U276"/>
  <c r="Z280"/>
  <c r="Y287"/>
  <c r="P291"/>
  <c r="E291"/>
  <c r="AE295"/>
  <c r="W294"/>
  <c r="AE294" s="1"/>
  <c r="AE299"/>
  <c r="W298"/>
  <c r="P301"/>
  <c r="M307"/>
  <c r="X307"/>
  <c r="X306" s="1"/>
  <c r="X305" s="1"/>
  <c r="X249" s="1"/>
  <c r="AD318"/>
  <c r="V317"/>
  <c r="AC324"/>
  <c r="AE330"/>
  <c r="AA329"/>
  <c r="AQ330"/>
  <c r="AI329"/>
  <c r="AP336"/>
  <c r="AH335"/>
  <c r="AP335" s="1"/>
  <c r="AQ339"/>
  <c r="AO366"/>
  <c r="G386"/>
  <c r="P155"/>
  <c r="P168"/>
  <c r="P170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AB273"/>
  <c r="T272"/>
  <c r="AB272" s="1"/>
  <c r="AE278"/>
  <c r="AE283"/>
  <c r="W282"/>
  <c r="L287"/>
  <c r="L280" s="1"/>
  <c r="P292"/>
  <c r="E292"/>
  <c r="P302"/>
  <c r="AC308"/>
  <c r="AP309"/>
  <c r="AC312"/>
  <c r="U311"/>
  <c r="AC311" s="1"/>
  <c r="V321"/>
  <c r="AD322"/>
  <c r="AD342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AO283"/>
  <c r="P288"/>
  <c r="P299"/>
  <c r="F298"/>
  <c r="V298"/>
  <c r="AD299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AQ358"/>
  <c r="AI357"/>
  <c r="AQ357" s="1"/>
  <c r="Z369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Q427"/>
  <c r="AI426"/>
  <c r="AC460"/>
  <c r="U459"/>
  <c r="AC459" s="1"/>
  <c r="AM463"/>
  <c r="AQ464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P426"/>
  <c r="G425"/>
  <c r="G424" s="1"/>
  <c r="G415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K307" i="73"/>
  <c r="O287"/>
  <c r="O282"/>
  <c r="O281" s="1"/>
  <c r="AF281" l="1"/>
  <c r="AF280" s="1"/>
  <c r="AN282"/>
  <c r="AI417"/>
  <c r="AQ418"/>
  <c r="AI297"/>
  <c r="AQ297" s="1"/>
  <c r="AQ298"/>
  <c r="T421"/>
  <c r="AB421" s="1"/>
  <c r="AB422"/>
  <c r="T294"/>
  <c r="AB294" s="1"/>
  <c r="AB295"/>
  <c r="T351"/>
  <c r="AB351" s="1"/>
  <c r="AB352"/>
  <c r="AL472"/>
  <c r="AP472" s="1"/>
  <c r="AP473"/>
  <c r="AF376"/>
  <c r="AN376" s="1"/>
  <c r="AN377"/>
  <c r="AC302"/>
  <c r="U301"/>
  <c r="AC301" s="1"/>
  <c r="U467"/>
  <c r="AC468"/>
  <c r="U397"/>
  <c r="T398"/>
  <c r="AB398" s="1"/>
  <c r="AC398"/>
  <c r="Z328"/>
  <c r="Z306" s="1"/>
  <c r="Z305" s="1"/>
  <c r="AN285"/>
  <c r="H250"/>
  <c r="H249" s="1"/>
  <c r="O167"/>
  <c r="Q328"/>
  <c r="AK250"/>
  <c r="I18"/>
  <c r="AB200"/>
  <c r="P441"/>
  <c r="M18"/>
  <c r="M17" s="1"/>
  <c r="AO261"/>
  <c r="E180"/>
  <c r="AO172"/>
  <c r="AD55"/>
  <c r="AC167"/>
  <c r="N18"/>
  <c r="U257"/>
  <c r="AA18"/>
  <c r="AH338"/>
  <c r="AP338" s="1"/>
  <c r="AP339"/>
  <c r="AF375"/>
  <c r="AN379"/>
  <c r="AE262"/>
  <c r="W261"/>
  <c r="AJ382"/>
  <c r="AN383"/>
  <c r="AE325"/>
  <c r="W324"/>
  <c r="AN482"/>
  <c r="AN481"/>
  <c r="AN480" s="1"/>
  <c r="T372"/>
  <c r="AB372" s="1"/>
  <c r="AB373"/>
  <c r="T477"/>
  <c r="AB478"/>
  <c r="AF252"/>
  <c r="AO252"/>
  <c r="AG251"/>
  <c r="AO251" s="1"/>
  <c r="AQ398"/>
  <c r="AI397"/>
  <c r="AQ397" s="1"/>
  <c r="O328"/>
  <c r="E103"/>
  <c r="V268"/>
  <c r="V261" s="1"/>
  <c r="AD261" s="1"/>
  <c r="AO64"/>
  <c r="AM448"/>
  <c r="AM447" s="1"/>
  <c r="AM415" s="1"/>
  <c r="AE167"/>
  <c r="E205"/>
  <c r="AP64"/>
  <c r="AE261"/>
  <c r="AQ449"/>
  <c r="Q83"/>
  <c r="R280"/>
  <c r="L249"/>
  <c r="N306"/>
  <c r="N305" s="1"/>
  <c r="O223"/>
  <c r="AH268"/>
  <c r="AH261" s="1"/>
  <c r="AH250" s="1"/>
  <c r="AN104"/>
  <c r="AN103" s="1"/>
  <c r="AN114"/>
  <c r="E397"/>
  <c r="O153"/>
  <c r="AQ172"/>
  <c r="V472"/>
  <c r="AD472" s="1"/>
  <c r="AD473"/>
  <c r="AQ441"/>
  <c r="AI440"/>
  <c r="AQ440" s="1"/>
  <c r="H375"/>
  <c r="H306" s="1"/>
  <c r="H305" s="1"/>
  <c r="E376"/>
  <c r="O482"/>
  <c r="O481"/>
  <c r="O480" s="1"/>
  <c r="U416"/>
  <c r="AC416" s="1"/>
  <c r="AC417"/>
  <c r="AN491"/>
  <c r="AF490"/>
  <c r="AN490" s="1"/>
  <c r="U256"/>
  <c r="AC256" s="1"/>
  <c r="AC257"/>
  <c r="AF468"/>
  <c r="AN469"/>
  <c r="V417"/>
  <c r="R249"/>
  <c r="S18"/>
  <c r="AE64"/>
  <c r="P133"/>
  <c r="AF163"/>
  <c r="AN163" s="1"/>
  <c r="AJ18"/>
  <c r="T153"/>
  <c r="AB153" s="1"/>
  <c r="X18"/>
  <c r="X17" s="1"/>
  <c r="AQ291"/>
  <c r="E348"/>
  <c r="AE302"/>
  <c r="W301"/>
  <c r="AE301" s="1"/>
  <c r="T379"/>
  <c r="AB380"/>
  <c r="AA417"/>
  <c r="AE418"/>
  <c r="AJ301"/>
  <c r="AN301" s="1"/>
  <c r="AN302"/>
  <c r="AK476"/>
  <c r="AO476" s="1"/>
  <c r="AO477"/>
  <c r="T390"/>
  <c r="AC390"/>
  <c r="AI276"/>
  <c r="AQ277"/>
  <c r="AF123"/>
  <c r="AN123" s="1"/>
  <c r="AN124"/>
  <c r="AP113"/>
  <c r="AF113"/>
  <c r="AN113" s="1"/>
  <c r="AF100"/>
  <c r="AN100" s="1"/>
  <c r="AO100"/>
  <c r="AF180"/>
  <c r="AN180" s="1"/>
  <c r="R18"/>
  <c r="O64"/>
  <c r="AM18"/>
  <c r="AH425"/>
  <c r="AP425" s="1"/>
  <c r="AF177"/>
  <c r="AN177" s="1"/>
  <c r="AD83"/>
  <c r="Q280"/>
  <c r="AB449"/>
  <c r="AP167"/>
  <c r="AO449"/>
  <c r="AQ263"/>
  <c r="T205"/>
  <c r="AB205" s="1"/>
  <c r="AE375"/>
  <c r="T228"/>
  <c r="AB228" s="1"/>
  <c r="P459"/>
  <c r="F448"/>
  <c r="AC314"/>
  <c r="T314"/>
  <c r="AB314" s="1"/>
  <c r="AG297"/>
  <c r="AO297" s="1"/>
  <c r="AO298"/>
  <c r="AB218"/>
  <c r="T217"/>
  <c r="AB217" s="1"/>
  <c r="AI281"/>
  <c r="AQ282"/>
  <c r="T251"/>
  <c r="AB251" s="1"/>
  <c r="AB252"/>
  <c r="AF118"/>
  <c r="AN118" s="1"/>
  <c r="AP118"/>
  <c r="AN277"/>
  <c r="AF276"/>
  <c r="AD494"/>
  <c r="V490"/>
  <c r="AD490" s="1"/>
  <c r="AB470"/>
  <c r="T469"/>
  <c r="U382"/>
  <c r="AC382" s="1"/>
  <c r="AC383"/>
  <c r="AK375"/>
  <c r="AK306" s="1"/>
  <c r="AK305" s="1"/>
  <c r="AK249" s="1"/>
  <c r="AK17" s="1"/>
  <c r="AO376"/>
  <c r="V276"/>
  <c r="AD277"/>
  <c r="AF459"/>
  <c r="AN460"/>
  <c r="AB282"/>
  <c r="T281"/>
  <c r="AB281" s="1"/>
  <c r="AI447"/>
  <c r="AQ447" s="1"/>
  <c r="AQ448"/>
  <c r="AN474"/>
  <c r="AF473"/>
  <c r="T288"/>
  <c r="AB289"/>
  <c r="T276"/>
  <c r="AB277"/>
  <c r="AP257"/>
  <c r="AH256"/>
  <c r="AP256" s="1"/>
  <c r="AF61"/>
  <c r="AN61" s="1"/>
  <c r="AO61"/>
  <c r="T426"/>
  <c r="AB426" s="1"/>
  <c r="AD418"/>
  <c r="AN349"/>
  <c r="M306"/>
  <c r="M305" s="1"/>
  <c r="AB119"/>
  <c r="N249"/>
  <c r="F440"/>
  <c r="I306"/>
  <c r="I305" s="1"/>
  <c r="I249" s="1"/>
  <c r="I17" s="1"/>
  <c r="AF55"/>
  <c r="AN55" s="1"/>
  <c r="W466"/>
  <c r="AE466" s="1"/>
  <c r="AK18"/>
  <c r="AC477"/>
  <c r="AI261"/>
  <c r="AQ261" s="1"/>
  <c r="AB167"/>
  <c r="AE90"/>
  <c r="U287"/>
  <c r="U280" s="1"/>
  <c r="O90"/>
  <c r="Z249"/>
  <c r="O306"/>
  <c r="O305" s="1"/>
  <c r="AP261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T83"/>
  <c r="AB83" s="1"/>
  <c r="AF42"/>
  <c r="AN42" s="1"/>
  <c r="AP42"/>
  <c r="W328"/>
  <c r="AF240"/>
  <c r="AN240" s="1"/>
  <c r="AN241"/>
  <c r="P126"/>
  <c r="E126"/>
  <c r="AE100"/>
  <c r="T100"/>
  <c r="AB100" s="1"/>
  <c r="AN65"/>
  <c r="AF64"/>
  <c r="AN64" s="1"/>
  <c r="P339"/>
  <c r="F338"/>
  <c r="E339"/>
  <c r="AD463"/>
  <c r="V462"/>
  <c r="AD462" s="1"/>
  <c r="AC343"/>
  <c r="U342"/>
  <c r="AC342" s="1"/>
  <c r="AQ390"/>
  <c r="AI387"/>
  <c r="AP317"/>
  <c r="AL307"/>
  <c r="AC298"/>
  <c r="U297"/>
  <c r="AC297" s="1"/>
  <c r="AD31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O328" s="1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AF477"/>
  <c r="AN478"/>
  <c r="AF398"/>
  <c r="AN398" s="1"/>
  <c r="AO398"/>
  <c r="AG397"/>
  <c r="P351"/>
  <c r="E351"/>
  <c r="T343"/>
  <c r="AB344"/>
  <c r="AQ426"/>
  <c r="AI425"/>
  <c r="AD369"/>
  <c r="AD328" s="1"/>
  <c r="AQ321"/>
  <c r="AI320"/>
  <c r="AG387"/>
  <c r="AO390"/>
  <c r="AD321"/>
  <c r="V320"/>
  <c r="AD320" s="1"/>
  <c r="AP369"/>
  <c r="AH328"/>
  <c r="AD325"/>
  <c r="V324"/>
  <c r="AD324" s="1"/>
  <c r="T317"/>
  <c r="AB317" s="1"/>
  <c r="G306"/>
  <c r="G305" s="1"/>
  <c r="G249" s="1"/>
  <c r="AA328"/>
  <c r="AA306" s="1"/>
  <c r="AA305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P251"/>
  <c r="U448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AG328"/>
  <c r="W18"/>
  <c r="V256"/>
  <c r="AD257"/>
  <c r="AF214"/>
  <c r="AN214" s="1"/>
  <c r="P211"/>
  <c r="E211"/>
  <c r="AC144"/>
  <c r="T144"/>
  <c r="AB144" s="1"/>
  <c r="P138"/>
  <c r="E138"/>
  <c r="AO276"/>
  <c r="O22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L18"/>
  <c r="L17" s="1"/>
  <c r="AF338"/>
  <c r="AN339"/>
  <c r="S306"/>
  <c r="S305" s="1"/>
  <c r="S249" s="1"/>
  <c r="S17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Q18"/>
  <c r="AF268"/>
  <c r="AF261" s="1"/>
  <c r="P78"/>
  <c r="E78"/>
  <c r="AG18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T397" l="1"/>
  <c r="AB397" s="1"/>
  <c r="AC397"/>
  <c r="U386"/>
  <c r="AN252"/>
  <c r="AF251"/>
  <c r="AN251" s="1"/>
  <c r="AE324"/>
  <c r="W307"/>
  <c r="AE307" s="1"/>
  <c r="U466"/>
  <c r="AC466" s="1"/>
  <c r="AC467"/>
  <c r="AI416"/>
  <c r="AQ416" s="1"/>
  <c r="AQ417"/>
  <c r="AC18"/>
  <c r="AC386"/>
  <c r="AO375"/>
  <c r="T476"/>
  <c r="AB476" s="1"/>
  <c r="AB477"/>
  <c r="AJ375"/>
  <c r="AN382"/>
  <c r="H17"/>
  <c r="AB288"/>
  <c r="T287"/>
  <c r="AB287" s="1"/>
  <c r="AN459"/>
  <c r="AF448"/>
  <c r="AQ276"/>
  <c r="AI275"/>
  <c r="AA416"/>
  <c r="AE417"/>
  <c r="U375"/>
  <c r="AC375" s="1"/>
  <c r="AB469"/>
  <c r="T468"/>
  <c r="AN276"/>
  <c r="AF275"/>
  <c r="AN275" s="1"/>
  <c r="V307"/>
  <c r="AJ280"/>
  <c r="AN280" s="1"/>
  <c r="R17"/>
  <c r="AB276"/>
  <c r="T275"/>
  <c r="AB275" s="1"/>
  <c r="V275"/>
  <c r="AD275" s="1"/>
  <c r="AD276"/>
  <c r="AQ281"/>
  <c r="AI280"/>
  <c r="AQ280" s="1"/>
  <c r="AB390"/>
  <c r="AB379"/>
  <c r="T375"/>
  <c r="AB375" s="1"/>
  <c r="AN468"/>
  <c r="AF467"/>
  <c r="AF472"/>
  <c r="AN472" s="1"/>
  <c r="AN473"/>
  <c r="P448"/>
  <c r="F447"/>
  <c r="P447" s="1"/>
  <c r="AC287"/>
  <c r="AO18"/>
  <c r="O18"/>
  <c r="O17" s="1"/>
  <c r="G17"/>
  <c r="AP328"/>
  <c r="AD287"/>
  <c r="V280"/>
  <c r="AD280" s="1"/>
  <c r="AN261"/>
  <c r="AM249"/>
  <c r="AM17" s="1"/>
  <c r="P18"/>
  <c r="AP397"/>
  <c r="AP386" s="1"/>
  <c r="AH386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P324"/>
  <c r="F307"/>
  <c r="E324"/>
  <c r="E307" s="1"/>
  <c r="P386"/>
  <c r="E386"/>
  <c r="AN321"/>
  <c r="AF320"/>
  <c r="AN320" s="1"/>
  <c r="AC280"/>
  <c r="Y249"/>
  <c r="Y17" s="1"/>
  <c r="AD416"/>
  <c r="T416"/>
  <c r="AB338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Q17" s="1"/>
  <c r="K305"/>
  <c r="AN375" l="1"/>
  <c r="AJ306"/>
  <c r="AJ305" s="1"/>
  <c r="AJ249" s="1"/>
  <c r="AJ17" s="1"/>
  <c r="AF307"/>
  <c r="AN307" s="1"/>
  <c r="AF250"/>
  <c r="T386"/>
  <c r="AB386"/>
  <c r="W306"/>
  <c r="U415"/>
  <c r="AC415" s="1"/>
  <c r="AQ275"/>
  <c r="AI250"/>
  <c r="AQ250" s="1"/>
  <c r="AB328"/>
  <c r="AF386"/>
  <c r="AF466"/>
  <c r="AN466" s="1"/>
  <c r="AN467"/>
  <c r="AA415"/>
  <c r="AA249" s="1"/>
  <c r="AA17" s="1"/>
  <c r="AE416"/>
  <c r="AB468"/>
  <c r="T467"/>
  <c r="AF447"/>
  <c r="AN447" s="1"/>
  <c r="AN448"/>
  <c r="AL415"/>
  <c r="AP447"/>
  <c r="W415"/>
  <c r="AE415" s="1"/>
  <c r="AE424"/>
  <c r="F306"/>
  <c r="P307"/>
  <c r="AH306"/>
  <c r="AP307"/>
  <c r="AP416"/>
  <c r="AH415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T415" l="1"/>
  <c r="AB415" s="1"/>
  <c r="AF306"/>
  <c r="AN306" s="1"/>
  <c r="AE306"/>
  <c r="W305"/>
  <c r="AE305" s="1"/>
  <c r="AB467"/>
  <c r="T466"/>
  <c r="AB466" s="1"/>
  <c r="AP415"/>
  <c r="P250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  <c r="F32" i="79" l="1"/>
  <c r="F311"/>
  <c r="F31" l="1"/>
  <c r="D32"/>
  <c r="D311"/>
  <c r="D310" s="1"/>
  <c r="D309" s="1"/>
  <c r="D304" s="1"/>
  <c r="F310"/>
  <c r="F309" s="1"/>
  <c r="F304" s="1"/>
  <c r="E39"/>
  <c r="O360"/>
  <c r="P360"/>
  <c r="P359" s="1"/>
  <c r="K360"/>
  <c r="L360"/>
  <c r="L359" s="1"/>
  <c r="G360"/>
  <c r="G359" s="1"/>
  <c r="F360"/>
  <c r="O362"/>
  <c r="P362"/>
  <c r="P361" s="1"/>
  <c r="K362"/>
  <c r="L362"/>
  <c r="L361" s="1"/>
  <c r="P366"/>
  <c r="L366"/>
  <c r="G364"/>
  <c r="P390"/>
  <c r="L390"/>
  <c r="I390" l="1"/>
  <c r="I389" s="1"/>
  <c r="L389"/>
  <c r="L388"/>
  <c r="G363"/>
  <c r="D364"/>
  <c r="D363" s="1"/>
  <c r="L364"/>
  <c r="I366"/>
  <c r="L365"/>
  <c r="I365" s="1"/>
  <c r="D31"/>
  <c r="M390"/>
  <c r="M389" s="1"/>
  <c r="P389"/>
  <c r="P388"/>
  <c r="P364"/>
  <c r="M366"/>
  <c r="P365"/>
  <c r="M365" s="1"/>
  <c r="I362"/>
  <c r="I361" s="1"/>
  <c r="K361"/>
  <c r="M362"/>
  <c r="M361" s="1"/>
  <c r="O361"/>
  <c r="F359"/>
  <c r="D360"/>
  <c r="D359" s="1"/>
  <c r="K359"/>
  <c r="I360"/>
  <c r="I359" s="1"/>
  <c r="O359"/>
  <c r="M360"/>
  <c r="M359" s="1"/>
  <c r="G388"/>
  <c r="D388" l="1"/>
  <c r="D387" s="1"/>
  <c r="G387"/>
  <c r="P363"/>
  <c r="M364"/>
  <c r="M363" s="1"/>
  <c r="M388"/>
  <c r="M387" s="1"/>
  <c r="M343" s="1"/>
  <c r="M326" s="1"/>
  <c r="M325" s="1"/>
  <c r="M264" s="1"/>
  <c r="M17" s="1"/>
  <c r="P387"/>
  <c r="L363"/>
  <c r="I364"/>
  <c r="I363" s="1"/>
  <c r="I388"/>
  <c r="I387" s="1"/>
  <c r="I343" s="1"/>
  <c r="I326" s="1"/>
  <c r="I325" s="1"/>
  <c r="I264" s="1"/>
  <c r="I17" s="1"/>
  <c r="L387"/>
  <c r="O343"/>
  <c r="O326" s="1"/>
  <c r="O325" s="1"/>
  <c r="O264" s="1"/>
  <c r="O17" s="1"/>
  <c r="K343"/>
  <c r="K326" s="1"/>
  <c r="K325" s="1"/>
  <c r="K264" s="1"/>
  <c r="K17" s="1"/>
  <c r="P343"/>
  <c r="P326" s="1"/>
  <c r="P325" s="1"/>
  <c r="P264" s="1"/>
  <c r="P17" s="1"/>
  <c r="L343"/>
  <c r="L326" s="1"/>
  <c r="L325" s="1"/>
  <c r="L264" s="1"/>
  <c r="L17" s="1"/>
  <c r="E52" l="1"/>
  <c r="D52" s="1"/>
  <c r="F470"/>
  <c r="D470" l="1"/>
  <c r="D469" s="1"/>
  <c r="D468" s="1"/>
  <c r="D454" s="1"/>
  <c r="F469"/>
  <c r="F468" s="1"/>
  <c r="F454" s="1"/>
  <c r="F453" s="1"/>
  <c r="F442" l="1"/>
  <c r="D442" s="1"/>
  <c r="D453"/>
  <c r="F238" l="1"/>
  <c r="F362"/>
  <c r="G362"/>
  <c r="G361" s="1"/>
  <c r="E54"/>
  <c r="D362" l="1"/>
  <c r="D361" s="1"/>
  <c r="F361"/>
  <c r="F343" s="1"/>
  <c r="F326" s="1"/>
  <c r="F325" s="1"/>
  <c r="F264" s="1"/>
  <c r="D238"/>
  <c r="F237"/>
  <c r="D54"/>
  <c r="G390"/>
  <c r="G366"/>
  <c r="D366" l="1"/>
  <c r="G365"/>
  <c r="D365" s="1"/>
  <c r="G389"/>
  <c r="G343" s="1"/>
  <c r="G326" s="1"/>
  <c r="G325" s="1"/>
  <c r="G264" s="1"/>
  <c r="G17" s="1"/>
  <c r="D390"/>
  <c r="D389" s="1"/>
  <c r="D343" s="1"/>
  <c r="D326" s="1"/>
  <c r="D325" s="1"/>
  <c r="D237"/>
  <c r="F18"/>
  <c r="F17" s="1"/>
  <c r="E50"/>
  <c r="E68"/>
  <c r="E55"/>
  <c r="E40"/>
  <c r="E22"/>
  <c r="D264" l="1"/>
  <c r="D22"/>
  <c r="D21" s="1"/>
  <c r="E21"/>
  <c r="D50"/>
  <c r="E49"/>
  <c r="D49" s="1"/>
  <c r="E38"/>
  <c r="D38" s="1"/>
  <c r="D40"/>
  <c r="D55"/>
  <c r="E53"/>
  <c r="D53" s="1"/>
  <c r="D68"/>
  <c r="E66"/>
  <c r="D66" s="1"/>
  <c r="E18" l="1"/>
  <c r="D18" l="1"/>
  <c r="E17"/>
  <c r="D17" s="1"/>
</calcChain>
</file>

<file path=xl/sharedStrings.xml><?xml version="1.0" encoding="utf-8"?>
<sst xmlns="http://schemas.openxmlformats.org/spreadsheetml/2006/main" count="4155" uniqueCount="578">
  <si>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</si>
  <si>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</si>
  <si>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</si>
  <si>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</si>
  <si>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</si>
  <si>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</si>
  <si>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</si>
  <si>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</si>
  <si>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</si>
  <si>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</si>
  <si>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</si>
  <si>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</si>
  <si>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</si>
  <si>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</si>
  <si>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</si>
  <si>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</si>
  <si>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</si>
  <si>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</si>
  <si>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</si>
  <si>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</si>
  <si>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</si>
  <si>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</si>
  <si>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</si>
  <si>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</si>
  <si>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</si>
  <si>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</si>
  <si>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</si>
  <si>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</si>
  <si>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</si>
  <si>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</si>
  <si>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</si>
  <si>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</si>
  <si>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</si>
  <si>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</si>
  <si>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</si>
  <si>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</si>
  <si>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</si>
  <si>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</si>
  <si>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</si>
  <si>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</si>
  <si>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</si>
  <si>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</si>
  <si>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</si>
  <si>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</si>
  <si>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</si>
  <si>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</si>
  <si>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</si>
  <si>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</si>
  <si>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</si>
  <si>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</si>
  <si>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</si>
  <si>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</si>
  <si>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</si>
  <si>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</si>
  <si>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</si>
  <si>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</si>
  <si>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</si>
  <si>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</si>
  <si>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</si>
  <si>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</si>
  <si>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</si>
  <si>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</si>
  <si>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</si>
  <si>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</si>
  <si>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</si>
  <si>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</si>
  <si>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</si>
  <si>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</si>
  <si>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</si>
  <si>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</si>
  <si>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</si>
  <si>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</si>
  <si>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</si>
  <si>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</si>
  <si>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</si>
  <si>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</si>
  <si>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</si>
  <si>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</si>
  <si>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</si>
  <si>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</si>
  <si>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</si>
  <si>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</si>
  <si>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</si>
  <si>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</si>
  <si>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</si>
  <si>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</si>
  <si>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</si>
  <si>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</si>
  <si>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</si>
  <si>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</si>
  <si>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</si>
  <si>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</si>
  <si>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</si>
  <si>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</si>
  <si>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</si>
  <si>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</si>
  <si>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</si>
  <si>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</si>
  <si>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</si>
  <si>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</si>
  <si>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</si>
  <si>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</si>
  <si>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</si>
  <si>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</si>
  <si>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</si>
  <si>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</si>
  <si>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</si>
  <si>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</si>
  <si>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</si>
  <si>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</si>
  <si>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</si>
  <si>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</si>
  <si>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</si>
  <si>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</si>
  <si>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</si>
  <si>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</si>
  <si>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</si>
  <si>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</si>
  <si>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</si>
  <si>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</si>
  <si>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</si>
  <si>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</si>
  <si>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</si>
  <si>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</si>
  <si>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</si>
  <si>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</si>
  <si>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</si>
  <si>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</si>
  <si>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</si>
  <si>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</si>
  <si>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</si>
  <si>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</si>
  <si>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</si>
  <si>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</si>
  <si>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</si>
  <si>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</si>
  <si>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</si>
  <si>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</si>
  <si>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</si>
  <si>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</si>
  <si>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</si>
  <si>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</si>
  <si>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</si>
  <si>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</si>
  <si>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</si>
  <si>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</si>
  <si>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</si>
  <si>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</si>
  <si>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</si>
  <si>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</si>
  <si>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</si>
  <si>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</si>
  <si>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</si>
  <si>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</si>
  <si>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</si>
  <si>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</si>
  <si>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</si>
  <si>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</si>
  <si>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</si>
  <si>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</si>
  <si>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</si>
  <si>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</si>
  <si>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</si>
  <si>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</si>
  <si>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</si>
  <si>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</si>
  <si>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</si>
  <si>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</si>
  <si>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</si>
  <si>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</si>
  <si>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</si>
  <si>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</si>
  <si>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</si>
  <si>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</si>
  <si>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</si>
  <si>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</si>
  <si>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</si>
  <si>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</si>
  <si>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</si>
  <si>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</si>
  <si>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</si>
  <si>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</si>
  <si>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</si>
  <si>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</si>
  <si>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</si>
  <si>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</si>
  <si>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</si>
  <si>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</si>
  <si>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</si>
  <si>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</si>
  <si>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</si>
  <si>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</si>
  <si>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</si>
  <si>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</si>
  <si>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</si>
  <si>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</si>
  <si>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</si>
  <si>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</si>
  <si>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</si>
  <si>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</si>
  <si>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</si>
  <si>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</si>
  <si>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</si>
  <si>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</si>
  <si>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</si>
  <si>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</si>
  <si>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</si>
  <si>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</si>
  <si>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</si>
  <si>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</si>
  <si>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</si>
  <si>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</si>
  <si>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</si>
  <si>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</si>
  <si>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</si>
  <si>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</si>
  <si>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</si>
  <si>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</si>
  <si>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</si>
  <si>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</si>
  <si>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</si>
  <si>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</si>
  <si>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</si>
  <si>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</si>
  <si>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</si>
  <si>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</si>
  <si>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</si>
  <si>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</si>
  <si>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</si>
  <si>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</si>
  <si>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</si>
  <si>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</si>
  <si>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</si>
  <si>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</si>
  <si>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</si>
  <si>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</si>
  <si>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</si>
  <si>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</si>
  <si>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</si>
  <si>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</si>
  <si>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</si>
  <si>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</si>
  <si>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</si>
  <si>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</si>
  <si>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</si>
  <si>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</si>
  <si>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</si>
  <si>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</si>
  <si>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</si>
  <si>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</si>
  <si>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</si>
  <si>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</si>
  <si>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</si>
  <si>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</si>
  <si>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</si>
  <si>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</si>
  <si>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</si>
  <si>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</si>
  <si>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</si>
  <si>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</si>
  <si>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</si>
  <si>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</si>
  <si>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</si>
  <si>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</si>
  <si>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</si>
  <si>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</si>
  <si>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</si>
  <si>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</si>
  <si>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</si>
  <si>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</si>
  <si>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</si>
  <si>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</si>
  <si>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</si>
  <si>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</si>
  <si>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</si>
  <si>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</si>
  <si>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</si>
  <si>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</si>
  <si>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</si>
  <si>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</si>
  <si>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</si>
  <si>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</si>
  <si>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</si>
  <si>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</si>
  <si>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</si>
  <si>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</si>
  <si>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</si>
  <si>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</si>
  <si>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</si>
  <si>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</si>
  <si>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</si>
  <si>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</si>
  <si>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</si>
  <si>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</si>
  <si>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</si>
  <si>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</si>
  <si>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</si>
  <si>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</si>
  <si>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</si>
  <si>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</si>
  <si>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</si>
  <si>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</si>
  <si>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</si>
  <si>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</si>
  <si>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</si>
  <si>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</si>
  <si>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</si>
  <si>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</si>
  <si>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</si>
  <si>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</si>
  <si>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</si>
  <si>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</si>
  <si>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</si>
  <si>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</si>
  <si>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</si>
  <si>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</si>
  <si>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</si>
  <si>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</si>
  <si>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</si>
  <si>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</si>
  <si>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</si>
  <si>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</si>
  <si>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</si>
  <si>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</si>
  <si>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</si>
  <si>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</si>
  <si>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</si>
  <si>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</si>
  <si>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</si>
  <si>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</si>
  <si>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</si>
  <si>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</si>
  <si>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</si>
  <si>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</si>
  <si>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</si>
  <si>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</si>
  <si>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</si>
  <si>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</si>
  <si>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</si>
  <si>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</si>
  <si>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</si>
  <si>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</si>
  <si>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</si>
  <si>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</si>
  <si>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</si>
  <si>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</si>
  <si>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</si>
  <si>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</si>
  <si>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</si>
  <si>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</si>
  <si>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</si>
  <si>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</si>
  <si>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</si>
  <si>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</si>
  <si>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</si>
  <si>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</si>
  <si>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</si>
  <si>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</si>
  <si>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</si>
  <si>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</si>
  <si>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</si>
  <si>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</si>
  <si>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</si>
  <si>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</si>
  <si>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</si>
  <si>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</si>
  <si>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</si>
  <si>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</si>
  <si>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</si>
  <si>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</si>
  <si>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</si>
  <si>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</si>
  <si>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</si>
  <si>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</si>
  <si>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</si>
  <si>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</si>
  <si>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</si>
  <si>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</si>
  <si>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</si>
  <si>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</si>
  <si>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</si>
  <si>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</si>
  <si>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</si>
  <si>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</si>
  <si>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</si>
  <si>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</si>
  <si>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</si>
  <si>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</si>
  <si>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</si>
  <si>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</si>
  <si>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</si>
  <si>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</si>
  <si>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</si>
  <si>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</si>
  <si>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</si>
  <si>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</si>
  <si>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</si>
  <si>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</si>
  <si>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</si>
  <si>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</si>
  <si>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</si>
  <si>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</si>
  <si>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</si>
  <si>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</si>
  <si>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</si>
  <si>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</si>
  <si>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</si>
  <si>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</si>
  <si>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</si>
  <si>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</si>
  <si>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</si>
  <si>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</si>
  <si>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</si>
  <si>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</si>
  <si>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</si>
  <si>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</si>
  <si>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</si>
  <si>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</si>
  <si>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</si>
  <si>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</si>
  <si>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</si>
  <si>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</si>
  <si>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</si>
  <si>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</si>
  <si>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</si>
  <si>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</si>
  <si>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</si>
  <si>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</si>
  <si>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</si>
  <si>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</si>
  <si>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</si>
  <si>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</si>
  <si>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</si>
  <si>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</si>
  <si>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</si>
  <si>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</si>
  <si>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</si>
  <si>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</si>
  <si>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</si>
  <si>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</si>
  <si>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</si>
  <si>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</si>
  <si>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</si>
  <si>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</si>
  <si>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</si>
  <si>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</si>
  <si>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</si>
  <si>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</si>
  <si>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</si>
  <si>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</si>
  <si>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</si>
  <si>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</si>
  <si>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</si>
  <si>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</si>
  <si>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</si>
  <si>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</si>
  <si>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</si>
  <si>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</si>
  <si>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</si>
  <si>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</si>
  <si>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</si>
  <si>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</si>
  <si>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</si>
  <si>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</si>
  <si>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</si>
  <si>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</si>
  <si>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</si>
  <si>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</si>
  <si>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</si>
  <si>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</si>
  <si>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</si>
  <si>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</si>
  <si>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</si>
  <si>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</si>
  <si>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</si>
  <si>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</si>
  <si>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</si>
  <si>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</si>
  <si>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</si>
  <si>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</si>
  <si>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</si>
  <si>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</si>
  <si>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</si>
  <si>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</si>
  <si>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</si>
  <si>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</si>
  <si>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</si>
  <si>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</si>
  <si>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</si>
  <si>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</si>
  <si>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</si>
  <si>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</si>
  <si>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</si>
  <si>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</si>
  <si>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</si>
  <si>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</si>
  <si>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</si>
  <si>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</si>
  <si>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</si>
  <si>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</si>
  <si>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</si>
  <si>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</si>
  <si>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</si>
  <si>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</si>
  <si>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</si>
  <si>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</si>
  <si>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</si>
  <si>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</si>
  <si>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</si>
  <si>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</si>
  <si>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</si>
  <si>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</si>
  <si>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</si>
  <si>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</si>
  <si>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</si>
  <si>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</si>
  <si>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</si>
  <si>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</si>
  <si>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</si>
  <si>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</si>
  <si>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</si>
  <si>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</si>
  <si>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</si>
  <si>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</si>
  <si>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</si>
  <si>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</si>
  <si>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</si>
  <si>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</si>
  <si>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</si>
  <si>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</si>
  <si>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</si>
  <si>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</si>
  <si>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</si>
  <si>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</si>
  <si>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</si>
  <si>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</si>
  <si>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</si>
  <si>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</si>
  <si>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</si>
  <si>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</si>
  <si>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</si>
  <si>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</si>
  <si>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</si>
  <si>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</si>
  <si>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</si>
  <si>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</si>
  <si>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</si>
  <si>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</si>
  <si>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</si>
  <si>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</si>
  <si>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</si>
  <si>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>6410381233</t>
  </si>
  <si>
    <t>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</si>
  <si>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</si>
  <si>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</si>
  <si>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</si>
  <si>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Подпрограмма 2 "Развитие культуры и искусства в Троснянском районе Орловской области на 2025-2029 годы"</t>
  </si>
  <si>
    <t>6320281200</t>
  </si>
  <si>
    <t>Целевая муниципальная программа "Развитие архивного дела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</si>
  <si>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</si>
  <si>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</si>
  <si>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</si>
  <si>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7100000000</t>
  </si>
  <si>
    <t>7100180180</t>
  </si>
  <si>
    <t>7500083130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</si>
  <si>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</si>
  <si>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</si>
  <si>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2027 год</t>
  </si>
  <si>
    <t>6500071090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</si>
  <si>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</si>
  <si>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610029Д120</t>
  </si>
  <si>
    <t>641Ю651790</t>
  </si>
  <si>
    <t>6100272650</t>
  </si>
  <si>
    <t>641Ю650500</t>
  </si>
  <si>
    <t>641Ю653030</t>
  </si>
  <si>
    <t>разделам, подразделам классификации расходов бюджета муниципального района на 2025 год и плановый перио 2026 и 2027 годов</t>
  </si>
  <si>
    <t xml:space="preserve">                                                                       на 2025 год и плановый период 2026 и 2027 годов" </t>
  </si>
  <si>
    <t>от _______________ 2024 года №____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</si>
</sst>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rgb="FF00B0F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305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0" fontId="2" fillId="9" borderId="0" xfId="0" applyNumberFormat="1" applyFont="1" applyFill="1"/>
    <xf numFmtId="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/>
    <xf numFmtId="0" fontId="9" fillId="2" borderId="1" xfId="0" applyFont="1" applyFill="1" applyBorder="1" applyAlignment="1">
      <alignment horizontal="justify" wrapText="1"/>
    </xf>
    <xf numFmtId="0" fontId="2" fillId="11" borderId="1" xfId="0" applyFont="1" applyFill="1" applyBorder="1" applyAlignment="1">
      <alignment horizontal="justify" vertical="top" wrapText="1"/>
    </xf>
    <xf numFmtId="164" fontId="11" fillId="9" borderId="1" xfId="0" applyNumberFormat="1" applyFont="1" applyFill="1" applyBorder="1"/>
    <xf numFmtId="0" fontId="9" fillId="0" borderId="1" xfId="0" applyFont="1" applyBorder="1" applyAlignment="1">
      <alignment horizontal="justify" vertical="center"/>
    </xf>
    <xf numFmtId="49" fontId="25" fillId="3" borderId="1" xfId="1" applyNumberFormat="1" applyFont="1" applyFill="1" applyBorder="1" applyAlignment="1" applyProtection="1">
      <alignment horizontal="center" wrapText="1"/>
      <protection hidden="1"/>
    </xf>
    <xf numFmtId="164" fontId="3" fillId="6" borderId="1" xfId="0" applyNumberFormat="1" applyFont="1" applyFill="1" applyBorder="1" applyAlignment="1">
      <alignment horizontal="right"/>
    </xf>
    <xf numFmtId="164" fontId="2" fillId="6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12" fillId="12" borderId="1" xfId="0" applyFont="1" applyFill="1" applyBorder="1" applyAlignment="1">
      <alignment horizontal="justify" vertical="top" wrapText="1"/>
    </xf>
    <xf numFmtId="49" fontId="12" fillId="12" borderId="1" xfId="0" applyNumberFormat="1" applyFont="1" applyFill="1" applyBorder="1" applyAlignment="1">
      <alignment horizontal="center" wrapText="1"/>
    </xf>
    <xf numFmtId="49" fontId="2" fillId="6" borderId="1" xfId="0" applyNumberFormat="1" applyFont="1" applyFill="1" applyBorder="1" applyAlignment="1">
      <alignment horizontal="center" wrapText="1"/>
    </xf>
    <xf numFmtId="0" fontId="2" fillId="6" borderId="1" xfId="1" applyFont="1" applyFill="1" applyBorder="1" applyAlignment="1" applyProtection="1">
      <alignment horizontal="left" wrapText="1"/>
      <protection hidden="1"/>
    </xf>
    <xf numFmtId="0" fontId="2" fillId="6" borderId="1" xfId="1" applyFont="1" applyFill="1" applyBorder="1" applyAlignment="1" applyProtection="1">
      <alignment horizontal="justify" wrapText="1"/>
      <protection hidden="1"/>
    </xf>
    <xf numFmtId="164" fontId="2" fillId="6" borderId="1" xfId="0" applyNumberFormat="1" applyFont="1" applyFill="1" applyBorder="1"/>
    <xf numFmtId="164" fontId="3" fillId="6" borderId="1" xfId="0" applyNumberFormat="1" applyFont="1" applyFill="1" applyBorder="1"/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wrapText="1"/>
    </xf>
    <xf numFmtId="0" fontId="6" fillId="0" borderId="1" xfId="0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2" fillId="0" borderId="1" xfId="0" applyFont="1" applyFill="1" applyBorder="1" applyAlignment="1">
      <alignment wrapText="1"/>
    </xf>
    <xf numFmtId="0" fontId="2" fillId="13" borderId="1" xfId="1" applyFont="1" applyFill="1" applyBorder="1" applyAlignment="1" applyProtection="1">
      <alignment horizontal="left" wrapText="1"/>
      <protection hidden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>
        <row r="46">
          <cell r="I46">
            <v>11856.4</v>
          </cell>
        </row>
        <row r="66">
          <cell r="I66">
            <v>4780</v>
          </cell>
        </row>
        <row r="96">
          <cell r="I96">
            <v>160.69999999999999</v>
          </cell>
        </row>
        <row r="114">
          <cell r="I114">
            <v>611.4</v>
          </cell>
        </row>
        <row r="122">
          <cell r="I122">
            <v>7</v>
          </cell>
        </row>
        <row r="138">
          <cell r="I138">
            <v>239.3</v>
          </cell>
        </row>
        <row r="153">
          <cell r="I153">
            <v>2994</v>
          </cell>
        </row>
        <row r="159">
          <cell r="I159">
            <v>2779.4</v>
          </cell>
        </row>
        <row r="195">
          <cell r="I195">
            <v>480.3</v>
          </cell>
        </row>
        <row r="389">
          <cell r="I389">
            <v>100</v>
          </cell>
        </row>
        <row r="588">
          <cell r="I588">
            <v>1391.3</v>
          </cell>
        </row>
        <row r="654">
          <cell r="I654">
            <v>5461.5</v>
          </cell>
        </row>
        <row r="696">
          <cell r="I696">
            <v>14.9</v>
          </cell>
          <cell r="J696">
            <v>15.1</v>
          </cell>
          <cell r="K696">
            <v>30.8</v>
          </cell>
        </row>
        <row r="697">
          <cell r="I697">
            <v>1476.4</v>
          </cell>
          <cell r="J697">
            <v>1498.8</v>
          </cell>
          <cell r="K697">
            <v>1510.5</v>
          </cell>
        </row>
        <row r="701">
          <cell r="I701">
            <v>0</v>
          </cell>
          <cell r="J701">
            <v>0</v>
          </cell>
          <cell r="K701">
            <v>0</v>
          </cell>
        </row>
        <row r="702">
          <cell r="I702">
            <v>0</v>
          </cell>
          <cell r="J702">
            <v>0</v>
          </cell>
          <cell r="K702">
            <v>0</v>
          </cell>
        </row>
        <row r="706">
          <cell r="I706">
            <v>546.79999999999995</v>
          </cell>
          <cell r="J706">
            <v>546.79999999999995</v>
          </cell>
          <cell r="K706">
            <v>546.79999999999995</v>
          </cell>
        </row>
        <row r="710">
          <cell r="I710">
            <v>0</v>
          </cell>
          <cell r="J710">
            <v>0</v>
          </cell>
          <cell r="K710">
            <v>0</v>
          </cell>
        </row>
        <row r="722">
          <cell r="I722">
            <v>13749.1</v>
          </cell>
          <cell r="J722">
            <v>13749.1</v>
          </cell>
          <cell r="K722">
            <v>13749.1</v>
          </cell>
        </row>
        <row r="726">
          <cell r="I726">
            <v>0</v>
          </cell>
          <cell r="J726">
            <v>0</v>
          </cell>
          <cell r="K726">
            <v>0</v>
          </cell>
        </row>
        <row r="1006">
          <cell r="I1006">
            <v>2780</v>
          </cell>
        </row>
        <row r="1090">
          <cell r="I1090">
            <v>600</v>
          </cell>
        </row>
        <row r="1143">
          <cell r="I1143">
            <v>1050</v>
          </cell>
        </row>
        <row r="1241">
          <cell r="I1241">
            <v>5102</v>
          </cell>
        </row>
        <row r="1256">
          <cell r="I1256">
            <v>459.5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49"/>
  <sheetViews>
    <sheetView tabSelected="1" zoomScale="80" zoomScaleNormal="80" zoomScaleSheetLayoutView="85" zoomScalePageLayoutView="40" workbookViewId="0">
      <selection activeCell="V18" sqref="V18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5.7109375" style="180" customWidth="1"/>
    <col min="5" max="5" width="9.85546875" style="34" customWidth="1"/>
    <col min="6" max="6" width="9.140625" style="34" customWidth="1"/>
    <col min="7" max="7" width="14.7109375" style="34" customWidth="1"/>
    <col min="8" max="8" width="13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577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94" t="s">
        <v>362</v>
      </c>
      <c r="K6" s="294"/>
      <c r="L6" s="294"/>
      <c r="M6" s="294"/>
      <c r="N6" s="294"/>
      <c r="O6" s="294"/>
      <c r="P6" s="294"/>
    </row>
    <row r="7" spans="1:50" ht="14.25" customHeight="1">
      <c r="I7" s="181"/>
      <c r="J7" s="237"/>
      <c r="K7" s="237"/>
      <c r="L7" s="295" t="s">
        <v>363</v>
      </c>
      <c r="M7" s="295"/>
      <c r="N7" s="295"/>
      <c r="O7" s="295"/>
      <c r="P7" s="295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94" t="s">
        <v>576</v>
      </c>
      <c r="J8" s="294"/>
      <c r="K8" s="294"/>
      <c r="L8" s="294"/>
      <c r="M8" s="294"/>
      <c r="N8" s="294"/>
      <c r="O8" s="294"/>
      <c r="P8" s="294"/>
    </row>
    <row r="9" spans="1:50" ht="15.75">
      <c r="A9" s="293" t="s">
        <v>143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93" t="s">
        <v>144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93" t="s">
        <v>575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83" t="s">
        <v>488</v>
      </c>
      <c r="B13" s="286" t="s">
        <v>3</v>
      </c>
      <c r="C13" s="286" t="s">
        <v>4</v>
      </c>
      <c r="D13" s="289" t="s">
        <v>493</v>
      </c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84"/>
      <c r="B14" s="287"/>
      <c r="C14" s="287"/>
      <c r="D14" s="289" t="s">
        <v>434</v>
      </c>
      <c r="E14" s="290"/>
      <c r="F14" s="290"/>
      <c r="G14" s="290"/>
      <c r="H14" s="291"/>
      <c r="I14" s="292" t="s">
        <v>492</v>
      </c>
      <c r="J14" s="292"/>
      <c r="K14" s="292"/>
      <c r="L14" s="292"/>
      <c r="M14" s="292" t="s">
        <v>567</v>
      </c>
      <c r="N14" s="292"/>
      <c r="O14" s="292"/>
      <c r="P14" s="292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78.75" customHeight="1">
      <c r="A15" s="285"/>
      <c r="B15" s="288"/>
      <c r="C15" s="288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304708.90000000002</v>
      </c>
      <c r="E17" s="154">
        <f t="shared" ref="E17:P17" si="0">E18+E264</f>
        <v>145617.60000000001</v>
      </c>
      <c r="F17" s="154">
        <f t="shared" si="0"/>
        <v>139688.29999999999</v>
      </c>
      <c r="G17" s="154">
        <f t="shared" si="0"/>
        <v>19403</v>
      </c>
      <c r="H17" s="154" t="e">
        <f t="shared" si="0"/>
        <v>#REF!</v>
      </c>
      <c r="I17" s="187">
        <f t="shared" si="0"/>
        <v>291532.40000000002</v>
      </c>
      <c r="J17" s="154">
        <f t="shared" si="0"/>
        <v>134156</v>
      </c>
      <c r="K17" s="154">
        <f t="shared" si="0"/>
        <v>138017.60000000001</v>
      </c>
      <c r="L17" s="154">
        <f t="shared" si="0"/>
        <v>19358.8</v>
      </c>
      <c r="M17" s="187">
        <f t="shared" si="0"/>
        <v>298214.90000000002</v>
      </c>
      <c r="N17" s="154">
        <f t="shared" si="0"/>
        <v>141221</v>
      </c>
      <c r="O17" s="154">
        <f t="shared" si="0"/>
        <v>137683.10000000003</v>
      </c>
      <c r="P17" s="154">
        <f t="shared" si="0"/>
        <v>19310.8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41.25" customHeight="1">
      <c r="A18" s="43" t="s">
        <v>10</v>
      </c>
      <c r="B18" s="42" t="s">
        <v>165</v>
      </c>
      <c r="C18" s="19"/>
      <c r="D18" s="187">
        <f>E18+F18+G18</f>
        <v>61511.1</v>
      </c>
      <c r="E18" s="157">
        <f>E19+E21+E24+E31+E38+E41+E43+E49+E53+E59+E62+E66+E70+E72+E75+E79+E83+E87+E91+E93+E103+E116+E118+E123+E125+E134+E137+E140+E146+E204+E213+E215+E226+E229+E233+E237+E244+E262+E252+E217+E241+E260+E239+E222+E99+E149+E225+E45+E47+E57+E178++E197+E97+E105+E108+E110+E112+E114+E206+E210+E247+E154+E158+E160+E162+E164+E166+E179+E181+E183+E185+E187+E189+E191+E200+E202+E156+E152+E208+E231+E235+E257</f>
        <v>44129.599999999999</v>
      </c>
      <c r="F18" s="157">
        <f>F19+F21+F24+F31+F38+F41+F43+F49+F53+F59+F62+F66+F70+F72+F75+F79+F83+F87+F91+F93+F103+F116+F118+F123+F125+F134+F137+F140+F146+F204+F213+F215+F226+F229+F233+F237+F244+F262+F252+F217+F241+F260+F239+F222+F99+F149+F225+F45+F47+F57+F178++F197+F97+F105+F108+F110+F112+F114+F206+F210+F247+F154+F158+F160+F162+F164+F166+F179+F181+F183+F185+F187+F189+F191+F200+F202+F156+F152+F208+F231+F235+F120+F29+F34+F36</f>
        <v>15871.099999999997</v>
      </c>
      <c r="G18" s="157">
        <f>G19+G21+G24+G31+G38+G41+G43+G49+G53+G59+G62+G66+G70+G72+G75+G79+G83+G87+G91+G93+G103+G116+G118+G123+G125+G134+G137+G140+G146+G204+G213+G215+G226+G229+G233+G237+G244+G262+G252+G217+G241+G260+G239+G222+G99+G149+G225+G45+G47+G57+G178++G197+G97+G105+G108+G110+G112+G114+G206+G210+G247+G154+G158+G160+G162+G164+G166+G179+G181+G183+G185+G187+G189+G191+G200+G202+G156+G152+G208+G231+G235+G27</f>
        <v>1510.4</v>
      </c>
      <c r="H18" s="157" t="e">
        <f t="shared" ref="H18:P18" si="1">H19+H21+H24+H31+H38+H41+H43+H49+H53+H59+H62+H66+H70+H72+H75+H79+H83+H87+H91+H93+H103+H116+H118+H123+H125+H134+H137+H140+H146+H204+H213+H215+H226+H229+H233+H237+H244+H262+H252+H217+H241+H260+H239+H222+H99+H149+H225+H45+H47+H57+H178++H197+H97+H105+H108+H110+H112+H114+H206+H210+H247+H154+H158+H160+H162+H164+H166+H179+H181+H183+H185+H187+H189+H191+H200+H202+H156+H152+H208+H231+H235</f>
        <v>#REF!</v>
      </c>
      <c r="I18" s="188">
        <f t="shared" si="1"/>
        <v>62805.899999999987</v>
      </c>
      <c r="J18" s="157">
        <f t="shared" si="1"/>
        <v>44587.899999999994</v>
      </c>
      <c r="K18" s="157">
        <f t="shared" si="1"/>
        <v>16535.3</v>
      </c>
      <c r="L18" s="157">
        <f t="shared" si="1"/>
        <v>1682.7</v>
      </c>
      <c r="M18" s="188">
        <f t="shared" si="1"/>
        <v>66201.599999999991</v>
      </c>
      <c r="N18" s="157">
        <f t="shared" si="1"/>
        <v>48221.100000000006</v>
      </c>
      <c r="O18" s="157">
        <f t="shared" si="1"/>
        <v>16274.699999999999</v>
      </c>
      <c r="P18" s="157">
        <f t="shared" si="1"/>
        <v>1705.8</v>
      </c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5" si="2">E19+F19+G19</f>
        <v>1446</v>
      </c>
      <c r="E19" s="155">
        <f t="shared" ref="E19:H19" si="3">E20</f>
        <v>1446</v>
      </c>
      <c r="F19" s="155">
        <f t="shared" si="3"/>
        <v>0</v>
      </c>
      <c r="G19" s="155">
        <f t="shared" si="3"/>
        <v>0</v>
      </c>
      <c r="H19" s="155" t="e">
        <f t="shared" si="3"/>
        <v>#REF!</v>
      </c>
      <c r="I19" s="190">
        <f>I20</f>
        <v>1446</v>
      </c>
      <c r="J19" s="155">
        <f t="shared" ref="J19:P19" si="4">J20</f>
        <v>1446</v>
      </c>
      <c r="K19" s="155">
        <f t="shared" si="4"/>
        <v>0</v>
      </c>
      <c r="L19" s="155">
        <f t="shared" si="4"/>
        <v>0</v>
      </c>
      <c r="M19" s="190">
        <f t="shared" si="4"/>
        <v>1446</v>
      </c>
      <c r="N19" s="155">
        <f t="shared" si="4"/>
        <v>1446</v>
      </c>
      <c r="O19" s="155">
        <f t="shared" si="4"/>
        <v>0</v>
      </c>
      <c r="P19" s="155">
        <f t="shared" si="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2"/>
        <v>1446</v>
      </c>
      <c r="E20" s="155">
        <v>1446</v>
      </c>
      <c r="F20" s="156"/>
      <c r="G20" s="157"/>
      <c r="H20" s="157" t="e">
        <f>#REF!</f>
        <v>#REF!</v>
      </c>
      <c r="I20" s="187">
        <f t="shared" ref="I20:I67" si="5">J20+K20+L20</f>
        <v>1446</v>
      </c>
      <c r="J20" s="155">
        <v>1446</v>
      </c>
      <c r="K20" s="156"/>
      <c r="L20" s="156"/>
      <c r="M20" s="246">
        <f>N20+O20</f>
        <v>1446</v>
      </c>
      <c r="N20" s="160">
        <v>1446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20474.900000000001</v>
      </c>
      <c r="E21" s="158">
        <f t="shared" ref="E21:P21" si="6">E22+E23</f>
        <v>20474.900000000001</v>
      </c>
      <c r="F21" s="158">
        <f t="shared" si="6"/>
        <v>0</v>
      </c>
      <c r="G21" s="158">
        <f t="shared" si="6"/>
        <v>0</v>
      </c>
      <c r="H21" s="158" t="e">
        <f t="shared" si="6"/>
        <v>#REF!</v>
      </c>
      <c r="I21" s="193">
        <f t="shared" si="6"/>
        <v>20098.5</v>
      </c>
      <c r="J21" s="158">
        <f t="shared" si="6"/>
        <v>20098.5</v>
      </c>
      <c r="K21" s="158">
        <f t="shared" si="6"/>
        <v>0</v>
      </c>
      <c r="L21" s="158">
        <f t="shared" si="6"/>
        <v>0</v>
      </c>
      <c r="M21" s="193">
        <f t="shared" si="6"/>
        <v>20098.5</v>
      </c>
      <c r="N21" s="158">
        <f t="shared" si="6"/>
        <v>20098.5</v>
      </c>
      <c r="O21" s="158">
        <f t="shared" si="6"/>
        <v>0</v>
      </c>
      <c r="P21" s="158">
        <f t="shared" si="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2"/>
        <v>20466.400000000001</v>
      </c>
      <c r="E22" s="155">
        <f>'[1]Поправки февраль'!$I$46+'[1]Поправки февраль'!$I$66+'[1]Поправки февраль'!$I$1006+'[1]Поправки февраль'!$I$1143</f>
        <v>20466.400000000001</v>
      </c>
      <c r="F22" s="155"/>
      <c r="G22" s="155"/>
      <c r="H22" s="155" t="e">
        <f>#REF!</f>
        <v>#REF!</v>
      </c>
      <c r="I22" s="187">
        <f t="shared" si="5"/>
        <v>20090</v>
      </c>
      <c r="J22" s="155">
        <v>20090</v>
      </c>
      <c r="K22" s="156"/>
      <c r="L22" s="156"/>
      <c r="M22" s="246">
        <f t="shared" ref="M22:M23" si="7">N22+O22</f>
        <v>20090</v>
      </c>
      <c r="N22" s="160">
        <v>20090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2"/>
        <v>8.5</v>
      </c>
      <c r="E23" s="155">
        <v>8.5</v>
      </c>
      <c r="F23" s="155"/>
      <c r="G23" s="155"/>
      <c r="H23" s="155" t="e">
        <f>#REF!</f>
        <v>#REF!</v>
      </c>
      <c r="I23" s="187">
        <f t="shared" si="5"/>
        <v>8.5</v>
      </c>
      <c r="J23" s="155">
        <v>8.5</v>
      </c>
      <c r="K23" s="155"/>
      <c r="L23" s="155"/>
      <c r="M23" s="246">
        <f t="shared" si="7"/>
        <v>8.5</v>
      </c>
      <c r="N23" s="160">
        <v>8.5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2"/>
        <v>3</v>
      </c>
      <c r="E24" s="156">
        <f t="shared" ref="E24:H24" si="8">E25</f>
        <v>0</v>
      </c>
      <c r="F24" s="155">
        <f t="shared" si="8"/>
        <v>0</v>
      </c>
      <c r="G24" s="157">
        <f t="shared" si="8"/>
        <v>3</v>
      </c>
      <c r="H24" s="157" t="e">
        <f t="shared" si="8"/>
        <v>#REF!</v>
      </c>
      <c r="I24" s="187">
        <f t="shared" si="5"/>
        <v>36.5</v>
      </c>
      <c r="J24" s="156">
        <f t="shared" ref="J24:K24" si="9">J25</f>
        <v>0</v>
      </c>
      <c r="K24" s="156">
        <f t="shared" si="9"/>
        <v>0</v>
      </c>
      <c r="L24" s="156">
        <v>36.5</v>
      </c>
      <c r="M24" s="246">
        <f>N24+O24+P24</f>
        <v>1.5</v>
      </c>
      <c r="N24" s="160">
        <f t="shared" ref="N24:P24" si="10">N25</f>
        <v>0</v>
      </c>
      <c r="O24" s="160">
        <f t="shared" si="10"/>
        <v>0</v>
      </c>
      <c r="P24" s="160">
        <f t="shared" si="10"/>
        <v>1.5</v>
      </c>
    </row>
    <row r="25" spans="1:50" s="8" customFormat="1" ht="50.25" customHeight="1">
      <c r="A25" s="48" t="s">
        <v>22</v>
      </c>
      <c r="B25" s="153" t="s">
        <v>168</v>
      </c>
      <c r="C25" s="153" t="s">
        <v>16</v>
      </c>
      <c r="D25" s="193">
        <f t="shared" si="2"/>
        <v>3</v>
      </c>
      <c r="E25" s="156"/>
      <c r="F25" s="155"/>
      <c r="G25" s="155">
        <v>3</v>
      </c>
      <c r="H25" s="155" t="e">
        <f>#REF!</f>
        <v>#REF!</v>
      </c>
      <c r="I25" s="193">
        <f t="shared" si="5"/>
        <v>36.5</v>
      </c>
      <c r="J25" s="156"/>
      <c r="K25" s="156"/>
      <c r="L25" s="156">
        <v>36.5</v>
      </c>
      <c r="M25" s="247">
        <f>N25+O25+P25</f>
        <v>1.5</v>
      </c>
      <c r="N25" s="160"/>
      <c r="O25" s="160"/>
      <c r="P25" s="160">
        <v>1.5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93">
        <f t="shared" ref="I26:P26" si="11">I27+I29</f>
        <v>0</v>
      </c>
      <c r="J26" s="158">
        <f t="shared" si="11"/>
        <v>0</v>
      </c>
      <c r="K26" s="158">
        <f t="shared" si="11"/>
        <v>0</v>
      </c>
      <c r="L26" s="158">
        <f t="shared" si="11"/>
        <v>0</v>
      </c>
      <c r="M26" s="193">
        <f t="shared" si="11"/>
        <v>0</v>
      </c>
      <c r="N26" s="158">
        <f t="shared" si="11"/>
        <v>0</v>
      </c>
      <c r="O26" s="158">
        <f t="shared" si="11"/>
        <v>0</v>
      </c>
      <c r="P26" s="158">
        <f t="shared" si="1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2"/>
        <v>0</v>
      </c>
      <c r="E27" s="158">
        <f>E28</f>
        <v>0</v>
      </c>
      <c r="F27" s="158">
        <f>F28</f>
        <v>0</v>
      </c>
      <c r="G27" s="158"/>
      <c r="H27" s="158"/>
      <c r="I27" s="193">
        <f t="shared" ref="I27:P27" si="12">I28</f>
        <v>0</v>
      </c>
      <c r="J27" s="158">
        <f t="shared" si="12"/>
        <v>0</v>
      </c>
      <c r="K27" s="158">
        <f t="shared" si="12"/>
        <v>0</v>
      </c>
      <c r="L27" s="158">
        <f t="shared" si="12"/>
        <v>0</v>
      </c>
      <c r="M27" s="193">
        <f t="shared" si="12"/>
        <v>0</v>
      </c>
      <c r="N27" s="158">
        <f t="shared" si="12"/>
        <v>0</v>
      </c>
      <c r="O27" s="158">
        <f t="shared" si="12"/>
        <v>0</v>
      </c>
      <c r="P27" s="158">
        <f t="shared" si="1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2"/>
        <v>0</v>
      </c>
      <c r="E28" s="158">
        <f>E29</f>
        <v>0</v>
      </c>
      <c r="F28" s="158"/>
      <c r="G28" s="158">
        <f t="shared" ref="G28:H28" si="13">G29</f>
        <v>0</v>
      </c>
      <c r="H28" s="158">
        <f t="shared" si="13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39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/>
      <c r="G29" s="158">
        <f>G30</f>
        <v>0</v>
      </c>
      <c r="H29" s="158"/>
      <c r="I29" s="193">
        <f t="shared" ref="I29:P29" si="14">I30</f>
        <v>0</v>
      </c>
      <c r="J29" s="158">
        <f t="shared" si="14"/>
        <v>0</v>
      </c>
      <c r="K29" s="158">
        <f t="shared" si="14"/>
        <v>0</v>
      </c>
      <c r="L29" s="158">
        <f t="shared" si="14"/>
        <v>0</v>
      </c>
      <c r="M29" s="193">
        <f t="shared" si="14"/>
        <v>0</v>
      </c>
      <c r="N29" s="158">
        <f t="shared" si="14"/>
        <v>0</v>
      </c>
      <c r="O29" s="158">
        <f t="shared" si="14"/>
        <v>0</v>
      </c>
      <c r="P29" s="158">
        <f t="shared" si="14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80.75" customHeight="1">
      <c r="A31" s="239" t="s">
        <v>547</v>
      </c>
      <c r="B31" s="240" t="s">
        <v>548</v>
      </c>
      <c r="C31" s="47"/>
      <c r="D31" s="187">
        <f>E31+F31+G31+H31</f>
        <v>459.5</v>
      </c>
      <c r="E31" s="157">
        <f t="shared" ref="E31:P31" si="15">E32+E34</f>
        <v>0</v>
      </c>
      <c r="F31" s="18">
        <f>F32</f>
        <v>459.5</v>
      </c>
      <c r="G31" s="18">
        <f t="shared" si="15"/>
        <v>0</v>
      </c>
      <c r="H31" s="18">
        <f t="shared" si="15"/>
        <v>0</v>
      </c>
      <c r="I31" s="194">
        <f t="shared" si="15"/>
        <v>0</v>
      </c>
      <c r="J31" s="18">
        <f t="shared" si="15"/>
        <v>0</v>
      </c>
      <c r="K31" s="18">
        <f t="shared" si="15"/>
        <v>0</v>
      </c>
      <c r="L31" s="18">
        <f t="shared" si="15"/>
        <v>0</v>
      </c>
      <c r="M31" s="194">
        <f t="shared" si="15"/>
        <v>0</v>
      </c>
      <c r="N31" s="18">
        <f t="shared" si="15"/>
        <v>0</v>
      </c>
      <c r="O31" s="18">
        <f t="shared" si="15"/>
        <v>0</v>
      </c>
      <c r="P31" s="18">
        <f t="shared" si="15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5" customHeight="1">
      <c r="A32" s="46" t="s">
        <v>475</v>
      </c>
      <c r="B32" s="240" t="s">
        <v>548</v>
      </c>
      <c r="C32" s="47" t="s">
        <v>56</v>
      </c>
      <c r="D32" s="187">
        <f>E32+F32+G32+H32</f>
        <v>459.5</v>
      </c>
      <c r="E32" s="156"/>
      <c r="F32" s="156">
        <f>'[1]Поправки февраль'!$I$1256</f>
        <v>459.5</v>
      </c>
      <c r="G32" s="156"/>
      <c r="H32" s="156">
        <f t="shared" ref="E32:M33" si="16">H33</f>
        <v>0</v>
      </c>
      <c r="I32" s="192">
        <f t="shared" si="16"/>
        <v>0</v>
      </c>
      <c r="J32" s="156"/>
      <c r="K32" s="156"/>
      <c r="L32" s="156"/>
      <c r="M32" s="192">
        <f t="shared" si="16"/>
        <v>0</v>
      </c>
      <c r="N32" s="156"/>
      <c r="O32" s="156"/>
      <c r="P32" s="156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0</v>
      </c>
      <c r="E33" s="154">
        <f t="shared" si="16"/>
        <v>0</v>
      </c>
      <c r="F33" s="154">
        <f t="shared" si="16"/>
        <v>0</v>
      </c>
      <c r="G33" s="154">
        <f t="shared" si="16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0</v>
      </c>
      <c r="E34" s="156">
        <f t="shared" ref="E34:P34" si="17">E35</f>
        <v>0</v>
      </c>
      <c r="F34" s="156"/>
      <c r="G34" s="156">
        <f t="shared" si="17"/>
        <v>0</v>
      </c>
      <c r="H34" s="156">
        <f t="shared" si="17"/>
        <v>0</v>
      </c>
      <c r="I34" s="192">
        <f t="shared" si="17"/>
        <v>0</v>
      </c>
      <c r="J34" s="156">
        <f t="shared" si="17"/>
        <v>0</v>
      </c>
      <c r="K34" s="156">
        <f t="shared" si="17"/>
        <v>0</v>
      </c>
      <c r="L34" s="156">
        <f t="shared" si="17"/>
        <v>0</v>
      </c>
      <c r="M34" s="192">
        <f t="shared" si="17"/>
        <v>0</v>
      </c>
      <c r="N34" s="156">
        <f t="shared" si="17"/>
        <v>0</v>
      </c>
      <c r="O34" s="156">
        <f t="shared" si="17"/>
        <v>0</v>
      </c>
      <c r="P34" s="156">
        <f t="shared" si="17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30.75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135" customHeight="1">
      <c r="A36" s="239" t="s">
        <v>552</v>
      </c>
      <c r="B36" s="240" t="s">
        <v>548</v>
      </c>
      <c r="C36" s="47"/>
      <c r="D36" s="187">
        <f>D37</f>
        <v>0</v>
      </c>
      <c r="E36" s="157">
        <f>E37</f>
        <v>0</v>
      </c>
      <c r="F36" s="18">
        <f>F37</f>
        <v>0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customHeight="1">
      <c r="A37" s="46" t="s">
        <v>475</v>
      </c>
      <c r="B37" s="240" t="s">
        <v>548</v>
      </c>
      <c r="C37" s="47" t="s">
        <v>56</v>
      </c>
      <c r="D37" s="187">
        <f>E37+F37+G37+H37</f>
        <v>0</v>
      </c>
      <c r="E37" s="156"/>
      <c r="F37" s="156"/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.75" customHeight="1">
      <c r="A38" s="32" t="s">
        <v>103</v>
      </c>
      <c r="B38" s="44" t="s">
        <v>169</v>
      </c>
      <c r="C38" s="153"/>
      <c r="D38" s="193">
        <f t="shared" si="2"/>
        <v>400</v>
      </c>
      <c r="E38" s="155">
        <f>E40+E39</f>
        <v>400</v>
      </c>
      <c r="F38" s="155">
        <f t="shared" ref="F38:G38" si="18">F40+F39</f>
        <v>0</v>
      </c>
      <c r="G38" s="155">
        <f t="shared" si="18"/>
        <v>0</v>
      </c>
      <c r="H38" s="155" t="e">
        <f t="shared" ref="H38" si="19">H40</f>
        <v>#REF!</v>
      </c>
      <c r="I38" s="193">
        <f t="shared" si="5"/>
        <v>400</v>
      </c>
      <c r="J38" s="155">
        <f t="shared" ref="J38:L38" si="20">J40</f>
        <v>400</v>
      </c>
      <c r="K38" s="155">
        <f t="shared" si="20"/>
        <v>0</v>
      </c>
      <c r="L38" s="155">
        <f t="shared" si="20"/>
        <v>0</v>
      </c>
      <c r="M38" s="247">
        <f t="shared" ref="M38:M44" si="21">N38+O38</f>
        <v>400</v>
      </c>
      <c r="N38" s="160">
        <f>N40</f>
        <v>400</v>
      </c>
      <c r="O38" s="160">
        <f t="shared" ref="O38:P38" si="22">O40</f>
        <v>0</v>
      </c>
      <c r="P38" s="160">
        <f t="shared" si="22"/>
        <v>0</v>
      </c>
    </row>
    <row r="39" spans="1:50" s="7" customFormat="1" ht="45" customHeight="1">
      <c r="A39" s="48" t="s">
        <v>22</v>
      </c>
      <c r="B39" s="44" t="s">
        <v>169</v>
      </c>
      <c r="C39" s="153" t="s">
        <v>16</v>
      </c>
      <c r="D39" s="193"/>
      <c r="E39" s="155">
        <f>'[1]Поправки февраль'!$I$138</f>
        <v>239.3</v>
      </c>
      <c r="F39" s="155"/>
      <c r="G39" s="155"/>
      <c r="H39" s="155"/>
      <c r="I39" s="193"/>
      <c r="J39" s="155"/>
      <c r="K39" s="155"/>
      <c r="L39" s="155"/>
      <c r="M39" s="247"/>
      <c r="N39" s="160"/>
      <c r="O39" s="160"/>
      <c r="P39" s="160"/>
    </row>
    <row r="40" spans="1:50" s="8" customFormat="1" ht="18" customHeight="1">
      <c r="A40" s="32" t="s">
        <v>18</v>
      </c>
      <c r="B40" s="44" t="s">
        <v>169</v>
      </c>
      <c r="C40" s="153" t="s">
        <v>19</v>
      </c>
      <c r="D40" s="193">
        <f t="shared" si="2"/>
        <v>160.69999999999999</v>
      </c>
      <c r="E40" s="155">
        <f>'[1]Поправки февраль'!$I$96</f>
        <v>160.69999999999999</v>
      </c>
      <c r="F40" s="155"/>
      <c r="G40" s="155"/>
      <c r="H40" s="155" t="e">
        <f>#REF!</f>
        <v>#REF!</v>
      </c>
      <c r="I40" s="190">
        <f>J40+K40+L40</f>
        <v>400</v>
      </c>
      <c r="J40" s="155">
        <v>400</v>
      </c>
      <c r="K40" s="155"/>
      <c r="L40" s="155"/>
      <c r="M40" s="247">
        <f>N40+O40+P40</f>
        <v>400</v>
      </c>
      <c r="N40" s="160">
        <v>400</v>
      </c>
      <c r="O40" s="155"/>
      <c r="P40" s="155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</row>
    <row r="41" spans="1:50" s="7" customFormat="1" ht="45" customHeight="1">
      <c r="A41" s="16" t="s">
        <v>105</v>
      </c>
      <c r="B41" s="17" t="s">
        <v>170</v>
      </c>
      <c r="C41" s="153"/>
      <c r="D41" s="193">
        <f t="shared" si="2"/>
        <v>314.39999999999998</v>
      </c>
      <c r="E41" s="155">
        <f>E42</f>
        <v>314.39999999999998</v>
      </c>
      <c r="F41" s="155">
        <f t="shared" ref="F41:P41" si="23">F42</f>
        <v>0</v>
      </c>
      <c r="G41" s="155">
        <f t="shared" si="23"/>
        <v>0</v>
      </c>
      <c r="H41" s="155" t="e">
        <f t="shared" si="23"/>
        <v>#REF!</v>
      </c>
      <c r="I41" s="190">
        <f t="shared" si="23"/>
        <v>303.89999999999998</v>
      </c>
      <c r="J41" s="155">
        <f t="shared" si="23"/>
        <v>303.89999999999998</v>
      </c>
      <c r="K41" s="155">
        <f t="shared" si="23"/>
        <v>0</v>
      </c>
      <c r="L41" s="155">
        <f t="shared" si="23"/>
        <v>0</v>
      </c>
      <c r="M41" s="190">
        <f t="shared" si="23"/>
        <v>303.89999999999998</v>
      </c>
      <c r="N41" s="155">
        <f t="shared" si="23"/>
        <v>303.89999999999998</v>
      </c>
      <c r="O41" s="155">
        <f t="shared" si="23"/>
        <v>0</v>
      </c>
      <c r="P41" s="155">
        <f t="shared" si="23"/>
        <v>0</v>
      </c>
    </row>
    <row r="42" spans="1:50" s="8" customFormat="1" ht="45" customHeight="1">
      <c r="A42" s="16" t="s">
        <v>22</v>
      </c>
      <c r="B42" s="17" t="s">
        <v>170</v>
      </c>
      <c r="C42" s="153" t="s">
        <v>16</v>
      </c>
      <c r="D42" s="193">
        <f t="shared" si="2"/>
        <v>314.39999999999998</v>
      </c>
      <c r="E42" s="155">
        <v>314.39999999999998</v>
      </c>
      <c r="F42" s="155"/>
      <c r="G42" s="155"/>
      <c r="H42" s="155" t="e">
        <f>#REF!</f>
        <v>#REF!</v>
      </c>
      <c r="I42" s="193">
        <f t="shared" si="5"/>
        <v>303.89999999999998</v>
      </c>
      <c r="J42" s="155">
        <v>303.89999999999998</v>
      </c>
      <c r="K42" s="155"/>
      <c r="L42" s="155"/>
      <c r="M42" s="247">
        <f t="shared" si="21"/>
        <v>303.89999999999998</v>
      </c>
      <c r="N42" s="160">
        <v>303.89999999999998</v>
      </c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7" customFormat="1" ht="43.5" customHeight="1">
      <c r="A43" s="24" t="s">
        <v>32</v>
      </c>
      <c r="B43" s="17" t="s">
        <v>171</v>
      </c>
      <c r="C43" s="153"/>
      <c r="D43" s="193">
        <f t="shared" si="2"/>
        <v>160</v>
      </c>
      <c r="E43" s="155">
        <f>E44</f>
        <v>160</v>
      </c>
      <c r="F43" s="155">
        <f t="shared" ref="F43:H43" si="24">F44</f>
        <v>0</v>
      </c>
      <c r="G43" s="155">
        <f t="shared" si="24"/>
        <v>0</v>
      </c>
      <c r="H43" s="155" t="e">
        <f t="shared" si="24"/>
        <v>#REF!</v>
      </c>
      <c r="I43" s="193">
        <f t="shared" si="5"/>
        <v>160</v>
      </c>
      <c r="J43" s="155">
        <f t="shared" ref="J43:L43" si="25">J44</f>
        <v>160</v>
      </c>
      <c r="K43" s="155">
        <f t="shared" si="25"/>
        <v>0</v>
      </c>
      <c r="L43" s="155">
        <f t="shared" si="25"/>
        <v>0</v>
      </c>
      <c r="M43" s="247">
        <f t="shared" si="21"/>
        <v>160</v>
      </c>
      <c r="N43" s="160">
        <f>N44</f>
        <v>160</v>
      </c>
      <c r="O43" s="160">
        <f t="shared" ref="O43:P43" si="26">O44</f>
        <v>0</v>
      </c>
      <c r="P43" s="160">
        <f t="shared" si="26"/>
        <v>0</v>
      </c>
    </row>
    <row r="44" spans="1:50" s="8" customFormat="1" ht="45.75" customHeight="1">
      <c r="A44" s="16" t="s">
        <v>22</v>
      </c>
      <c r="B44" s="17" t="s">
        <v>171</v>
      </c>
      <c r="C44" s="153" t="s">
        <v>16</v>
      </c>
      <c r="D44" s="193">
        <f t="shared" si="2"/>
        <v>160</v>
      </c>
      <c r="E44" s="155">
        <v>160</v>
      </c>
      <c r="F44" s="155"/>
      <c r="G44" s="155"/>
      <c r="H44" s="155" t="e">
        <f>#REF!</f>
        <v>#REF!</v>
      </c>
      <c r="I44" s="193">
        <f t="shared" si="5"/>
        <v>160</v>
      </c>
      <c r="J44" s="155">
        <v>160</v>
      </c>
      <c r="K44" s="155"/>
      <c r="L44" s="155"/>
      <c r="M44" s="247">
        <f t="shared" si="21"/>
        <v>160</v>
      </c>
      <c r="N44" s="160">
        <v>160</v>
      </c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60.75" hidden="1" customHeight="1">
      <c r="A45" s="24" t="s">
        <v>242</v>
      </c>
      <c r="B45" s="17" t="s">
        <v>171</v>
      </c>
      <c r="C45" s="153" t="s">
        <v>56</v>
      </c>
      <c r="D45" s="187">
        <f>D46</f>
        <v>0</v>
      </c>
      <c r="E45" s="154">
        <f t="shared" ref="E45:H45" si="27">E46</f>
        <v>0</v>
      </c>
      <c r="F45" s="154">
        <f t="shared" si="27"/>
        <v>0</v>
      </c>
      <c r="G45" s="154">
        <f t="shared" si="27"/>
        <v>0</v>
      </c>
      <c r="H45" s="154">
        <f t="shared" si="27"/>
        <v>0</v>
      </c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" hidden="1" customHeight="1">
      <c r="A46" s="16" t="s">
        <v>58</v>
      </c>
      <c r="B46" s="17" t="s">
        <v>171</v>
      </c>
      <c r="C46" s="153" t="s">
        <v>155</v>
      </c>
      <c r="D46" s="187">
        <f>E46+F46+G46+H46</f>
        <v>0</v>
      </c>
      <c r="E46" s="155"/>
      <c r="F46" s="156"/>
      <c r="G46" s="157"/>
      <c r="H46" s="157"/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9.75" hidden="1" customHeight="1">
      <c r="A47" s="16" t="s">
        <v>35</v>
      </c>
      <c r="B47" s="17" t="s">
        <v>171</v>
      </c>
      <c r="C47" s="153" t="s">
        <v>36</v>
      </c>
      <c r="D47" s="187">
        <f>D48</f>
        <v>0</v>
      </c>
      <c r="E47" s="154">
        <f t="shared" ref="E47:H47" si="28">E48</f>
        <v>0</v>
      </c>
      <c r="F47" s="154">
        <f t="shared" si="28"/>
        <v>0</v>
      </c>
      <c r="G47" s="154">
        <f t="shared" si="28"/>
        <v>0</v>
      </c>
      <c r="H47" s="154">
        <f t="shared" si="28"/>
        <v>0</v>
      </c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15" hidden="1" customHeight="1">
      <c r="A48" s="128" t="s">
        <v>89</v>
      </c>
      <c r="B48" s="17" t="s">
        <v>171</v>
      </c>
      <c r="C48" s="153" t="s">
        <v>425</v>
      </c>
      <c r="D48" s="187">
        <f>E48+F48+G48+H48</f>
        <v>0</v>
      </c>
      <c r="E48" s="155"/>
      <c r="F48" s="156"/>
      <c r="G48" s="157"/>
      <c r="H48" s="157"/>
      <c r="I48" s="187"/>
      <c r="J48" s="155"/>
      <c r="K48" s="156"/>
      <c r="L48" s="156"/>
      <c r="M48" s="246"/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7" customFormat="1" ht="72.75" customHeight="1">
      <c r="A49" s="32" t="s">
        <v>31</v>
      </c>
      <c r="B49" s="17" t="s">
        <v>172</v>
      </c>
      <c r="C49" s="153"/>
      <c r="D49" s="193">
        <f t="shared" si="2"/>
        <v>618.4</v>
      </c>
      <c r="E49" s="155">
        <f t="shared" ref="E49:P49" si="29">E50+E51+E52</f>
        <v>618.4</v>
      </c>
      <c r="F49" s="155">
        <f t="shared" si="29"/>
        <v>0</v>
      </c>
      <c r="G49" s="155">
        <f t="shared" si="29"/>
        <v>0</v>
      </c>
      <c r="H49" s="155" t="e">
        <f t="shared" si="29"/>
        <v>#REF!</v>
      </c>
      <c r="I49" s="190">
        <f t="shared" si="29"/>
        <v>270</v>
      </c>
      <c r="J49" s="155">
        <f t="shared" si="29"/>
        <v>270</v>
      </c>
      <c r="K49" s="155">
        <f t="shared" si="29"/>
        <v>0</v>
      </c>
      <c r="L49" s="155">
        <f t="shared" si="29"/>
        <v>0</v>
      </c>
      <c r="M49" s="190">
        <f t="shared" si="29"/>
        <v>270</v>
      </c>
      <c r="N49" s="155">
        <f t="shared" si="29"/>
        <v>270</v>
      </c>
      <c r="O49" s="155">
        <f t="shared" si="29"/>
        <v>0</v>
      </c>
      <c r="P49" s="155">
        <f t="shared" si="29"/>
        <v>0</v>
      </c>
    </row>
    <row r="50" spans="1:50" s="8" customFormat="1" ht="45.75" customHeight="1">
      <c r="A50" s="16" t="s">
        <v>22</v>
      </c>
      <c r="B50" s="17" t="s">
        <v>172</v>
      </c>
      <c r="C50" s="153" t="s">
        <v>16</v>
      </c>
      <c r="D50" s="193">
        <f t="shared" si="2"/>
        <v>611.4</v>
      </c>
      <c r="E50" s="155">
        <f>'[1]Поправки февраль'!$I$114</f>
        <v>611.4</v>
      </c>
      <c r="F50" s="155"/>
      <c r="G50" s="155"/>
      <c r="H50" s="155" t="e">
        <f>#REF!</f>
        <v>#REF!</v>
      </c>
      <c r="I50" s="193">
        <f t="shared" si="5"/>
        <v>270</v>
      </c>
      <c r="J50" s="155">
        <v>270</v>
      </c>
      <c r="K50" s="155"/>
      <c r="L50" s="155"/>
      <c r="M50" s="247">
        <f t="shared" ref="M50:M52" si="30">N50+O50+P50</f>
        <v>270</v>
      </c>
      <c r="N50" s="160">
        <v>270</v>
      </c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30.75" customHeight="1">
      <c r="A51" s="16" t="s">
        <v>63</v>
      </c>
      <c r="B51" s="17" t="s">
        <v>172</v>
      </c>
      <c r="C51" s="153" t="s">
        <v>64</v>
      </c>
      <c r="D51" s="193">
        <f t="shared" si="2"/>
        <v>0</v>
      </c>
      <c r="E51" s="158"/>
      <c r="F51" s="158"/>
      <c r="G51" s="158"/>
      <c r="H51" s="158" t="e">
        <f>#REF!</f>
        <v>#REF!</v>
      </c>
      <c r="I51" s="193">
        <f t="shared" si="5"/>
        <v>0</v>
      </c>
      <c r="J51" s="155"/>
      <c r="K51" s="155"/>
      <c r="L51" s="155"/>
      <c r="M51" s="247">
        <f t="shared" si="30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21" customHeight="1">
      <c r="A52" s="16" t="s">
        <v>18</v>
      </c>
      <c r="B52" s="17" t="s">
        <v>172</v>
      </c>
      <c r="C52" s="153" t="s">
        <v>19</v>
      </c>
      <c r="D52" s="193">
        <f t="shared" si="2"/>
        <v>7</v>
      </c>
      <c r="E52" s="155">
        <f>'[1]Поправки февраль'!$I$122</f>
        <v>7</v>
      </c>
      <c r="F52" s="155"/>
      <c r="G52" s="155"/>
      <c r="H52" s="155" t="e">
        <f>#REF!</f>
        <v>#REF!</v>
      </c>
      <c r="I52" s="193">
        <f t="shared" si="5"/>
        <v>0</v>
      </c>
      <c r="J52" s="155"/>
      <c r="K52" s="155"/>
      <c r="L52" s="155"/>
      <c r="M52" s="247">
        <f t="shared" si="30"/>
        <v>0</v>
      </c>
      <c r="N52" s="160"/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7" customFormat="1" ht="58.5" customHeight="1">
      <c r="A53" s="16" t="s">
        <v>106</v>
      </c>
      <c r="B53" s="17" t="s">
        <v>173</v>
      </c>
      <c r="C53" s="153"/>
      <c r="D53" s="193">
        <f t="shared" si="2"/>
        <v>5823.4</v>
      </c>
      <c r="E53" s="52">
        <f>E54+E55+E56</f>
        <v>5823.4</v>
      </c>
      <c r="F53" s="52">
        <f t="shared" ref="F53:P53" si="31">F54+F55+F56</f>
        <v>0</v>
      </c>
      <c r="G53" s="52">
        <f t="shared" si="31"/>
        <v>0</v>
      </c>
      <c r="H53" s="52" t="e">
        <f t="shared" si="31"/>
        <v>#REF!</v>
      </c>
      <c r="I53" s="245">
        <f t="shared" si="31"/>
        <v>4383</v>
      </c>
      <c r="J53" s="52">
        <f t="shared" si="31"/>
        <v>4383</v>
      </c>
      <c r="K53" s="52">
        <f t="shared" si="31"/>
        <v>0</v>
      </c>
      <c r="L53" s="52">
        <f t="shared" si="31"/>
        <v>0</v>
      </c>
      <c r="M53" s="245">
        <f t="shared" si="31"/>
        <v>4115.3</v>
      </c>
      <c r="N53" s="52">
        <f t="shared" si="31"/>
        <v>4115.3</v>
      </c>
      <c r="O53" s="52">
        <f t="shared" si="31"/>
        <v>0</v>
      </c>
      <c r="P53" s="52">
        <f t="shared" si="31"/>
        <v>0</v>
      </c>
    </row>
    <row r="54" spans="1:50" s="8" customFormat="1" ht="108.75" customHeight="1">
      <c r="A54" s="16" t="s">
        <v>315</v>
      </c>
      <c r="B54" s="17" t="s">
        <v>173</v>
      </c>
      <c r="C54" s="153" t="s">
        <v>12</v>
      </c>
      <c r="D54" s="193">
        <f t="shared" si="2"/>
        <v>2994</v>
      </c>
      <c r="E54" s="155">
        <f>'[1]Поправки февраль'!$I$153</f>
        <v>2994</v>
      </c>
      <c r="F54" s="155"/>
      <c r="G54" s="155"/>
      <c r="H54" s="155" t="e">
        <f>#REF!</f>
        <v>#REF!</v>
      </c>
      <c r="I54" s="193">
        <f t="shared" si="5"/>
        <v>2620</v>
      </c>
      <c r="J54" s="155">
        <v>2620</v>
      </c>
      <c r="K54" s="155"/>
      <c r="L54" s="155"/>
      <c r="M54" s="247">
        <f>N54+O54</f>
        <v>2555.3000000000002</v>
      </c>
      <c r="N54" s="160">
        <v>2555.3000000000002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45.75" customHeight="1">
      <c r="A55" s="16" t="s">
        <v>22</v>
      </c>
      <c r="B55" s="17" t="s">
        <v>173</v>
      </c>
      <c r="C55" s="153" t="s">
        <v>16</v>
      </c>
      <c r="D55" s="193">
        <f t="shared" si="2"/>
        <v>2779.4</v>
      </c>
      <c r="E55" s="155">
        <f>'[1]Поправки февраль'!$I$159</f>
        <v>2779.4</v>
      </c>
      <c r="F55" s="156"/>
      <c r="G55" s="156"/>
      <c r="H55" s="156" t="e">
        <f>#REF!</f>
        <v>#REF!</v>
      </c>
      <c r="I55" s="193">
        <f t="shared" si="5"/>
        <v>1763</v>
      </c>
      <c r="J55" s="155">
        <v>1763</v>
      </c>
      <c r="K55" s="155"/>
      <c r="L55" s="155"/>
      <c r="M55" s="247">
        <f t="shared" ref="M55:M63" si="32">N55+O55</f>
        <v>1560</v>
      </c>
      <c r="N55" s="160">
        <v>1560</v>
      </c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17.25" customHeight="1">
      <c r="A56" s="16" t="s">
        <v>18</v>
      </c>
      <c r="B56" s="17" t="s">
        <v>173</v>
      </c>
      <c r="C56" s="153" t="s">
        <v>19</v>
      </c>
      <c r="D56" s="193">
        <f t="shared" si="2"/>
        <v>50</v>
      </c>
      <c r="E56" s="155">
        <v>50</v>
      </c>
      <c r="F56" s="155"/>
      <c r="G56" s="155"/>
      <c r="H56" s="155" t="e">
        <f>#REF!</f>
        <v>#REF!</v>
      </c>
      <c r="I56" s="193">
        <f t="shared" si="5"/>
        <v>0</v>
      </c>
      <c r="J56" s="155"/>
      <c r="K56" s="155"/>
      <c r="L56" s="155"/>
      <c r="M56" s="247">
        <f t="shared" si="32"/>
        <v>0</v>
      </c>
      <c r="N56" s="160"/>
      <c r="O56" s="160"/>
      <c r="P56" s="160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39.75" hidden="1" customHeight="1">
      <c r="A57" s="150" t="s">
        <v>396</v>
      </c>
      <c r="B57" s="140" t="s">
        <v>397</v>
      </c>
      <c r="C57" s="153"/>
      <c r="D57" s="193">
        <f>D58</f>
        <v>0</v>
      </c>
      <c r="E57" s="158">
        <f t="shared" ref="E57:P57" si="33">E58</f>
        <v>0</v>
      </c>
      <c r="F57" s="158">
        <f t="shared" si="33"/>
        <v>0</v>
      </c>
      <c r="G57" s="158">
        <f t="shared" si="33"/>
        <v>0</v>
      </c>
      <c r="H57" s="158" t="e">
        <f t="shared" si="33"/>
        <v>#REF!</v>
      </c>
      <c r="I57" s="193">
        <f t="shared" si="33"/>
        <v>0</v>
      </c>
      <c r="J57" s="158">
        <f t="shared" si="33"/>
        <v>0</v>
      </c>
      <c r="K57" s="158">
        <f t="shared" si="33"/>
        <v>0</v>
      </c>
      <c r="L57" s="158">
        <f t="shared" si="33"/>
        <v>0</v>
      </c>
      <c r="M57" s="193">
        <f t="shared" si="33"/>
        <v>0</v>
      </c>
      <c r="N57" s="158">
        <f t="shared" si="33"/>
        <v>0</v>
      </c>
      <c r="O57" s="158">
        <f t="shared" si="33"/>
        <v>0</v>
      </c>
      <c r="P57" s="158">
        <f t="shared" si="33"/>
        <v>0</v>
      </c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24" hidden="1" customHeight="1">
      <c r="A58" s="145" t="s">
        <v>242</v>
      </c>
      <c r="B58" s="140" t="s">
        <v>397</v>
      </c>
      <c r="C58" s="153" t="s">
        <v>56</v>
      </c>
      <c r="D58" s="193">
        <f>E58+F58+G58</f>
        <v>0</v>
      </c>
      <c r="E58" s="158"/>
      <c r="F58" s="158"/>
      <c r="G58" s="158"/>
      <c r="H58" s="158" t="e">
        <f>#REF!</f>
        <v>#REF!</v>
      </c>
      <c r="I58" s="193">
        <f>J58+K58+L58</f>
        <v>0</v>
      </c>
      <c r="J58" s="158"/>
      <c r="K58" s="158"/>
      <c r="L58" s="158"/>
      <c r="M58" s="193">
        <f>N58+O58+P58</f>
        <v>0</v>
      </c>
      <c r="N58" s="158"/>
      <c r="O58" s="158"/>
      <c r="P58" s="158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3" customHeight="1">
      <c r="A59" s="16" t="s">
        <v>107</v>
      </c>
      <c r="B59" s="17" t="s">
        <v>174</v>
      </c>
      <c r="C59" s="19"/>
      <c r="D59" s="193">
        <f t="shared" si="2"/>
        <v>710</v>
      </c>
      <c r="E59" s="155">
        <f>E60+E61</f>
        <v>710</v>
      </c>
      <c r="F59" s="155">
        <f t="shared" ref="F59:P59" si="34">F60+F61</f>
        <v>0</v>
      </c>
      <c r="G59" s="155">
        <f t="shared" si="34"/>
        <v>0</v>
      </c>
      <c r="H59" s="155" t="e">
        <f t="shared" si="34"/>
        <v>#REF!</v>
      </c>
      <c r="I59" s="190">
        <f t="shared" si="34"/>
        <v>632</v>
      </c>
      <c r="J59" s="155">
        <f t="shared" si="34"/>
        <v>632</v>
      </c>
      <c r="K59" s="155">
        <f t="shared" si="34"/>
        <v>0</v>
      </c>
      <c r="L59" s="155">
        <f t="shared" si="34"/>
        <v>0</v>
      </c>
      <c r="M59" s="190">
        <f t="shared" si="34"/>
        <v>510</v>
      </c>
      <c r="N59" s="155">
        <f t="shared" si="34"/>
        <v>510</v>
      </c>
      <c r="O59" s="155">
        <f t="shared" si="34"/>
        <v>0</v>
      </c>
      <c r="P59" s="155">
        <f t="shared" si="34"/>
        <v>0</v>
      </c>
    </row>
    <row r="60" spans="1:50" s="8" customFormat="1" ht="47.25" customHeight="1">
      <c r="A60" s="16" t="s">
        <v>22</v>
      </c>
      <c r="B60" s="17" t="s">
        <v>174</v>
      </c>
      <c r="C60" s="153" t="s">
        <v>16</v>
      </c>
      <c r="D60" s="193">
        <f t="shared" si="2"/>
        <v>700</v>
      </c>
      <c r="E60" s="155">
        <v>700</v>
      </c>
      <c r="F60" s="155"/>
      <c r="G60" s="155"/>
      <c r="H60" s="155" t="e">
        <f>#REF!</f>
        <v>#REF!</v>
      </c>
      <c r="I60" s="193">
        <f t="shared" si="5"/>
        <v>632</v>
      </c>
      <c r="J60" s="155">
        <v>632</v>
      </c>
      <c r="K60" s="155"/>
      <c r="L60" s="155"/>
      <c r="M60" s="247">
        <f t="shared" si="32"/>
        <v>510</v>
      </c>
      <c r="N60" s="160">
        <v>510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17.25" customHeight="1">
      <c r="A61" s="16" t="s">
        <v>18</v>
      </c>
      <c r="B61" s="17" t="s">
        <v>174</v>
      </c>
      <c r="C61" s="153" t="s">
        <v>19</v>
      </c>
      <c r="D61" s="193">
        <f t="shared" si="2"/>
        <v>10</v>
      </c>
      <c r="E61" s="155">
        <v>10</v>
      </c>
      <c r="F61" s="155"/>
      <c r="G61" s="155"/>
      <c r="H61" s="155" t="e">
        <f>#REF!</f>
        <v>#REF!</v>
      </c>
      <c r="I61" s="193">
        <f t="shared" si="5"/>
        <v>0</v>
      </c>
      <c r="J61" s="155"/>
      <c r="K61" s="155"/>
      <c r="L61" s="155"/>
      <c r="M61" s="247">
        <f t="shared" si="32"/>
        <v>0</v>
      </c>
      <c r="N61" s="160"/>
      <c r="O61" s="160"/>
      <c r="P61" s="160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7" customFormat="1" ht="90" customHeight="1">
      <c r="A62" s="16" t="s">
        <v>112</v>
      </c>
      <c r="B62" s="17" t="s">
        <v>175</v>
      </c>
      <c r="C62" s="153" t="s">
        <v>12</v>
      </c>
      <c r="D62" s="193">
        <f>E62+F62+G62</f>
        <v>948</v>
      </c>
      <c r="E62" s="155">
        <f>E63+E64+E65</f>
        <v>948</v>
      </c>
      <c r="F62" s="155">
        <f t="shared" ref="F62:P62" si="35">F63+F64+F65</f>
        <v>0</v>
      </c>
      <c r="G62" s="155">
        <f t="shared" si="35"/>
        <v>0</v>
      </c>
      <c r="H62" s="155" t="e">
        <f t="shared" si="35"/>
        <v>#REF!</v>
      </c>
      <c r="I62" s="190">
        <f t="shared" si="35"/>
        <v>902.3</v>
      </c>
      <c r="J62" s="155">
        <f t="shared" si="35"/>
        <v>902.3</v>
      </c>
      <c r="K62" s="155">
        <f t="shared" si="35"/>
        <v>0</v>
      </c>
      <c r="L62" s="155">
        <f t="shared" si="35"/>
        <v>0</v>
      </c>
      <c r="M62" s="190">
        <f t="shared" si="35"/>
        <v>762.3</v>
      </c>
      <c r="N62" s="155">
        <f t="shared" si="35"/>
        <v>762.3</v>
      </c>
      <c r="O62" s="155">
        <f t="shared" si="35"/>
        <v>0</v>
      </c>
      <c r="P62" s="155">
        <f t="shared" si="35"/>
        <v>0</v>
      </c>
    </row>
    <row r="63" spans="1:50" s="8" customFormat="1" ht="105.75" customHeight="1">
      <c r="A63" s="16" t="s">
        <v>11</v>
      </c>
      <c r="B63" s="17" t="s">
        <v>175</v>
      </c>
      <c r="C63" s="153" t="s">
        <v>12</v>
      </c>
      <c r="D63" s="193">
        <f t="shared" si="2"/>
        <v>860</v>
      </c>
      <c r="E63" s="155">
        <v>860</v>
      </c>
      <c r="F63" s="155"/>
      <c r="G63" s="155"/>
      <c r="H63" s="155" t="e">
        <f>#REF!</f>
        <v>#REF!</v>
      </c>
      <c r="I63" s="193">
        <f t="shared" si="5"/>
        <v>860</v>
      </c>
      <c r="J63" s="155">
        <v>860</v>
      </c>
      <c r="K63" s="155"/>
      <c r="L63" s="155"/>
      <c r="M63" s="247">
        <f t="shared" si="32"/>
        <v>720</v>
      </c>
      <c r="N63" s="160">
        <v>720</v>
      </c>
      <c r="O63" s="160"/>
      <c r="P63" s="160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42.75" customHeight="1">
      <c r="A64" s="16" t="s">
        <v>22</v>
      </c>
      <c r="B64" s="17" t="s">
        <v>175</v>
      </c>
      <c r="C64" s="153" t="s">
        <v>16</v>
      </c>
      <c r="D64" s="193">
        <f t="shared" si="2"/>
        <v>88</v>
      </c>
      <c r="E64" s="155">
        <v>88</v>
      </c>
      <c r="F64" s="155"/>
      <c r="G64" s="155"/>
      <c r="H64" s="155" t="e">
        <f>#REF!</f>
        <v>#REF!</v>
      </c>
      <c r="I64" s="190">
        <f>J64+K64+L64</f>
        <v>42.3</v>
      </c>
      <c r="J64" s="155">
        <v>42.3</v>
      </c>
      <c r="K64" s="155"/>
      <c r="L64" s="155"/>
      <c r="M64" s="248">
        <f>N64+O64+P64</f>
        <v>42.3</v>
      </c>
      <c r="N64" s="155">
        <v>42.3</v>
      </c>
      <c r="O64" s="155"/>
      <c r="P64" s="155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14.25" customHeight="1">
      <c r="A65" s="16" t="s">
        <v>18</v>
      </c>
      <c r="B65" s="17" t="s">
        <v>174</v>
      </c>
      <c r="C65" s="153" t="s">
        <v>19</v>
      </c>
      <c r="D65" s="193">
        <f>E65+F65+G65</f>
        <v>0</v>
      </c>
      <c r="E65" s="155"/>
      <c r="F65" s="155"/>
      <c r="G65" s="155"/>
      <c r="H65" s="155"/>
      <c r="I65" s="193">
        <f>J65+K65+L65</f>
        <v>0</v>
      </c>
      <c r="J65" s="155"/>
      <c r="K65" s="156"/>
      <c r="L65" s="156"/>
      <c r="M65" s="247">
        <f>N65+O65+P65</f>
        <v>0</v>
      </c>
      <c r="N65" s="160"/>
      <c r="O65" s="160"/>
      <c r="P65" s="160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7" customFormat="1" ht="96" customHeight="1">
      <c r="A66" s="16" t="s">
        <v>111</v>
      </c>
      <c r="B66" s="17" t="s">
        <v>176</v>
      </c>
      <c r="C66" s="19"/>
      <c r="D66" s="193">
        <f t="shared" si="2"/>
        <v>1276.5</v>
      </c>
      <c r="E66" s="155">
        <f>E67+E68+E69</f>
        <v>1276.5</v>
      </c>
      <c r="F66" s="155">
        <f t="shared" ref="F66:P66" si="36">F67+F68+F69</f>
        <v>0</v>
      </c>
      <c r="G66" s="155">
        <f t="shared" si="36"/>
        <v>0</v>
      </c>
      <c r="H66" s="155" t="e">
        <f t="shared" si="36"/>
        <v>#REF!</v>
      </c>
      <c r="I66" s="190">
        <f t="shared" si="36"/>
        <v>1252.5</v>
      </c>
      <c r="J66" s="155">
        <f t="shared" si="36"/>
        <v>1252.5</v>
      </c>
      <c r="K66" s="155">
        <f t="shared" si="36"/>
        <v>0</v>
      </c>
      <c r="L66" s="155">
        <f t="shared" si="36"/>
        <v>0</v>
      </c>
      <c r="M66" s="190">
        <f t="shared" si="36"/>
        <v>1252.5</v>
      </c>
      <c r="N66" s="155">
        <f t="shared" si="36"/>
        <v>1252.5</v>
      </c>
      <c r="O66" s="155">
        <f t="shared" si="36"/>
        <v>0</v>
      </c>
      <c r="P66" s="155">
        <f t="shared" si="36"/>
        <v>0</v>
      </c>
    </row>
    <row r="67" spans="1:50" s="8" customFormat="1" ht="108" customHeight="1">
      <c r="A67" s="16" t="s">
        <v>315</v>
      </c>
      <c r="B67" s="30" t="s">
        <v>176</v>
      </c>
      <c r="C67" s="153" t="s">
        <v>12</v>
      </c>
      <c r="D67" s="193">
        <f t="shared" si="2"/>
        <v>786.2</v>
      </c>
      <c r="E67" s="155">
        <v>786.2</v>
      </c>
      <c r="F67" s="155"/>
      <c r="G67" s="155"/>
      <c r="H67" s="155" t="e">
        <f>#REF!</f>
        <v>#REF!</v>
      </c>
      <c r="I67" s="193">
        <f t="shared" si="5"/>
        <v>886.2</v>
      </c>
      <c r="J67" s="155">
        <v>886.2</v>
      </c>
      <c r="K67" s="155"/>
      <c r="L67" s="155"/>
      <c r="M67" s="247">
        <f t="shared" ref="M67:M90" si="37">N67+O67</f>
        <v>886.2</v>
      </c>
      <c r="N67" s="160">
        <v>886.2</v>
      </c>
      <c r="O67" s="160"/>
      <c r="P67" s="160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48" customHeight="1">
      <c r="A68" s="16" t="s">
        <v>22</v>
      </c>
      <c r="B68" s="30" t="s">
        <v>176</v>
      </c>
      <c r="C68" s="153" t="s">
        <v>16</v>
      </c>
      <c r="D68" s="193">
        <f t="shared" si="2"/>
        <v>480.3</v>
      </c>
      <c r="E68" s="155">
        <f>'[1]Поправки февраль'!$I$195</f>
        <v>480.3</v>
      </c>
      <c r="F68" s="155"/>
      <c r="G68" s="155"/>
      <c r="H68" s="155" t="e">
        <f>#REF!</f>
        <v>#REF!</v>
      </c>
      <c r="I68" s="190">
        <f>J68+K68+L68</f>
        <v>356.3</v>
      </c>
      <c r="J68" s="155">
        <v>356.3</v>
      </c>
      <c r="K68" s="155"/>
      <c r="L68" s="155"/>
      <c r="M68" s="190">
        <f>N68+O68+P68</f>
        <v>356.3</v>
      </c>
      <c r="N68" s="155">
        <v>356.3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8" customFormat="1" ht="14.25" customHeight="1">
      <c r="A69" s="16" t="s">
        <v>18</v>
      </c>
      <c r="B69" s="30" t="s">
        <v>176</v>
      </c>
      <c r="C69" s="153" t="s">
        <v>19</v>
      </c>
      <c r="D69" s="193">
        <f t="shared" si="2"/>
        <v>10</v>
      </c>
      <c r="E69" s="155">
        <v>10</v>
      </c>
      <c r="F69" s="155"/>
      <c r="G69" s="155"/>
      <c r="H69" s="155" t="e">
        <f>#REF!</f>
        <v>#REF!</v>
      </c>
      <c r="I69" s="190">
        <f>J69+K69+L69</f>
        <v>10</v>
      </c>
      <c r="J69" s="155">
        <v>10</v>
      </c>
      <c r="K69" s="155"/>
      <c r="L69" s="155"/>
      <c r="M69" s="190">
        <f>N69+O69+P69</f>
        <v>10</v>
      </c>
      <c r="N69" s="155">
        <v>10</v>
      </c>
      <c r="O69" s="155"/>
      <c r="P69" s="155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</row>
    <row r="70" spans="1:50" s="7" customFormat="1" ht="72" hidden="1" customHeight="1">
      <c r="A70" s="16" t="s">
        <v>110</v>
      </c>
      <c r="B70" s="17" t="s">
        <v>177</v>
      </c>
      <c r="C70" s="153"/>
      <c r="D70" s="193">
        <f t="shared" si="2"/>
        <v>0</v>
      </c>
      <c r="E70" s="155">
        <f>E71</f>
        <v>0</v>
      </c>
      <c r="F70" s="155">
        <f t="shared" ref="F70:H70" si="38">F71</f>
        <v>0</v>
      </c>
      <c r="G70" s="155">
        <f t="shared" si="38"/>
        <v>0</v>
      </c>
      <c r="H70" s="155" t="e">
        <f t="shared" si="38"/>
        <v>#REF!</v>
      </c>
      <c r="I70" s="193">
        <f>I71</f>
        <v>0</v>
      </c>
      <c r="J70" s="158">
        <f t="shared" ref="J70:L70" si="39">J71</f>
        <v>0</v>
      </c>
      <c r="K70" s="158">
        <f t="shared" si="39"/>
        <v>0</v>
      </c>
      <c r="L70" s="158">
        <f t="shared" si="39"/>
        <v>0</v>
      </c>
      <c r="M70" s="247">
        <f t="shared" si="37"/>
        <v>0</v>
      </c>
      <c r="N70" s="160">
        <f t="shared" ref="N70:P70" si="40">N71</f>
        <v>0</v>
      </c>
      <c r="O70" s="160">
        <f t="shared" si="40"/>
        <v>0</v>
      </c>
      <c r="P70" s="160">
        <f t="shared" si="40"/>
        <v>0</v>
      </c>
    </row>
    <row r="71" spans="1:50" s="8" customFormat="1" ht="45" hidden="1" customHeight="1">
      <c r="A71" s="16" t="s">
        <v>22</v>
      </c>
      <c r="B71" s="17" t="s">
        <v>177</v>
      </c>
      <c r="C71" s="153" t="s">
        <v>16</v>
      </c>
      <c r="D71" s="187">
        <f t="shared" si="2"/>
        <v>0</v>
      </c>
      <c r="E71" s="155"/>
      <c r="F71" s="155"/>
      <c r="G71" s="155"/>
      <c r="H71" s="155" t="e">
        <f>#REF!</f>
        <v>#REF!</v>
      </c>
      <c r="I71" s="190">
        <f>J71+K71+L71</f>
        <v>0</v>
      </c>
      <c r="J71" s="155"/>
      <c r="K71" s="155"/>
      <c r="L71" s="155"/>
      <c r="M71" s="190">
        <f>N71+O71+P71</f>
        <v>0</v>
      </c>
      <c r="N71" s="155"/>
      <c r="O71" s="155"/>
      <c r="P71" s="155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9" hidden="1" customHeight="1">
      <c r="A72" s="50" t="s">
        <v>109</v>
      </c>
      <c r="B72" s="30" t="s">
        <v>178</v>
      </c>
      <c r="C72" s="51"/>
      <c r="D72" s="187">
        <f t="shared" si="2"/>
        <v>0</v>
      </c>
      <c r="E72" s="157">
        <f t="shared" ref="E72:G73" si="41">E73</f>
        <v>0</v>
      </c>
      <c r="F72" s="157">
        <f t="shared" si="41"/>
        <v>0</v>
      </c>
      <c r="G72" s="157">
        <f t="shared" si="41"/>
        <v>0</v>
      </c>
      <c r="H72" s="157"/>
      <c r="I72" s="187">
        <f t="shared" ref="I72:I143" si="42">J72+K72+L72</f>
        <v>0</v>
      </c>
      <c r="J72" s="18">
        <f t="shared" ref="J72:L73" si="43">J73</f>
        <v>0</v>
      </c>
      <c r="K72" s="18">
        <f t="shared" si="43"/>
        <v>0</v>
      </c>
      <c r="L72" s="18">
        <f t="shared" si="43"/>
        <v>0</v>
      </c>
      <c r="M72" s="246">
        <f t="shared" si="37"/>
        <v>0</v>
      </c>
      <c r="N72" s="159">
        <f t="shared" ref="N72:P73" si="44">N73</f>
        <v>0</v>
      </c>
      <c r="O72" s="159">
        <f t="shared" si="44"/>
        <v>0</v>
      </c>
      <c r="P72" s="159">
        <f t="shared" si="44"/>
        <v>0</v>
      </c>
    </row>
    <row r="73" spans="1:50" s="8" customFormat="1" ht="9.75" hidden="1" customHeight="1">
      <c r="A73" s="16" t="s">
        <v>22</v>
      </c>
      <c r="B73" s="30" t="s">
        <v>178</v>
      </c>
      <c r="C73" s="153" t="s">
        <v>16</v>
      </c>
      <c r="D73" s="187">
        <f t="shared" si="2"/>
        <v>0</v>
      </c>
      <c r="E73" s="155">
        <f t="shared" si="41"/>
        <v>0</v>
      </c>
      <c r="F73" s="155">
        <f t="shared" si="41"/>
        <v>0</v>
      </c>
      <c r="G73" s="157">
        <f t="shared" si="41"/>
        <v>0</v>
      </c>
      <c r="H73" s="157"/>
      <c r="I73" s="187">
        <f t="shared" si="42"/>
        <v>0</v>
      </c>
      <c r="J73" s="156">
        <f t="shared" si="43"/>
        <v>0</v>
      </c>
      <c r="K73" s="156">
        <f t="shared" si="43"/>
        <v>0</v>
      </c>
      <c r="L73" s="156">
        <f t="shared" si="43"/>
        <v>0</v>
      </c>
      <c r="M73" s="246">
        <f t="shared" si="37"/>
        <v>0</v>
      </c>
      <c r="N73" s="160">
        <f t="shared" si="44"/>
        <v>0</v>
      </c>
      <c r="O73" s="160">
        <f t="shared" si="44"/>
        <v>0</v>
      </c>
      <c r="P73" s="160">
        <f t="shared" si="44"/>
        <v>0</v>
      </c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1.25" hidden="1" customHeight="1">
      <c r="A74" s="16" t="s">
        <v>29</v>
      </c>
      <c r="B74" s="30" t="s">
        <v>178</v>
      </c>
      <c r="C74" s="153" t="s">
        <v>16</v>
      </c>
      <c r="D74" s="187">
        <f t="shared" si="2"/>
        <v>0</v>
      </c>
      <c r="E74" s="155"/>
      <c r="F74" s="156"/>
      <c r="G74" s="157"/>
      <c r="H74" s="157"/>
      <c r="I74" s="187">
        <f t="shared" si="42"/>
        <v>0</v>
      </c>
      <c r="J74" s="156"/>
      <c r="K74" s="156"/>
      <c r="L74" s="156"/>
      <c r="M74" s="246">
        <f t="shared" si="37"/>
        <v>0</v>
      </c>
      <c r="N74" s="160"/>
      <c r="O74" s="160"/>
      <c r="P74" s="160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7" customFormat="1" ht="78" customHeight="1">
      <c r="A75" s="50" t="s">
        <v>317</v>
      </c>
      <c r="B75" s="30" t="s">
        <v>179</v>
      </c>
      <c r="C75" s="51"/>
      <c r="D75" s="187">
        <f t="shared" si="2"/>
        <v>160</v>
      </c>
      <c r="E75" s="155">
        <f t="shared" ref="E75:P75" si="45">E76+E77</f>
        <v>160</v>
      </c>
      <c r="F75" s="155">
        <f t="shared" si="45"/>
        <v>0</v>
      </c>
      <c r="G75" s="155">
        <f t="shared" si="45"/>
        <v>0</v>
      </c>
      <c r="H75" s="155" t="e">
        <f t="shared" si="45"/>
        <v>#REF!</v>
      </c>
      <c r="I75" s="190">
        <f t="shared" si="45"/>
        <v>156.80000000000001</v>
      </c>
      <c r="J75" s="155">
        <f t="shared" si="45"/>
        <v>156.80000000000001</v>
      </c>
      <c r="K75" s="155">
        <f t="shared" si="45"/>
        <v>0</v>
      </c>
      <c r="L75" s="155">
        <f t="shared" si="45"/>
        <v>0</v>
      </c>
      <c r="M75" s="190">
        <f t="shared" si="45"/>
        <v>156.80000000000001</v>
      </c>
      <c r="N75" s="155">
        <f t="shared" si="45"/>
        <v>156.80000000000001</v>
      </c>
      <c r="O75" s="155">
        <f t="shared" si="45"/>
        <v>0</v>
      </c>
      <c r="P75" s="155">
        <f t="shared" si="45"/>
        <v>0</v>
      </c>
    </row>
    <row r="76" spans="1:50" s="8" customFormat="1" ht="45.75" customHeight="1">
      <c r="A76" s="16" t="s">
        <v>22</v>
      </c>
      <c r="B76" s="30" t="s">
        <v>179</v>
      </c>
      <c r="C76" s="153" t="s">
        <v>16</v>
      </c>
      <c r="D76" s="187">
        <f t="shared" si="2"/>
        <v>160</v>
      </c>
      <c r="E76" s="155">
        <v>160</v>
      </c>
      <c r="F76" s="155"/>
      <c r="G76" s="155"/>
      <c r="H76" s="155" t="e">
        <f>#REF!</f>
        <v>#REF!</v>
      </c>
      <c r="I76" s="187">
        <f t="shared" si="42"/>
        <v>156.80000000000001</v>
      </c>
      <c r="J76" s="158">
        <v>156.80000000000001</v>
      </c>
      <c r="K76" s="158"/>
      <c r="L76" s="158"/>
      <c r="M76" s="246">
        <f t="shared" si="37"/>
        <v>156.80000000000001</v>
      </c>
      <c r="N76" s="160">
        <v>156.80000000000001</v>
      </c>
      <c r="O76" s="160"/>
      <c r="P76" s="160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15" customHeight="1">
      <c r="A77" s="58" t="s">
        <v>18</v>
      </c>
      <c r="B77" s="30" t="s">
        <v>179</v>
      </c>
      <c r="C77" s="153" t="s">
        <v>19</v>
      </c>
      <c r="D77" s="187">
        <f>D78</f>
        <v>0</v>
      </c>
      <c r="E77" s="154">
        <f t="shared" ref="E77:P77" si="46">E78</f>
        <v>0</v>
      </c>
      <c r="F77" s="154">
        <f t="shared" si="46"/>
        <v>0</v>
      </c>
      <c r="G77" s="154">
        <f t="shared" si="46"/>
        <v>0</v>
      </c>
      <c r="H77" s="154">
        <f t="shared" si="46"/>
        <v>0</v>
      </c>
      <c r="I77" s="187">
        <f t="shared" si="46"/>
        <v>0</v>
      </c>
      <c r="J77" s="154">
        <f t="shared" si="46"/>
        <v>0</v>
      </c>
      <c r="K77" s="154">
        <f t="shared" si="46"/>
        <v>0</v>
      </c>
      <c r="L77" s="154">
        <f t="shared" si="46"/>
        <v>0</v>
      </c>
      <c r="M77" s="187">
        <f t="shared" si="46"/>
        <v>0</v>
      </c>
      <c r="N77" s="154">
        <f t="shared" si="46"/>
        <v>0</v>
      </c>
      <c r="O77" s="154">
        <f t="shared" si="46"/>
        <v>0</v>
      </c>
      <c r="P77" s="154">
        <f t="shared" si="46"/>
        <v>0</v>
      </c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21" customHeight="1">
      <c r="A78" s="16" t="s">
        <v>29</v>
      </c>
      <c r="B78" s="30" t="s">
        <v>179</v>
      </c>
      <c r="C78" s="153" t="s">
        <v>19</v>
      </c>
      <c r="D78" s="187">
        <f>E78+F78+G78+H78</f>
        <v>0</v>
      </c>
      <c r="E78" s="155"/>
      <c r="F78" s="156"/>
      <c r="G78" s="157"/>
      <c r="H78" s="157"/>
      <c r="I78" s="187"/>
      <c r="J78" s="158"/>
      <c r="K78" s="154"/>
      <c r="L78" s="154"/>
      <c r="M78" s="246"/>
      <c r="N78" s="160"/>
      <c r="O78" s="160"/>
      <c r="P78" s="160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7" customFormat="1" ht="102.75" customHeight="1">
      <c r="A79" s="49" t="s">
        <v>108</v>
      </c>
      <c r="B79" s="17" t="s">
        <v>180</v>
      </c>
      <c r="C79" s="19"/>
      <c r="D79" s="187">
        <f t="shared" si="2"/>
        <v>417.9</v>
      </c>
      <c r="E79" s="52">
        <f>E80+E81</f>
        <v>0</v>
      </c>
      <c r="F79" s="155">
        <f>F80+F81</f>
        <v>417.9</v>
      </c>
      <c r="G79" s="155">
        <f>G80</f>
        <v>0</v>
      </c>
      <c r="H79" s="155" t="e">
        <f t="shared" ref="H79" si="47">H80</f>
        <v>#REF!</v>
      </c>
      <c r="I79" s="187">
        <f>I80</f>
        <v>417.9</v>
      </c>
      <c r="J79" s="154">
        <f t="shared" ref="J79:P79" si="48">J80</f>
        <v>0</v>
      </c>
      <c r="K79" s="154">
        <f t="shared" si="48"/>
        <v>417.9</v>
      </c>
      <c r="L79" s="154">
        <f t="shared" si="48"/>
        <v>0</v>
      </c>
      <c r="M79" s="187">
        <f t="shared" si="48"/>
        <v>417.9</v>
      </c>
      <c r="N79" s="154">
        <f t="shared" si="48"/>
        <v>0</v>
      </c>
      <c r="O79" s="154">
        <f t="shared" si="48"/>
        <v>417.9</v>
      </c>
      <c r="P79" s="154">
        <f t="shared" si="48"/>
        <v>0</v>
      </c>
    </row>
    <row r="80" spans="1:50" s="8" customFormat="1" ht="106.5" customHeight="1">
      <c r="A80" s="16" t="s">
        <v>315</v>
      </c>
      <c r="B80" s="17" t="s">
        <v>180</v>
      </c>
      <c r="C80" s="153" t="s">
        <v>12</v>
      </c>
      <c r="D80" s="187">
        <f t="shared" si="2"/>
        <v>417.9</v>
      </c>
      <c r="E80" s="156"/>
      <c r="F80" s="217">
        <v>417.9</v>
      </c>
      <c r="G80" s="155"/>
      <c r="H80" s="155" t="e">
        <f>#REF!</f>
        <v>#REF!</v>
      </c>
      <c r="I80" s="187">
        <f t="shared" si="42"/>
        <v>417.9</v>
      </c>
      <c r="J80" s="156"/>
      <c r="K80" s="217">
        <v>417.9</v>
      </c>
      <c r="L80" s="156"/>
      <c r="M80" s="246">
        <f t="shared" si="37"/>
        <v>417.9</v>
      </c>
      <c r="N80" s="160"/>
      <c r="O80" s="160">
        <v>417.9</v>
      </c>
      <c r="P80" s="160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1.25" customHeight="1">
      <c r="A81" s="16" t="s">
        <v>22</v>
      </c>
      <c r="B81" s="17" t="s">
        <v>180</v>
      </c>
      <c r="C81" s="153" t="s">
        <v>16</v>
      </c>
      <c r="D81" s="187">
        <f t="shared" si="2"/>
        <v>0</v>
      </c>
      <c r="E81" s="156">
        <f>E82</f>
        <v>0</v>
      </c>
      <c r="F81" s="155">
        <f>F82</f>
        <v>0</v>
      </c>
      <c r="G81" s="155">
        <f>G82</f>
        <v>0</v>
      </c>
      <c r="H81" s="155">
        <f t="shared" ref="H81" si="49">H82</f>
        <v>0</v>
      </c>
      <c r="I81" s="187">
        <f t="shared" si="42"/>
        <v>0</v>
      </c>
      <c r="J81" s="156">
        <f t="shared" ref="J81:L81" si="50">J82</f>
        <v>0</v>
      </c>
      <c r="K81" s="155">
        <f t="shared" si="50"/>
        <v>0</v>
      </c>
      <c r="L81" s="155">
        <f t="shared" si="50"/>
        <v>0</v>
      </c>
      <c r="M81" s="246">
        <f t="shared" si="37"/>
        <v>0</v>
      </c>
      <c r="N81" s="160"/>
      <c r="O81" s="160">
        <f t="shared" ref="O81:P81" si="51">O82</f>
        <v>0</v>
      </c>
      <c r="P81" s="160">
        <f t="shared" si="51"/>
        <v>0</v>
      </c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16.5" customHeight="1">
      <c r="A82" s="16" t="s">
        <v>29</v>
      </c>
      <c r="B82" s="17" t="s">
        <v>180</v>
      </c>
      <c r="C82" s="153" t="s">
        <v>16</v>
      </c>
      <c r="D82" s="187">
        <f t="shared" si="2"/>
        <v>0</v>
      </c>
      <c r="E82" s="156"/>
      <c r="F82" s="155"/>
      <c r="G82" s="157"/>
      <c r="H82" s="157"/>
      <c r="I82" s="187">
        <f t="shared" si="42"/>
        <v>0</v>
      </c>
      <c r="J82" s="156"/>
      <c r="K82" s="155"/>
      <c r="L82" s="156"/>
      <c r="M82" s="246">
        <f t="shared" si="37"/>
        <v>0</v>
      </c>
      <c r="N82" s="160"/>
      <c r="O82" s="160"/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7" customFormat="1" ht="29.25">
      <c r="A83" s="49" t="s">
        <v>113</v>
      </c>
      <c r="B83" s="39" t="s">
        <v>181</v>
      </c>
      <c r="C83" s="19"/>
      <c r="D83" s="187">
        <f t="shared" si="2"/>
        <v>410.6</v>
      </c>
      <c r="E83" s="156">
        <f>E84</f>
        <v>0</v>
      </c>
      <c r="F83" s="156">
        <f t="shared" ref="F83:P83" si="52">F84</f>
        <v>410.6</v>
      </c>
      <c r="G83" s="156">
        <f t="shared" si="52"/>
        <v>0</v>
      </c>
      <c r="H83" s="156" t="e">
        <f t="shared" si="52"/>
        <v>#REF!</v>
      </c>
      <c r="I83" s="192">
        <f t="shared" si="52"/>
        <v>410.6</v>
      </c>
      <c r="J83" s="156">
        <f t="shared" si="52"/>
        <v>0</v>
      </c>
      <c r="K83" s="156">
        <f t="shared" si="52"/>
        <v>410.6</v>
      </c>
      <c r="L83" s="156">
        <f t="shared" si="52"/>
        <v>0</v>
      </c>
      <c r="M83" s="192">
        <f t="shared" si="52"/>
        <v>410.6</v>
      </c>
      <c r="N83" s="156">
        <f t="shared" si="52"/>
        <v>0</v>
      </c>
      <c r="O83" s="156">
        <f t="shared" si="52"/>
        <v>410.6</v>
      </c>
      <c r="P83" s="156">
        <f t="shared" si="52"/>
        <v>0</v>
      </c>
    </row>
    <row r="84" spans="1:50" s="8" customFormat="1" ht="107.25" customHeight="1">
      <c r="A84" s="16" t="s">
        <v>11</v>
      </c>
      <c r="B84" s="17" t="s">
        <v>181</v>
      </c>
      <c r="C84" s="153" t="s">
        <v>12</v>
      </c>
      <c r="D84" s="187">
        <f t="shared" si="2"/>
        <v>410.6</v>
      </c>
      <c r="E84" s="156"/>
      <c r="F84" s="218">
        <v>410.6</v>
      </c>
      <c r="G84" s="156"/>
      <c r="H84" s="156" t="e">
        <f>#REF!</f>
        <v>#REF!</v>
      </c>
      <c r="I84" s="187">
        <f t="shared" si="42"/>
        <v>410.6</v>
      </c>
      <c r="J84" s="156"/>
      <c r="K84" s="218">
        <v>410.6</v>
      </c>
      <c r="L84" s="155"/>
      <c r="M84" s="246">
        <f t="shared" si="37"/>
        <v>410.6</v>
      </c>
      <c r="N84" s="160"/>
      <c r="O84" s="160">
        <v>410.6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48" customHeight="1">
      <c r="A85" s="16" t="s">
        <v>22</v>
      </c>
      <c r="B85" s="17" t="s">
        <v>181</v>
      </c>
      <c r="C85" s="153" t="s">
        <v>16</v>
      </c>
      <c r="D85" s="187">
        <f t="shared" si="2"/>
        <v>0</v>
      </c>
      <c r="E85" s="156">
        <f>E86</f>
        <v>0</v>
      </c>
      <c r="F85" s="155">
        <f>F86</f>
        <v>0</v>
      </c>
      <c r="G85" s="157">
        <f>G86</f>
        <v>0</v>
      </c>
      <c r="H85" s="157"/>
      <c r="I85" s="187">
        <f t="shared" si="42"/>
        <v>0</v>
      </c>
      <c r="J85" s="156">
        <f>J86</f>
        <v>0</v>
      </c>
      <c r="K85" s="156">
        <f>K86</f>
        <v>0</v>
      </c>
      <c r="L85" s="156"/>
      <c r="M85" s="246">
        <f t="shared" si="37"/>
        <v>0</v>
      </c>
      <c r="N85" s="160"/>
      <c r="O85" s="160">
        <f>O86</f>
        <v>0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19.5" customHeight="1">
      <c r="A86" s="16" t="s">
        <v>29</v>
      </c>
      <c r="B86" s="17" t="s">
        <v>181</v>
      </c>
      <c r="C86" s="153" t="s">
        <v>16</v>
      </c>
      <c r="D86" s="187">
        <f t="shared" ref="D86:D148" si="53">E86+F86+G86</f>
        <v>0</v>
      </c>
      <c r="E86" s="156"/>
      <c r="F86" s="155"/>
      <c r="G86" s="157"/>
      <c r="H86" s="157"/>
      <c r="I86" s="187">
        <f t="shared" si="42"/>
        <v>0</v>
      </c>
      <c r="J86" s="156"/>
      <c r="K86" s="156"/>
      <c r="L86" s="156"/>
      <c r="M86" s="246">
        <f t="shared" si="37"/>
        <v>0</v>
      </c>
      <c r="N86" s="160"/>
      <c r="O86" s="160"/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7" customFormat="1" ht="90.75" customHeight="1">
      <c r="A87" s="27" t="s">
        <v>114</v>
      </c>
      <c r="B87" s="17" t="s">
        <v>182</v>
      </c>
      <c r="C87" s="153"/>
      <c r="D87" s="193">
        <f t="shared" si="53"/>
        <v>477.1</v>
      </c>
      <c r="E87" s="156">
        <f>E88</f>
        <v>0</v>
      </c>
      <c r="F87" s="156">
        <f t="shared" ref="F87:P87" si="54">F88</f>
        <v>477.1</v>
      </c>
      <c r="G87" s="156">
        <f t="shared" si="54"/>
        <v>0</v>
      </c>
      <c r="H87" s="156" t="e">
        <f t="shared" si="54"/>
        <v>#REF!</v>
      </c>
      <c r="I87" s="192">
        <f t="shared" si="54"/>
        <v>477.1</v>
      </c>
      <c r="J87" s="156">
        <f t="shared" si="54"/>
        <v>0</v>
      </c>
      <c r="K87" s="156">
        <f t="shared" si="54"/>
        <v>477.1</v>
      </c>
      <c r="L87" s="156">
        <f t="shared" si="54"/>
        <v>0</v>
      </c>
      <c r="M87" s="192">
        <f t="shared" si="54"/>
        <v>477.1</v>
      </c>
      <c r="N87" s="156">
        <f t="shared" si="54"/>
        <v>0</v>
      </c>
      <c r="O87" s="156">
        <f t="shared" si="54"/>
        <v>477.1</v>
      </c>
      <c r="P87" s="156">
        <f t="shared" si="54"/>
        <v>0</v>
      </c>
    </row>
    <row r="88" spans="1:50" s="8" customFormat="1" ht="107.25" customHeight="1">
      <c r="A88" s="16" t="s">
        <v>11</v>
      </c>
      <c r="B88" s="17" t="s">
        <v>182</v>
      </c>
      <c r="C88" s="153" t="s">
        <v>12</v>
      </c>
      <c r="D88" s="193">
        <f t="shared" si="53"/>
        <v>477.1</v>
      </c>
      <c r="E88" s="156"/>
      <c r="F88" s="217">
        <v>477.1</v>
      </c>
      <c r="G88" s="156"/>
      <c r="H88" s="156" t="e">
        <f>#REF!</f>
        <v>#REF!</v>
      </c>
      <c r="I88" s="193">
        <f t="shared" si="42"/>
        <v>477.1</v>
      </c>
      <c r="J88" s="156"/>
      <c r="K88" s="217">
        <v>477.1</v>
      </c>
      <c r="L88" s="156"/>
      <c r="M88" s="246">
        <f>N88+O88</f>
        <v>477.1</v>
      </c>
      <c r="N88" s="160"/>
      <c r="O88" s="160">
        <v>477.1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48.75" customHeight="1">
      <c r="A89" s="16" t="s">
        <v>22</v>
      </c>
      <c r="B89" s="17" t="s">
        <v>182</v>
      </c>
      <c r="C89" s="153" t="s">
        <v>16</v>
      </c>
      <c r="D89" s="187">
        <f t="shared" si="53"/>
        <v>0</v>
      </c>
      <c r="E89" s="156">
        <f>E90</f>
        <v>0</v>
      </c>
      <c r="F89" s="155">
        <f>F90</f>
        <v>0</v>
      </c>
      <c r="G89" s="157">
        <f>G90</f>
        <v>0</v>
      </c>
      <c r="H89" s="157"/>
      <c r="I89" s="187">
        <f t="shared" si="42"/>
        <v>0</v>
      </c>
      <c r="J89" s="156">
        <f>J90</f>
        <v>0</v>
      </c>
      <c r="K89" s="155">
        <f>K90</f>
        <v>0</v>
      </c>
      <c r="L89" s="156"/>
      <c r="M89" s="246">
        <f t="shared" si="37"/>
        <v>0</v>
      </c>
      <c r="N89" s="160"/>
      <c r="O89" s="160">
        <f>O90</f>
        <v>0</v>
      </c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8" customFormat="1" ht="12.75" customHeight="1">
      <c r="A90" s="16" t="s">
        <v>29</v>
      </c>
      <c r="B90" s="17" t="s">
        <v>182</v>
      </c>
      <c r="C90" s="153" t="s">
        <v>16</v>
      </c>
      <c r="D90" s="187">
        <f t="shared" si="53"/>
        <v>0</v>
      </c>
      <c r="E90" s="156"/>
      <c r="F90" s="155"/>
      <c r="G90" s="157"/>
      <c r="H90" s="157"/>
      <c r="I90" s="187">
        <f t="shared" si="42"/>
        <v>0</v>
      </c>
      <c r="J90" s="156"/>
      <c r="K90" s="155"/>
      <c r="L90" s="156"/>
      <c r="M90" s="246">
        <f t="shared" si="37"/>
        <v>0</v>
      </c>
      <c r="N90" s="160"/>
      <c r="O90" s="160"/>
      <c r="P90" s="160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</row>
    <row r="91" spans="1:50" s="7" customFormat="1" ht="70.5" customHeight="1">
      <c r="A91" s="27" t="s">
        <v>34</v>
      </c>
      <c r="B91" s="17" t="s">
        <v>183</v>
      </c>
      <c r="C91" s="153"/>
      <c r="D91" s="193">
        <f t="shared" si="53"/>
        <v>1507.4</v>
      </c>
      <c r="E91" s="156">
        <f>E92</f>
        <v>0</v>
      </c>
      <c r="F91" s="156">
        <f t="shared" ref="F91:P91" si="55">F92</f>
        <v>0</v>
      </c>
      <c r="G91" s="156">
        <v>1507.4</v>
      </c>
      <c r="H91" s="156" t="e">
        <f t="shared" si="55"/>
        <v>#REF!</v>
      </c>
      <c r="I91" s="192">
        <f t="shared" si="55"/>
        <v>1646.2</v>
      </c>
      <c r="J91" s="156">
        <f t="shared" si="55"/>
        <v>0</v>
      </c>
      <c r="K91" s="156">
        <f t="shared" si="55"/>
        <v>0</v>
      </c>
      <c r="L91" s="156">
        <v>1646.2</v>
      </c>
      <c r="M91" s="194">
        <f t="shared" si="55"/>
        <v>1704.3</v>
      </c>
      <c r="N91" s="18">
        <f t="shared" si="55"/>
        <v>0</v>
      </c>
      <c r="O91" s="18">
        <f t="shared" si="55"/>
        <v>0</v>
      </c>
      <c r="P91" s="18">
        <f t="shared" si="55"/>
        <v>1704.3</v>
      </c>
    </row>
    <row r="92" spans="1:50" s="8" customFormat="1" ht="18" customHeight="1">
      <c r="A92" s="27" t="s">
        <v>35</v>
      </c>
      <c r="B92" s="17" t="s">
        <v>183</v>
      </c>
      <c r="C92" s="153" t="s">
        <v>36</v>
      </c>
      <c r="D92" s="193">
        <f t="shared" si="53"/>
        <v>1507.4</v>
      </c>
      <c r="E92" s="156"/>
      <c r="F92" s="156"/>
      <c r="G92" s="218">
        <v>1507.4</v>
      </c>
      <c r="H92" s="156" t="e">
        <f>#REF!</f>
        <v>#REF!</v>
      </c>
      <c r="I92" s="193">
        <f t="shared" si="42"/>
        <v>1646.2</v>
      </c>
      <c r="J92" s="156"/>
      <c r="K92" s="156"/>
      <c r="L92" s="219">
        <v>1646.2</v>
      </c>
      <c r="M92" s="246">
        <f>N92+O92+P92</f>
        <v>1704.3</v>
      </c>
      <c r="N92" s="160"/>
      <c r="O92" s="160"/>
      <c r="P92" s="160">
        <v>1704.3</v>
      </c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7" customFormat="1" ht="43.5" customHeight="1">
      <c r="A93" s="27" t="s">
        <v>134</v>
      </c>
      <c r="B93" s="17" t="s">
        <v>184</v>
      </c>
      <c r="C93" s="153"/>
      <c r="D93" s="193">
        <f t="shared" si="53"/>
        <v>2490.1999999999998</v>
      </c>
      <c r="E93" s="155">
        <f>E94+E95+E96</f>
        <v>2490.1999999999998</v>
      </c>
      <c r="F93" s="155">
        <f t="shared" ref="F93:P93" si="56">F94+F95+F96</f>
        <v>0</v>
      </c>
      <c r="G93" s="155">
        <f t="shared" si="56"/>
        <v>0</v>
      </c>
      <c r="H93" s="155" t="e">
        <f t="shared" si="56"/>
        <v>#REF!</v>
      </c>
      <c r="I93" s="190">
        <f t="shared" si="56"/>
        <v>2272.5</v>
      </c>
      <c r="J93" s="155">
        <f t="shared" si="56"/>
        <v>2272.5</v>
      </c>
      <c r="K93" s="155">
        <f t="shared" si="56"/>
        <v>0</v>
      </c>
      <c r="L93" s="155">
        <f t="shared" si="56"/>
        <v>0</v>
      </c>
      <c r="M93" s="190">
        <f t="shared" si="56"/>
        <v>2100</v>
      </c>
      <c r="N93" s="155">
        <f t="shared" si="56"/>
        <v>2100</v>
      </c>
      <c r="O93" s="155">
        <f t="shared" si="56"/>
        <v>0</v>
      </c>
      <c r="P93" s="155">
        <f t="shared" si="56"/>
        <v>0</v>
      </c>
    </row>
    <row r="94" spans="1:50" s="8" customFormat="1" ht="108" customHeight="1">
      <c r="A94" s="16" t="s">
        <v>315</v>
      </c>
      <c r="B94" s="17" t="s">
        <v>184</v>
      </c>
      <c r="C94" s="153" t="s">
        <v>12</v>
      </c>
      <c r="D94" s="193">
        <f t="shared" si="53"/>
        <v>2280</v>
      </c>
      <c r="E94" s="155">
        <v>2280</v>
      </c>
      <c r="F94" s="155"/>
      <c r="G94" s="155"/>
      <c r="H94" s="155" t="e">
        <f>#REF!</f>
        <v>#REF!</v>
      </c>
      <c r="I94" s="193">
        <f t="shared" si="42"/>
        <v>2072.5</v>
      </c>
      <c r="J94" s="155">
        <v>2072.5</v>
      </c>
      <c r="K94" s="155"/>
      <c r="L94" s="155"/>
      <c r="M94" s="247">
        <f t="shared" ref="M94:M104" si="57">N94+O94</f>
        <v>2000</v>
      </c>
      <c r="N94" s="160">
        <v>2000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45" customHeight="1">
      <c r="A95" s="16" t="s">
        <v>22</v>
      </c>
      <c r="B95" s="17" t="s">
        <v>184</v>
      </c>
      <c r="C95" s="153" t="s">
        <v>16</v>
      </c>
      <c r="D95" s="193">
        <f t="shared" si="53"/>
        <v>205.2</v>
      </c>
      <c r="E95" s="155">
        <v>205.2</v>
      </c>
      <c r="F95" s="155"/>
      <c r="G95" s="155"/>
      <c r="H95" s="155" t="e">
        <f>#REF!</f>
        <v>#REF!</v>
      </c>
      <c r="I95" s="193">
        <f t="shared" si="42"/>
        <v>200</v>
      </c>
      <c r="J95" s="158">
        <v>200</v>
      </c>
      <c r="K95" s="158"/>
      <c r="L95" s="158"/>
      <c r="M95" s="247">
        <f t="shared" si="57"/>
        <v>100</v>
      </c>
      <c r="N95" s="160">
        <v>100</v>
      </c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16.5" customHeight="1">
      <c r="A96" s="53" t="s">
        <v>18</v>
      </c>
      <c r="B96" s="17" t="s">
        <v>184</v>
      </c>
      <c r="C96" s="153" t="s">
        <v>19</v>
      </c>
      <c r="D96" s="193">
        <f t="shared" si="53"/>
        <v>5</v>
      </c>
      <c r="E96" s="155">
        <v>5</v>
      </c>
      <c r="F96" s="155"/>
      <c r="G96" s="155"/>
      <c r="H96" s="155" t="e">
        <f>#REF!</f>
        <v>#REF!</v>
      </c>
      <c r="I96" s="193">
        <f t="shared" si="42"/>
        <v>0</v>
      </c>
      <c r="J96" s="155"/>
      <c r="K96" s="155"/>
      <c r="L96" s="155"/>
      <c r="M96" s="247">
        <f t="shared" si="57"/>
        <v>0</v>
      </c>
      <c r="N96" s="160"/>
      <c r="O96" s="160"/>
      <c r="P96" s="160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78.75" customHeight="1">
      <c r="A97" s="27" t="s">
        <v>569</v>
      </c>
      <c r="B97" s="17" t="s">
        <v>568</v>
      </c>
      <c r="C97" s="153"/>
      <c r="D97" s="193">
        <f>D98</f>
        <v>356.3</v>
      </c>
      <c r="E97" s="158">
        <f t="shared" ref="E97:P97" si="58">E98</f>
        <v>0</v>
      </c>
      <c r="F97" s="158">
        <f t="shared" si="58"/>
        <v>356.3</v>
      </c>
      <c r="G97" s="158">
        <f t="shared" si="58"/>
        <v>0</v>
      </c>
      <c r="H97" s="158" t="e">
        <f t="shared" si="58"/>
        <v>#REF!</v>
      </c>
      <c r="I97" s="193">
        <f t="shared" si="58"/>
        <v>356.3</v>
      </c>
      <c r="J97" s="158">
        <f t="shared" si="58"/>
        <v>0</v>
      </c>
      <c r="K97" s="158">
        <f t="shared" si="58"/>
        <v>356.3</v>
      </c>
      <c r="L97" s="158">
        <f t="shared" si="58"/>
        <v>0</v>
      </c>
      <c r="M97" s="193">
        <f t="shared" si="58"/>
        <v>356.3</v>
      </c>
      <c r="N97" s="158">
        <f t="shared" si="58"/>
        <v>0</v>
      </c>
      <c r="O97" s="158">
        <f t="shared" si="58"/>
        <v>356.3</v>
      </c>
      <c r="P97" s="158">
        <f t="shared" si="58"/>
        <v>0</v>
      </c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24.75" customHeight="1">
      <c r="A98" s="147" t="s">
        <v>22</v>
      </c>
      <c r="B98" s="17" t="s">
        <v>568</v>
      </c>
      <c r="C98" s="153" t="s">
        <v>16</v>
      </c>
      <c r="D98" s="193">
        <f>E98+F98+G98</f>
        <v>356.3</v>
      </c>
      <c r="E98" s="158"/>
      <c r="F98" s="220">
        <v>356.3</v>
      </c>
      <c r="G98" s="158"/>
      <c r="H98" s="158" t="e">
        <f>#REF!</f>
        <v>#REF!</v>
      </c>
      <c r="I98" s="193">
        <f>J98+K98+L98</f>
        <v>356.3</v>
      </c>
      <c r="J98" s="158"/>
      <c r="K98" s="220">
        <v>356.3</v>
      </c>
      <c r="L98" s="158"/>
      <c r="M98" s="193">
        <f>N98+O98+P98</f>
        <v>356.3</v>
      </c>
      <c r="N98" s="158"/>
      <c r="O98" s="158">
        <v>356.3</v>
      </c>
      <c r="P98" s="158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70.5" customHeight="1">
      <c r="A99" s="146" t="s">
        <v>389</v>
      </c>
      <c r="B99" s="140" t="s">
        <v>391</v>
      </c>
      <c r="C99" s="153"/>
      <c r="D99" s="193">
        <f>E99+F99+G99</f>
        <v>79</v>
      </c>
      <c r="E99" s="158">
        <f t="shared" ref="E99:P99" si="59">E100+E101</f>
        <v>79</v>
      </c>
      <c r="F99" s="158">
        <f t="shared" si="59"/>
        <v>0</v>
      </c>
      <c r="G99" s="158">
        <f t="shared" si="59"/>
        <v>0</v>
      </c>
      <c r="H99" s="158" t="e">
        <f t="shared" si="59"/>
        <v>#REF!</v>
      </c>
      <c r="I99" s="193">
        <f t="shared" si="59"/>
        <v>79</v>
      </c>
      <c r="J99" s="158">
        <f t="shared" si="59"/>
        <v>79</v>
      </c>
      <c r="K99" s="158">
        <f t="shared" si="59"/>
        <v>0</v>
      </c>
      <c r="L99" s="158">
        <f t="shared" si="59"/>
        <v>0</v>
      </c>
      <c r="M99" s="193">
        <f t="shared" si="59"/>
        <v>79</v>
      </c>
      <c r="N99" s="158">
        <f t="shared" si="59"/>
        <v>79</v>
      </c>
      <c r="O99" s="158">
        <f t="shared" si="59"/>
        <v>0</v>
      </c>
      <c r="P99" s="158">
        <f t="shared" si="59"/>
        <v>0</v>
      </c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23.25" customHeight="1">
      <c r="A100" s="147" t="s">
        <v>22</v>
      </c>
      <c r="B100" s="140" t="s">
        <v>391</v>
      </c>
      <c r="C100" s="153" t="s">
        <v>16</v>
      </c>
      <c r="D100" s="193">
        <f>E100+F100+G100</f>
        <v>79</v>
      </c>
      <c r="E100" s="158">
        <v>79</v>
      </c>
      <c r="F100" s="158"/>
      <c r="G100" s="158"/>
      <c r="H100" s="158" t="e">
        <f>#REF!</f>
        <v>#REF!</v>
      </c>
      <c r="I100" s="193">
        <f>J100+K100+L100</f>
        <v>79</v>
      </c>
      <c r="J100" s="158">
        <v>79</v>
      </c>
      <c r="K100" s="158"/>
      <c r="L100" s="158"/>
      <c r="M100" s="193">
        <f>N100+O100+P100</f>
        <v>79</v>
      </c>
      <c r="N100" s="158">
        <v>79</v>
      </c>
      <c r="O100" s="158"/>
      <c r="P100" s="158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8" customHeight="1">
      <c r="A101" s="58" t="s">
        <v>18</v>
      </c>
      <c r="B101" s="140" t="s">
        <v>391</v>
      </c>
      <c r="C101" s="153" t="s">
        <v>19</v>
      </c>
      <c r="D101" s="187">
        <f>D102</f>
        <v>0</v>
      </c>
      <c r="E101" s="154">
        <f t="shared" ref="E101:P101" si="60">E102</f>
        <v>0</v>
      </c>
      <c r="F101" s="154">
        <f t="shared" si="60"/>
        <v>0</v>
      </c>
      <c r="G101" s="154">
        <f t="shared" si="60"/>
        <v>0</v>
      </c>
      <c r="H101" s="154">
        <f t="shared" si="60"/>
        <v>0</v>
      </c>
      <c r="I101" s="187">
        <f t="shared" si="60"/>
        <v>0</v>
      </c>
      <c r="J101" s="154">
        <f t="shared" si="60"/>
        <v>0</v>
      </c>
      <c r="K101" s="154">
        <f t="shared" si="60"/>
        <v>0</v>
      </c>
      <c r="L101" s="154">
        <f t="shared" si="60"/>
        <v>0</v>
      </c>
      <c r="M101" s="187">
        <f t="shared" si="60"/>
        <v>0</v>
      </c>
      <c r="N101" s="154">
        <f t="shared" si="60"/>
        <v>0</v>
      </c>
      <c r="O101" s="154">
        <f t="shared" si="60"/>
        <v>0</v>
      </c>
      <c r="P101" s="154">
        <f t="shared" si="60"/>
        <v>0</v>
      </c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15" customHeight="1">
      <c r="A102" s="146" t="s">
        <v>390</v>
      </c>
      <c r="B102" s="140" t="s">
        <v>391</v>
      </c>
      <c r="C102" s="153" t="s">
        <v>19</v>
      </c>
      <c r="D102" s="187">
        <f>E102+F102+G102+H102</f>
        <v>0</v>
      </c>
      <c r="E102" s="155"/>
      <c r="F102" s="156"/>
      <c r="G102" s="157"/>
      <c r="H102" s="157"/>
      <c r="I102" s="187"/>
      <c r="J102" s="155"/>
      <c r="K102" s="156"/>
      <c r="L102" s="156"/>
      <c r="M102" s="246"/>
      <c r="N102" s="160"/>
      <c r="O102" s="160"/>
      <c r="P102" s="160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7" customFormat="1" ht="45.75" customHeight="1">
      <c r="A103" s="24" t="s">
        <v>39</v>
      </c>
      <c r="B103" s="232" t="s">
        <v>185</v>
      </c>
      <c r="C103" s="153"/>
      <c r="D103" s="193">
        <f t="shared" si="53"/>
        <v>3250</v>
      </c>
      <c r="E103" s="155">
        <f>E104</f>
        <v>3250</v>
      </c>
      <c r="F103" s="155">
        <f t="shared" ref="F103:H103" si="61">F104</f>
        <v>0</v>
      </c>
      <c r="G103" s="155">
        <f t="shared" si="61"/>
        <v>0</v>
      </c>
      <c r="H103" s="155" t="e">
        <f t="shared" si="61"/>
        <v>#REF!</v>
      </c>
      <c r="I103" s="193">
        <f t="shared" si="42"/>
        <v>2500</v>
      </c>
      <c r="J103" s="155">
        <f t="shared" ref="J103:L103" si="62">J104</f>
        <v>2500</v>
      </c>
      <c r="K103" s="155">
        <f t="shared" si="62"/>
        <v>0</v>
      </c>
      <c r="L103" s="155">
        <f t="shared" si="62"/>
        <v>0</v>
      </c>
      <c r="M103" s="247">
        <f t="shared" si="57"/>
        <v>2000</v>
      </c>
      <c r="N103" s="160">
        <f t="shared" ref="N103:P103" si="63">N104</f>
        <v>2000</v>
      </c>
      <c r="O103" s="160">
        <f t="shared" si="63"/>
        <v>0</v>
      </c>
      <c r="P103" s="160">
        <f t="shared" si="63"/>
        <v>0</v>
      </c>
    </row>
    <row r="104" spans="1:50" s="8" customFormat="1" ht="45" customHeight="1">
      <c r="A104" s="16" t="s">
        <v>22</v>
      </c>
      <c r="B104" s="232" t="s">
        <v>185</v>
      </c>
      <c r="C104" s="153" t="s">
        <v>16</v>
      </c>
      <c r="D104" s="193">
        <f t="shared" si="53"/>
        <v>3250</v>
      </c>
      <c r="E104" s="155">
        <v>3250</v>
      </c>
      <c r="F104" s="155"/>
      <c r="G104" s="155"/>
      <c r="H104" s="155" t="e">
        <f>#REF!</f>
        <v>#REF!</v>
      </c>
      <c r="I104" s="193">
        <f t="shared" si="42"/>
        <v>2500</v>
      </c>
      <c r="J104" s="155">
        <v>2500</v>
      </c>
      <c r="K104" s="155"/>
      <c r="L104" s="155"/>
      <c r="M104" s="247">
        <f t="shared" si="57"/>
        <v>2000</v>
      </c>
      <c r="N104" s="160">
        <v>2000</v>
      </c>
      <c r="O104" s="160"/>
      <c r="P104" s="160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 hidden="1">
      <c r="A105" s="221" t="s">
        <v>456</v>
      </c>
      <c r="B105" s="231" t="s">
        <v>457</v>
      </c>
      <c r="C105" s="153"/>
      <c r="D105" s="193">
        <f t="shared" ref="D105:P105" si="64">D106+D107</f>
        <v>0</v>
      </c>
      <c r="E105" s="158">
        <f t="shared" si="64"/>
        <v>0</v>
      </c>
      <c r="F105" s="158">
        <f t="shared" si="64"/>
        <v>0</v>
      </c>
      <c r="G105" s="158">
        <f t="shared" si="64"/>
        <v>0</v>
      </c>
      <c r="H105" s="158" t="e">
        <f t="shared" si="64"/>
        <v>#REF!</v>
      </c>
      <c r="I105" s="193">
        <f t="shared" si="64"/>
        <v>0</v>
      </c>
      <c r="J105" s="158">
        <f t="shared" si="64"/>
        <v>0</v>
      </c>
      <c r="K105" s="158">
        <f t="shared" si="64"/>
        <v>0</v>
      </c>
      <c r="L105" s="158">
        <f t="shared" si="64"/>
        <v>0</v>
      </c>
      <c r="M105" s="193">
        <f t="shared" si="64"/>
        <v>0</v>
      </c>
      <c r="N105" s="158">
        <f t="shared" si="64"/>
        <v>0</v>
      </c>
      <c r="O105" s="158">
        <f t="shared" si="64"/>
        <v>0</v>
      </c>
      <c r="P105" s="158">
        <f t="shared" si="64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 hidden="1">
      <c r="A106" s="121" t="s">
        <v>22</v>
      </c>
      <c r="B106" s="231" t="s">
        <v>457</v>
      </c>
      <c r="C106" s="153" t="s">
        <v>16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0</v>
      </c>
      <c r="J106" s="158"/>
      <c r="K106" s="158"/>
      <c r="L106" s="158"/>
      <c r="M106" s="193">
        <f>N106+O106+P106</f>
        <v>0</v>
      </c>
      <c r="N106" s="158"/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15.75" hidden="1" customHeight="1">
      <c r="A107" s="16" t="s">
        <v>35</v>
      </c>
      <c r="B107" s="231" t="s">
        <v>457</v>
      </c>
      <c r="C107" s="153" t="s">
        <v>36</v>
      </c>
      <c r="D107" s="193">
        <f>E107+F107+G107</f>
        <v>0</v>
      </c>
      <c r="E107" s="158"/>
      <c r="F107" s="158"/>
      <c r="G107" s="158"/>
      <c r="H107" s="158" t="e">
        <f>#REF!</f>
        <v>#REF!</v>
      </c>
      <c r="I107" s="193">
        <f>J107+K107+L107</f>
        <v>0</v>
      </c>
      <c r="J107" s="158"/>
      <c r="K107" s="158"/>
      <c r="L107" s="158"/>
      <c r="M107" s="193">
        <f>N107+O107+P107</f>
        <v>0</v>
      </c>
      <c r="N107" s="158"/>
      <c r="O107" s="158"/>
      <c r="P107" s="158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32.25" hidden="1" customHeight="1">
      <c r="A108" s="221" t="s">
        <v>458</v>
      </c>
      <c r="B108" s="17" t="s">
        <v>313</v>
      </c>
      <c r="C108" s="153"/>
      <c r="D108" s="193">
        <f>D109</f>
        <v>0</v>
      </c>
      <c r="E108" s="158">
        <f t="shared" ref="E108:P108" si="65">E109</f>
        <v>0</v>
      </c>
      <c r="F108" s="158">
        <f t="shared" si="65"/>
        <v>0</v>
      </c>
      <c r="G108" s="158">
        <f t="shared" si="65"/>
        <v>0</v>
      </c>
      <c r="H108" s="158" t="e">
        <f t="shared" si="65"/>
        <v>#REF!</v>
      </c>
      <c r="I108" s="193">
        <f t="shared" si="65"/>
        <v>0</v>
      </c>
      <c r="J108" s="158">
        <f>J109</f>
        <v>0</v>
      </c>
      <c r="K108" s="158">
        <f t="shared" si="65"/>
        <v>0</v>
      </c>
      <c r="L108" s="158">
        <f t="shared" si="65"/>
        <v>0</v>
      </c>
      <c r="M108" s="193">
        <f t="shared" si="65"/>
        <v>0</v>
      </c>
      <c r="N108" s="158">
        <f t="shared" si="65"/>
        <v>0</v>
      </c>
      <c r="O108" s="158">
        <f t="shared" si="65"/>
        <v>0</v>
      </c>
      <c r="P108" s="158">
        <f t="shared" si="65"/>
        <v>0</v>
      </c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5" hidden="1">
      <c r="A109" s="121" t="s">
        <v>22</v>
      </c>
      <c r="B109" s="17" t="s">
        <v>313</v>
      </c>
      <c r="C109" s="153" t="s">
        <v>16</v>
      </c>
      <c r="D109" s="193">
        <f>E109+F109+G109</f>
        <v>0</v>
      </c>
      <c r="E109" s="158"/>
      <c r="F109" s="158"/>
      <c r="G109" s="158"/>
      <c r="H109" s="158" t="e">
        <f>#REF!</f>
        <v>#REF!</v>
      </c>
      <c r="I109" s="193">
        <f>J109+K109+L109</f>
        <v>0</v>
      </c>
      <c r="J109" s="158"/>
      <c r="K109" s="158"/>
      <c r="L109" s="158"/>
      <c r="M109" s="193">
        <f>N109+O109+P109</f>
        <v>0</v>
      </c>
      <c r="N109" s="158"/>
      <c r="O109" s="154"/>
      <c r="P109" s="154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8.75" hidden="1" customHeight="1">
      <c r="A110" s="221" t="s">
        <v>459</v>
      </c>
      <c r="B110" s="17" t="s">
        <v>460</v>
      </c>
      <c r="C110" s="153"/>
      <c r="D110" s="193">
        <f>D111</f>
        <v>0</v>
      </c>
      <c r="E110" s="158">
        <f>E111</f>
        <v>0</v>
      </c>
      <c r="F110" s="158">
        <f t="shared" ref="F110:P110" si="66">F111</f>
        <v>0</v>
      </c>
      <c r="G110" s="158">
        <f t="shared" si="66"/>
        <v>0</v>
      </c>
      <c r="H110" s="158" t="e">
        <f t="shared" si="66"/>
        <v>#REF!</v>
      </c>
      <c r="I110" s="193">
        <f t="shared" si="66"/>
        <v>0</v>
      </c>
      <c r="J110" s="158">
        <f t="shared" si="66"/>
        <v>0</v>
      </c>
      <c r="K110" s="158">
        <f t="shared" si="66"/>
        <v>0</v>
      </c>
      <c r="L110" s="158">
        <f t="shared" si="66"/>
        <v>0</v>
      </c>
      <c r="M110" s="193">
        <f t="shared" si="66"/>
        <v>0</v>
      </c>
      <c r="N110" s="158">
        <f t="shared" si="66"/>
        <v>0</v>
      </c>
      <c r="O110" s="158">
        <f t="shared" si="66"/>
        <v>0</v>
      </c>
      <c r="P110" s="158">
        <f t="shared" si="66"/>
        <v>0</v>
      </c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 hidden="1">
      <c r="A111" s="121" t="s">
        <v>22</v>
      </c>
      <c r="B111" s="17" t="s">
        <v>460</v>
      </c>
      <c r="C111" s="153" t="s">
        <v>16</v>
      </c>
      <c r="D111" s="193">
        <f>E111+F111+G111</f>
        <v>0</v>
      </c>
      <c r="E111" s="158"/>
      <c r="F111" s="158"/>
      <c r="G111" s="158"/>
      <c r="H111" s="158" t="e">
        <f>#REF!</f>
        <v>#REF!</v>
      </c>
      <c r="I111" s="193">
        <f>J111+K111+L111</f>
        <v>0</v>
      </c>
      <c r="J111" s="158"/>
      <c r="K111" s="158"/>
      <c r="L111" s="158"/>
      <c r="M111" s="193">
        <f>N111+O111+P111</f>
        <v>0</v>
      </c>
      <c r="N111" s="158"/>
      <c r="O111" s="158"/>
      <c r="P111" s="158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56.25" hidden="1" customHeight="1">
      <c r="A112" s="221" t="s">
        <v>461</v>
      </c>
      <c r="B112" s="17" t="s">
        <v>462</v>
      </c>
      <c r="C112" s="153"/>
      <c r="D112" s="193">
        <f>D113</f>
        <v>0</v>
      </c>
      <c r="E112" s="158">
        <f t="shared" ref="E112:P112" si="67">E113</f>
        <v>0</v>
      </c>
      <c r="F112" s="158">
        <f t="shared" si="67"/>
        <v>0</v>
      </c>
      <c r="G112" s="158">
        <f t="shared" si="67"/>
        <v>0</v>
      </c>
      <c r="H112" s="158" t="e">
        <f t="shared" si="67"/>
        <v>#REF!</v>
      </c>
      <c r="I112" s="193">
        <f t="shared" si="67"/>
        <v>0</v>
      </c>
      <c r="J112" s="158">
        <f t="shared" si="67"/>
        <v>0</v>
      </c>
      <c r="K112" s="158">
        <f t="shared" si="67"/>
        <v>0</v>
      </c>
      <c r="L112" s="158">
        <f t="shared" si="67"/>
        <v>0</v>
      </c>
      <c r="M112" s="193">
        <f t="shared" si="67"/>
        <v>0</v>
      </c>
      <c r="N112" s="158">
        <f t="shared" si="67"/>
        <v>0</v>
      </c>
      <c r="O112" s="158">
        <f t="shared" si="67"/>
        <v>0</v>
      </c>
      <c r="P112" s="158">
        <f t="shared" si="67"/>
        <v>0</v>
      </c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 hidden="1">
      <c r="A113" s="121" t="s">
        <v>22</v>
      </c>
      <c r="B113" s="17" t="s">
        <v>462</v>
      </c>
      <c r="C113" s="153" t="s">
        <v>16</v>
      </c>
      <c r="D113" s="193">
        <f>E113+F113+G113</f>
        <v>0</v>
      </c>
      <c r="E113" s="158"/>
      <c r="F113" s="158"/>
      <c r="G113" s="158"/>
      <c r="H113" s="158" t="e">
        <f>#REF!</f>
        <v>#REF!</v>
      </c>
      <c r="I113" s="193">
        <f>J113+K113+L113</f>
        <v>0</v>
      </c>
      <c r="J113" s="158"/>
      <c r="K113" s="158"/>
      <c r="L113" s="158"/>
      <c r="M113" s="193">
        <f>N113+O113+P113</f>
        <v>0</v>
      </c>
      <c r="N113" s="158"/>
      <c r="O113" s="158"/>
      <c r="P113" s="158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 hidden="1">
      <c r="A114" s="101" t="s">
        <v>463</v>
      </c>
      <c r="B114" s="17" t="s">
        <v>464</v>
      </c>
      <c r="C114" s="153"/>
      <c r="D114" s="193">
        <f>D115</f>
        <v>0</v>
      </c>
      <c r="E114" s="158">
        <f t="shared" ref="E114:P114" si="68">E115</f>
        <v>0</v>
      </c>
      <c r="F114" s="158">
        <f t="shared" si="68"/>
        <v>0</v>
      </c>
      <c r="G114" s="158">
        <f t="shared" si="68"/>
        <v>0</v>
      </c>
      <c r="H114" s="158" t="e">
        <f t="shared" si="68"/>
        <v>#REF!</v>
      </c>
      <c r="I114" s="193">
        <f t="shared" si="68"/>
        <v>0</v>
      </c>
      <c r="J114" s="158">
        <f t="shared" si="68"/>
        <v>0</v>
      </c>
      <c r="K114" s="158">
        <f t="shared" si="68"/>
        <v>0</v>
      </c>
      <c r="L114" s="158">
        <f t="shared" si="68"/>
        <v>0</v>
      </c>
      <c r="M114" s="193">
        <f t="shared" si="68"/>
        <v>0</v>
      </c>
      <c r="N114" s="158">
        <f t="shared" si="68"/>
        <v>0</v>
      </c>
      <c r="O114" s="158">
        <f t="shared" si="68"/>
        <v>0</v>
      </c>
      <c r="P114" s="158">
        <f t="shared" si="68"/>
        <v>0</v>
      </c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8" customFormat="1" ht="45" hidden="1">
      <c r="A115" s="121" t="s">
        <v>22</v>
      </c>
      <c r="B115" s="17" t="s">
        <v>464</v>
      </c>
      <c r="C115" s="153" t="s">
        <v>16</v>
      </c>
      <c r="D115" s="193">
        <f>E115+F115+G115</f>
        <v>0</v>
      </c>
      <c r="E115" s="158"/>
      <c r="F115" s="158"/>
      <c r="G115" s="158"/>
      <c r="H115" s="158" t="e">
        <f>#REF!</f>
        <v>#REF!</v>
      </c>
      <c r="I115" s="193">
        <f>J115+K115+L115</f>
        <v>0</v>
      </c>
      <c r="J115" s="158"/>
      <c r="K115" s="158"/>
      <c r="L115" s="158"/>
      <c r="M115" s="193">
        <f>N115+O115+P115</f>
        <v>0</v>
      </c>
      <c r="N115" s="158"/>
      <c r="O115" s="158"/>
      <c r="P115" s="158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</row>
    <row r="116" spans="1:50" s="107" customFormat="1" ht="24.75" customHeight="1">
      <c r="A116" s="221" t="s">
        <v>312</v>
      </c>
      <c r="B116" s="231" t="s">
        <v>313</v>
      </c>
      <c r="C116" s="19"/>
      <c r="D116" s="193">
        <f>D117</f>
        <v>300</v>
      </c>
      <c r="E116" s="158">
        <f t="shared" ref="E116:P116" si="69">E117</f>
        <v>300</v>
      </c>
      <c r="F116" s="158">
        <f t="shared" si="69"/>
        <v>0</v>
      </c>
      <c r="G116" s="158">
        <f t="shared" si="69"/>
        <v>0</v>
      </c>
      <c r="H116" s="158" t="e">
        <f t="shared" si="69"/>
        <v>#REF!</v>
      </c>
      <c r="I116" s="193">
        <f t="shared" si="69"/>
        <v>300</v>
      </c>
      <c r="J116" s="158">
        <f t="shared" si="69"/>
        <v>300</v>
      </c>
      <c r="K116" s="158">
        <f t="shared" si="69"/>
        <v>0</v>
      </c>
      <c r="L116" s="158">
        <f t="shared" si="69"/>
        <v>0</v>
      </c>
      <c r="M116" s="193">
        <f t="shared" si="69"/>
        <v>300</v>
      </c>
      <c r="N116" s="158">
        <f t="shared" si="69"/>
        <v>300</v>
      </c>
      <c r="O116" s="158">
        <f t="shared" si="69"/>
        <v>0</v>
      </c>
      <c r="P116" s="158">
        <f t="shared" si="69"/>
        <v>0</v>
      </c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</row>
    <row r="117" spans="1:50" s="96" customFormat="1" ht="45">
      <c r="A117" s="121" t="s">
        <v>22</v>
      </c>
      <c r="B117" s="231" t="s">
        <v>313</v>
      </c>
      <c r="C117" s="153" t="s">
        <v>16</v>
      </c>
      <c r="D117" s="193">
        <f>E117+F117+G117</f>
        <v>300</v>
      </c>
      <c r="E117" s="158">
        <v>300</v>
      </c>
      <c r="F117" s="158"/>
      <c r="G117" s="158"/>
      <c r="H117" s="158" t="e">
        <f>#REF!</f>
        <v>#REF!</v>
      </c>
      <c r="I117" s="193">
        <f>J117+K117+L117</f>
        <v>300</v>
      </c>
      <c r="J117" s="158">
        <v>300</v>
      </c>
      <c r="K117" s="158"/>
      <c r="L117" s="158"/>
      <c r="M117" s="193">
        <f>N117+O117+P117</f>
        <v>300</v>
      </c>
      <c r="N117" s="158">
        <v>300</v>
      </c>
      <c r="O117" s="158"/>
      <c r="P117" s="158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</row>
    <row r="118" spans="1:50" s="95" customFormat="1" ht="27" customHeight="1">
      <c r="A118" s="24" t="s">
        <v>46</v>
      </c>
      <c r="B118" s="17" t="s">
        <v>186</v>
      </c>
      <c r="C118" s="19"/>
      <c r="D118" s="193">
        <f t="shared" si="53"/>
        <v>105</v>
      </c>
      <c r="E118" s="155">
        <f t="shared" ref="E118:H118" si="70">E119</f>
        <v>105</v>
      </c>
      <c r="F118" s="155">
        <f t="shared" si="70"/>
        <v>0</v>
      </c>
      <c r="G118" s="155">
        <f t="shared" si="70"/>
        <v>0</v>
      </c>
      <c r="H118" s="155" t="e">
        <f t="shared" si="70"/>
        <v>#REF!</v>
      </c>
      <c r="I118" s="193">
        <f t="shared" si="42"/>
        <v>105</v>
      </c>
      <c r="J118" s="155">
        <f t="shared" ref="J118:L118" si="71">J119</f>
        <v>105</v>
      </c>
      <c r="K118" s="155">
        <f t="shared" si="71"/>
        <v>0</v>
      </c>
      <c r="L118" s="155">
        <f t="shared" si="71"/>
        <v>0</v>
      </c>
      <c r="M118" s="247">
        <f t="shared" ref="M118:M124" si="72">N118+O118</f>
        <v>105</v>
      </c>
      <c r="N118" s="160">
        <f t="shared" ref="N118:P118" si="73">N119</f>
        <v>105</v>
      </c>
      <c r="O118" s="160">
        <f t="shared" si="73"/>
        <v>0</v>
      </c>
      <c r="P118" s="160">
        <f t="shared" si="73"/>
        <v>0</v>
      </c>
    </row>
    <row r="119" spans="1:50" s="96" customFormat="1" ht="42" customHeight="1">
      <c r="A119" s="32" t="s">
        <v>42</v>
      </c>
      <c r="B119" s="17" t="s">
        <v>186</v>
      </c>
      <c r="C119" s="153" t="s">
        <v>16</v>
      </c>
      <c r="D119" s="193">
        <f t="shared" si="53"/>
        <v>105</v>
      </c>
      <c r="E119" s="155">
        <v>105</v>
      </c>
      <c r="F119" s="155"/>
      <c r="G119" s="155"/>
      <c r="H119" s="155" t="e">
        <f>#REF!</f>
        <v>#REF!</v>
      </c>
      <c r="I119" s="193">
        <f t="shared" si="42"/>
        <v>105</v>
      </c>
      <c r="J119" s="155">
        <v>105</v>
      </c>
      <c r="K119" s="155"/>
      <c r="L119" s="155"/>
      <c r="M119" s="247">
        <f t="shared" si="72"/>
        <v>105</v>
      </c>
      <c r="N119" s="160">
        <v>105</v>
      </c>
      <c r="O119" s="160"/>
      <c r="P119" s="160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</row>
    <row r="120" spans="1:50" s="10" customFormat="1" ht="63.75" hidden="1" customHeight="1">
      <c r="A120" s="43" t="s">
        <v>542</v>
      </c>
      <c r="B120" s="39" t="s">
        <v>543</v>
      </c>
      <c r="C120" s="19"/>
      <c r="D120" s="187">
        <f t="shared" ref="D120:G121" si="74">D121</f>
        <v>0</v>
      </c>
      <c r="E120" s="154">
        <f t="shared" si="74"/>
        <v>0</v>
      </c>
      <c r="F120" s="154">
        <f t="shared" si="74"/>
        <v>0</v>
      </c>
      <c r="G120" s="154">
        <f t="shared" si="74"/>
        <v>0</v>
      </c>
      <c r="H120" s="154"/>
      <c r="I120" s="187">
        <f t="shared" ref="I120:P121" si="75">I121</f>
        <v>0</v>
      </c>
      <c r="J120" s="154">
        <f t="shared" si="75"/>
        <v>0</v>
      </c>
      <c r="K120" s="154">
        <f t="shared" si="75"/>
        <v>0</v>
      </c>
      <c r="L120" s="154">
        <f t="shared" si="75"/>
        <v>0</v>
      </c>
      <c r="M120" s="187">
        <f t="shared" si="75"/>
        <v>0</v>
      </c>
      <c r="N120" s="154">
        <f t="shared" si="75"/>
        <v>0</v>
      </c>
      <c r="O120" s="154">
        <f t="shared" si="75"/>
        <v>0</v>
      </c>
      <c r="P120" s="154">
        <f t="shared" si="75"/>
        <v>0</v>
      </c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pans="1:50" s="8" customFormat="1" ht="32.25" hidden="1" customHeight="1">
      <c r="A121" s="16" t="s">
        <v>544</v>
      </c>
      <c r="B121" s="17" t="s">
        <v>543</v>
      </c>
      <c r="C121" s="153" t="s">
        <v>52</v>
      </c>
      <c r="D121" s="193">
        <f t="shared" si="74"/>
        <v>0</v>
      </c>
      <c r="E121" s="158">
        <f t="shared" si="74"/>
        <v>0</v>
      </c>
      <c r="F121" s="158">
        <f t="shared" si="74"/>
        <v>0</v>
      </c>
      <c r="G121" s="154">
        <f t="shared" si="74"/>
        <v>0</v>
      </c>
      <c r="H121" s="154"/>
      <c r="I121" s="187">
        <f t="shared" si="75"/>
        <v>0</v>
      </c>
      <c r="J121" s="154">
        <f t="shared" si="75"/>
        <v>0</v>
      </c>
      <c r="K121" s="154">
        <f t="shared" si="75"/>
        <v>0</v>
      </c>
      <c r="L121" s="154">
        <f t="shared" si="75"/>
        <v>0</v>
      </c>
      <c r="M121" s="187">
        <f t="shared" si="75"/>
        <v>0</v>
      </c>
      <c r="N121" s="154">
        <f t="shared" si="75"/>
        <v>0</v>
      </c>
      <c r="O121" s="154">
        <f t="shared" si="75"/>
        <v>0</v>
      </c>
      <c r="P121" s="154">
        <f t="shared" si="75"/>
        <v>0</v>
      </c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8" customFormat="1" ht="21" hidden="1" customHeight="1">
      <c r="A122" s="16" t="s">
        <v>47</v>
      </c>
      <c r="B122" s="17" t="s">
        <v>543</v>
      </c>
      <c r="C122" s="153" t="s">
        <v>52</v>
      </c>
      <c r="D122" s="193">
        <f>E122+F122+G122</f>
        <v>0</v>
      </c>
      <c r="E122" s="155"/>
      <c r="F122" s="155"/>
      <c r="G122" s="157"/>
      <c r="H122" s="157"/>
      <c r="I122" s="187"/>
      <c r="J122" s="155"/>
      <c r="K122" s="156"/>
      <c r="L122" s="156"/>
      <c r="M122" s="247"/>
      <c r="N122" s="160"/>
      <c r="O122" s="160"/>
      <c r="P122" s="160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</row>
    <row r="123" spans="1:50" s="7" customFormat="1" ht="60" customHeight="1">
      <c r="A123" s="55" t="s">
        <v>136</v>
      </c>
      <c r="B123" s="22" t="s">
        <v>308</v>
      </c>
      <c r="C123" s="153"/>
      <c r="D123" s="193">
        <f t="shared" si="53"/>
        <v>446.7</v>
      </c>
      <c r="E123" s="155">
        <f t="shared" ref="E123:H123" si="76">E124</f>
        <v>446.7</v>
      </c>
      <c r="F123" s="155">
        <f t="shared" si="76"/>
        <v>0</v>
      </c>
      <c r="G123" s="155">
        <f t="shared" si="76"/>
        <v>0</v>
      </c>
      <c r="H123" s="155" t="e">
        <f t="shared" si="76"/>
        <v>#REF!</v>
      </c>
      <c r="I123" s="193">
        <f t="shared" si="42"/>
        <v>190</v>
      </c>
      <c r="J123" s="155">
        <f t="shared" ref="J123:L123" si="77">J124</f>
        <v>190</v>
      </c>
      <c r="K123" s="155">
        <f t="shared" si="77"/>
        <v>0</v>
      </c>
      <c r="L123" s="155">
        <f t="shared" si="77"/>
        <v>0</v>
      </c>
      <c r="M123" s="247">
        <f t="shared" si="72"/>
        <v>190</v>
      </c>
      <c r="N123" s="160">
        <f t="shared" ref="N123:P123" si="78">N124</f>
        <v>190</v>
      </c>
      <c r="O123" s="160">
        <f t="shared" si="78"/>
        <v>0</v>
      </c>
      <c r="P123" s="160">
        <f t="shared" si="78"/>
        <v>0</v>
      </c>
    </row>
    <row r="124" spans="1:50" s="8" customFormat="1" ht="43.5" customHeight="1">
      <c r="A124" s="32" t="s">
        <v>42</v>
      </c>
      <c r="B124" s="22" t="s">
        <v>308</v>
      </c>
      <c r="C124" s="153" t="s">
        <v>16</v>
      </c>
      <c r="D124" s="193">
        <f t="shared" si="53"/>
        <v>446.7</v>
      </c>
      <c r="E124" s="155">
        <v>446.7</v>
      </c>
      <c r="F124" s="155"/>
      <c r="G124" s="155"/>
      <c r="H124" s="155" t="e">
        <f>#REF!</f>
        <v>#REF!</v>
      </c>
      <c r="I124" s="193">
        <f t="shared" si="42"/>
        <v>190</v>
      </c>
      <c r="J124" s="155">
        <v>190</v>
      </c>
      <c r="K124" s="155"/>
      <c r="L124" s="155"/>
      <c r="M124" s="247">
        <f t="shared" si="72"/>
        <v>190</v>
      </c>
      <c r="N124" s="160">
        <v>190</v>
      </c>
      <c r="O124" s="160"/>
      <c r="P124" s="160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7" customFormat="1" ht="44.25" hidden="1" customHeight="1">
      <c r="A125" s="55" t="s">
        <v>96</v>
      </c>
      <c r="B125" s="22" t="s">
        <v>187</v>
      </c>
      <c r="C125" s="153"/>
      <c r="D125" s="193">
        <f>D126</f>
        <v>0</v>
      </c>
      <c r="E125" s="158">
        <f>E126</f>
        <v>0</v>
      </c>
      <c r="F125" s="158">
        <f t="shared" ref="F125:P126" si="79">F126</f>
        <v>0</v>
      </c>
      <c r="G125" s="158">
        <f t="shared" si="79"/>
        <v>0</v>
      </c>
      <c r="H125" s="158" t="e">
        <f t="shared" si="79"/>
        <v>#REF!</v>
      </c>
      <c r="I125" s="193">
        <f t="shared" si="79"/>
        <v>0</v>
      </c>
      <c r="J125" s="158">
        <f t="shared" si="79"/>
        <v>0</v>
      </c>
      <c r="K125" s="158">
        <f t="shared" si="79"/>
        <v>0</v>
      </c>
      <c r="L125" s="158">
        <f t="shared" si="79"/>
        <v>0</v>
      </c>
      <c r="M125" s="193">
        <f t="shared" si="79"/>
        <v>0</v>
      </c>
      <c r="N125" s="158">
        <f t="shared" si="79"/>
        <v>0</v>
      </c>
      <c r="O125" s="158">
        <f t="shared" si="79"/>
        <v>0</v>
      </c>
      <c r="P125" s="158">
        <f t="shared" si="79"/>
        <v>0</v>
      </c>
    </row>
    <row r="126" spans="1:50" s="7" customFormat="1" ht="44.25" hidden="1" customHeight="1">
      <c r="A126" s="55" t="s">
        <v>357</v>
      </c>
      <c r="B126" s="22" t="s">
        <v>187</v>
      </c>
      <c r="C126" s="153" t="s">
        <v>16</v>
      </c>
      <c r="D126" s="193">
        <f t="shared" si="53"/>
        <v>0</v>
      </c>
      <c r="E126" s="155"/>
      <c r="F126" s="155"/>
      <c r="G126" s="155"/>
      <c r="H126" s="155" t="e">
        <f t="shared" si="79"/>
        <v>#REF!</v>
      </c>
      <c r="I126" s="190">
        <f>J126+K126+L126</f>
        <v>0</v>
      </c>
      <c r="J126" s="155"/>
      <c r="K126" s="155"/>
      <c r="L126" s="155"/>
      <c r="M126" s="190">
        <f>N126+O126+P126</f>
        <v>0</v>
      </c>
      <c r="N126" s="155"/>
      <c r="O126" s="155"/>
      <c r="P126" s="155"/>
    </row>
    <row r="127" spans="1:50" s="8" customFormat="1" ht="15.75" hidden="1" customHeight="1">
      <c r="A127" s="27" t="s">
        <v>35</v>
      </c>
      <c r="B127" s="22" t="s">
        <v>187</v>
      </c>
      <c r="C127" s="153" t="s">
        <v>36</v>
      </c>
      <c r="D127" s="187" t="e">
        <f t="shared" si="53"/>
        <v>#REF!</v>
      </c>
      <c r="E127" s="155" t="e">
        <f>#REF!</f>
        <v>#REF!</v>
      </c>
      <c r="F127" s="155" t="e">
        <f>#REF!</f>
        <v>#REF!</v>
      </c>
      <c r="G127" s="155" t="e">
        <f>#REF!</f>
        <v>#REF!</v>
      </c>
      <c r="H127" s="155" t="e">
        <f>#REF!</f>
        <v>#REF!</v>
      </c>
      <c r="I127" s="187" t="e">
        <f t="shared" si="42"/>
        <v>#REF!</v>
      </c>
      <c r="J127" s="155" t="e">
        <f>#REF!</f>
        <v>#REF!</v>
      </c>
      <c r="K127" s="155" t="e">
        <f>#REF!</f>
        <v>#REF!</v>
      </c>
      <c r="L127" s="155" t="e">
        <f>#REF!</f>
        <v>#REF!</v>
      </c>
      <c r="M127" s="246" t="e">
        <f>N127+O127</f>
        <v>#REF!</v>
      </c>
      <c r="N127" s="160" t="e">
        <f>#REF!</f>
        <v>#REF!</v>
      </c>
      <c r="O127" s="160" t="e">
        <f>#REF!</f>
        <v>#REF!</v>
      </c>
      <c r="P127" s="160" t="e">
        <f>#REF!</f>
        <v>#REF!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30" hidden="1" customHeight="1">
      <c r="A128" s="43" t="s">
        <v>275</v>
      </c>
      <c r="B128" s="20" t="s">
        <v>276</v>
      </c>
      <c r="C128" s="153"/>
      <c r="D128" s="187">
        <f t="shared" si="53"/>
        <v>0</v>
      </c>
      <c r="E128" s="157">
        <f>E129</f>
        <v>0</v>
      </c>
      <c r="F128" s="18"/>
      <c r="G128" s="157">
        <f>G129</f>
        <v>0</v>
      </c>
      <c r="H128" s="157"/>
      <c r="I128" s="187">
        <f t="shared" si="42"/>
        <v>0</v>
      </c>
      <c r="J128" s="157">
        <f>J129</f>
        <v>0</v>
      </c>
      <c r="K128" s="18"/>
      <c r="L128" s="156"/>
      <c r="M128" s="247">
        <f>N128+O128+P128</f>
        <v>0</v>
      </c>
      <c r="N128" s="159">
        <f t="shared" ref="N128:P129" si="80">N129</f>
        <v>0</v>
      </c>
      <c r="O128" s="159">
        <f t="shared" si="80"/>
        <v>0</v>
      </c>
      <c r="P128" s="159">
        <f t="shared" si="80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45" hidden="1">
      <c r="A129" s="32" t="s">
        <v>42</v>
      </c>
      <c r="B129" s="20" t="s">
        <v>276</v>
      </c>
      <c r="C129" s="153" t="s">
        <v>16</v>
      </c>
      <c r="D129" s="187">
        <f t="shared" si="53"/>
        <v>0</v>
      </c>
      <c r="E129" s="155">
        <f>E130</f>
        <v>0</v>
      </c>
      <c r="F129" s="156"/>
      <c r="G129" s="157">
        <f>G130</f>
        <v>0</v>
      </c>
      <c r="H129" s="157"/>
      <c r="I129" s="187">
        <f t="shared" si="42"/>
        <v>0</v>
      </c>
      <c r="J129" s="155">
        <f>J130</f>
        <v>0</v>
      </c>
      <c r="K129" s="156"/>
      <c r="L129" s="156"/>
      <c r="M129" s="247">
        <f>N129+O129</f>
        <v>0</v>
      </c>
      <c r="N129" s="160">
        <f t="shared" si="80"/>
        <v>0</v>
      </c>
      <c r="O129" s="160">
        <f t="shared" si="80"/>
        <v>0</v>
      </c>
      <c r="P129" s="160">
        <f t="shared" si="80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55" t="s">
        <v>49</v>
      </c>
      <c r="B130" s="20" t="s">
        <v>276</v>
      </c>
      <c r="C130" s="153" t="s">
        <v>16</v>
      </c>
      <c r="D130" s="187">
        <f t="shared" si="53"/>
        <v>0</v>
      </c>
      <c r="E130" s="155">
        <v>0</v>
      </c>
      <c r="F130" s="156"/>
      <c r="G130" s="157"/>
      <c r="H130" s="157"/>
      <c r="I130" s="187">
        <f t="shared" si="42"/>
        <v>0</v>
      </c>
      <c r="J130" s="155"/>
      <c r="K130" s="156"/>
      <c r="L130" s="156"/>
      <c r="M130" s="247">
        <f>N130+O130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idden="1">
      <c r="A131" s="58" t="s">
        <v>287</v>
      </c>
      <c r="B131" s="75" t="s">
        <v>288</v>
      </c>
      <c r="C131" s="153"/>
      <c r="D131" s="187">
        <f t="shared" ref="D131:G132" si="81">D132</f>
        <v>0</v>
      </c>
      <c r="E131" s="154">
        <f t="shared" si="81"/>
        <v>0</v>
      </c>
      <c r="F131" s="154">
        <f t="shared" si="81"/>
        <v>0</v>
      </c>
      <c r="G131" s="154">
        <f t="shared" si="81"/>
        <v>0</v>
      </c>
      <c r="H131" s="154"/>
      <c r="I131" s="187">
        <f t="shared" ref="I131:P132" si="82">I132</f>
        <v>0</v>
      </c>
      <c r="J131" s="154">
        <f t="shared" si="82"/>
        <v>0</v>
      </c>
      <c r="K131" s="154">
        <f t="shared" si="82"/>
        <v>0</v>
      </c>
      <c r="L131" s="154">
        <f t="shared" si="82"/>
        <v>0</v>
      </c>
      <c r="M131" s="187">
        <f t="shared" si="82"/>
        <v>0</v>
      </c>
      <c r="N131" s="154">
        <f t="shared" si="82"/>
        <v>0</v>
      </c>
      <c r="O131" s="154">
        <f t="shared" si="82"/>
        <v>0</v>
      </c>
      <c r="P131" s="154">
        <f t="shared" si="82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26.25" hidden="1">
      <c r="A132" s="122" t="s">
        <v>42</v>
      </c>
      <c r="B132" s="75" t="s">
        <v>288</v>
      </c>
      <c r="C132" s="153" t="s">
        <v>16</v>
      </c>
      <c r="D132" s="187">
        <f t="shared" si="81"/>
        <v>0</v>
      </c>
      <c r="E132" s="154">
        <f t="shared" si="81"/>
        <v>0</v>
      </c>
      <c r="F132" s="154">
        <f t="shared" si="81"/>
        <v>0</v>
      </c>
      <c r="G132" s="154">
        <f t="shared" si="81"/>
        <v>0</v>
      </c>
      <c r="H132" s="154"/>
      <c r="I132" s="187">
        <f t="shared" si="82"/>
        <v>0</v>
      </c>
      <c r="J132" s="154">
        <f t="shared" si="82"/>
        <v>0</v>
      </c>
      <c r="K132" s="154">
        <f t="shared" si="82"/>
        <v>0</v>
      </c>
      <c r="L132" s="154">
        <f t="shared" si="82"/>
        <v>0</v>
      </c>
      <c r="M132" s="187">
        <f t="shared" si="82"/>
        <v>0</v>
      </c>
      <c r="N132" s="154">
        <f t="shared" si="82"/>
        <v>0</v>
      </c>
      <c r="O132" s="154">
        <f t="shared" si="82"/>
        <v>0</v>
      </c>
      <c r="P132" s="154">
        <f t="shared" si="82"/>
        <v>0</v>
      </c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8" customFormat="1" ht="17.25" hidden="1" customHeight="1">
      <c r="A133" s="27" t="s">
        <v>94</v>
      </c>
      <c r="B133" s="75" t="s">
        <v>288</v>
      </c>
      <c r="C133" s="153" t="s">
        <v>16</v>
      </c>
      <c r="D133" s="187">
        <f>E133+F133+G133</f>
        <v>0</v>
      </c>
      <c r="E133" s="155"/>
      <c r="F133" s="156">
        <v>0</v>
      </c>
      <c r="G133" s="157"/>
      <c r="H133" s="157"/>
      <c r="I133" s="187">
        <f>J133+K133+L133</f>
        <v>0</v>
      </c>
      <c r="J133" s="155"/>
      <c r="K133" s="156"/>
      <c r="L133" s="156"/>
      <c r="M133" s="247">
        <f>N133+O133+P133</f>
        <v>0</v>
      </c>
      <c r="N133" s="160"/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107.25" customHeight="1">
      <c r="A134" s="16" t="s">
        <v>367</v>
      </c>
      <c r="B134" s="22" t="s">
        <v>188</v>
      </c>
      <c r="C134" s="153"/>
      <c r="D134" s="193">
        <f t="shared" si="53"/>
        <v>162.5</v>
      </c>
      <c r="E134" s="155">
        <f>E135+E136</f>
        <v>162.5</v>
      </c>
      <c r="F134" s="155">
        <f>F135+F136</f>
        <v>0</v>
      </c>
      <c r="G134" s="155">
        <f>G135+G136</f>
        <v>0</v>
      </c>
      <c r="H134" s="155" t="e">
        <f>H135+H136</f>
        <v>#REF!</v>
      </c>
      <c r="I134" s="193">
        <f t="shared" si="42"/>
        <v>162.5</v>
      </c>
      <c r="J134" s="155">
        <f>J135+J136</f>
        <v>162.5</v>
      </c>
      <c r="K134" s="155">
        <f>K135+K136</f>
        <v>0</v>
      </c>
      <c r="L134" s="155">
        <f>L135+L136</f>
        <v>0</v>
      </c>
      <c r="M134" s="247">
        <f t="shared" ref="M134:M143" si="83">N134+O134</f>
        <v>162.4</v>
      </c>
      <c r="N134" s="160">
        <f>N135+N136</f>
        <v>162.4</v>
      </c>
      <c r="O134" s="160">
        <f>O135+O136</f>
        <v>0</v>
      </c>
      <c r="P134" s="160">
        <f>P135+P136</f>
        <v>0</v>
      </c>
    </row>
    <row r="135" spans="1:50" s="7" customFormat="1" ht="48" customHeight="1">
      <c r="A135" s="55" t="s">
        <v>357</v>
      </c>
      <c r="B135" s="22" t="s">
        <v>188</v>
      </c>
      <c r="C135" s="153" t="s">
        <v>16</v>
      </c>
      <c r="D135" s="193">
        <f t="shared" si="53"/>
        <v>50</v>
      </c>
      <c r="E135" s="155">
        <v>50</v>
      </c>
      <c r="F135" s="156"/>
      <c r="G135" s="157"/>
      <c r="H135" s="157"/>
      <c r="I135" s="193">
        <f t="shared" si="42"/>
        <v>50</v>
      </c>
      <c r="J135" s="155">
        <v>50</v>
      </c>
      <c r="K135" s="156"/>
      <c r="L135" s="156"/>
      <c r="M135" s="247">
        <f t="shared" si="83"/>
        <v>50</v>
      </c>
      <c r="N135" s="160">
        <v>50</v>
      </c>
      <c r="O135" s="160"/>
      <c r="P135" s="160"/>
    </row>
    <row r="136" spans="1:50" s="8" customFormat="1">
      <c r="A136" s="27" t="s">
        <v>35</v>
      </c>
      <c r="B136" s="22" t="s">
        <v>188</v>
      </c>
      <c r="C136" s="153" t="s">
        <v>36</v>
      </c>
      <c r="D136" s="193">
        <f t="shared" si="53"/>
        <v>112.5</v>
      </c>
      <c r="E136" s="155">
        <v>112.5</v>
      </c>
      <c r="F136" s="155"/>
      <c r="G136" s="155"/>
      <c r="H136" s="155" t="e">
        <f>#REF!</f>
        <v>#REF!</v>
      </c>
      <c r="I136" s="193">
        <f t="shared" si="42"/>
        <v>112.5</v>
      </c>
      <c r="J136" s="155">
        <v>112.5</v>
      </c>
      <c r="K136" s="155"/>
      <c r="L136" s="155"/>
      <c r="M136" s="247">
        <f t="shared" si="83"/>
        <v>112.4</v>
      </c>
      <c r="N136" s="160">
        <v>112.4</v>
      </c>
      <c r="O136" s="160"/>
      <c r="P136" s="160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45">
      <c r="A137" s="16" t="s">
        <v>368</v>
      </c>
      <c r="B137" s="139" t="s">
        <v>189</v>
      </c>
      <c r="C137" s="153"/>
      <c r="D137" s="193">
        <f t="shared" si="53"/>
        <v>294.10000000000002</v>
      </c>
      <c r="E137" s="155">
        <f t="shared" ref="E137:P137" si="84">E139+E138</f>
        <v>294.10000000000002</v>
      </c>
      <c r="F137" s="155">
        <f t="shared" si="84"/>
        <v>0</v>
      </c>
      <c r="G137" s="155">
        <f t="shared" si="84"/>
        <v>0</v>
      </c>
      <c r="H137" s="155" t="e">
        <f t="shared" si="84"/>
        <v>#REF!</v>
      </c>
      <c r="I137" s="190">
        <f t="shared" si="84"/>
        <v>230</v>
      </c>
      <c r="J137" s="155">
        <f t="shared" si="84"/>
        <v>230</v>
      </c>
      <c r="K137" s="155">
        <f t="shared" si="84"/>
        <v>0</v>
      </c>
      <c r="L137" s="155">
        <f t="shared" si="84"/>
        <v>0</v>
      </c>
      <c r="M137" s="190">
        <f t="shared" si="84"/>
        <v>230</v>
      </c>
      <c r="N137" s="155">
        <f t="shared" si="84"/>
        <v>230</v>
      </c>
      <c r="O137" s="155">
        <f t="shared" si="84"/>
        <v>0</v>
      </c>
      <c r="P137" s="155">
        <f t="shared" si="84"/>
        <v>0</v>
      </c>
    </row>
    <row r="138" spans="1:50" s="7" customFormat="1" ht="45">
      <c r="A138" s="55" t="s">
        <v>357</v>
      </c>
      <c r="B138" s="140" t="s">
        <v>189</v>
      </c>
      <c r="C138" s="153" t="s">
        <v>16</v>
      </c>
      <c r="D138" s="193">
        <f>E138+F138+G138</f>
        <v>104.1</v>
      </c>
      <c r="E138" s="158">
        <v>104.1</v>
      </c>
      <c r="F138" s="154"/>
      <c r="G138" s="154"/>
      <c r="H138" s="154" t="e">
        <f>#REF!</f>
        <v>#REF!</v>
      </c>
      <c r="I138" s="193">
        <f>J138+K138+L138</f>
        <v>40</v>
      </c>
      <c r="J138" s="158">
        <v>40</v>
      </c>
      <c r="K138" s="158"/>
      <c r="L138" s="158"/>
      <c r="M138" s="193">
        <f>N138+O138+P138</f>
        <v>40</v>
      </c>
      <c r="N138" s="158">
        <v>40</v>
      </c>
      <c r="O138" s="154"/>
      <c r="P138" s="154"/>
    </row>
    <row r="139" spans="1:50" s="8" customFormat="1" ht="15.75" customHeight="1">
      <c r="A139" s="27" t="s">
        <v>35</v>
      </c>
      <c r="B139" s="90" t="s">
        <v>189</v>
      </c>
      <c r="C139" s="153" t="s">
        <v>36</v>
      </c>
      <c r="D139" s="193">
        <f t="shared" si="53"/>
        <v>190</v>
      </c>
      <c r="E139" s="155">
        <v>190</v>
      </c>
      <c r="F139" s="155"/>
      <c r="G139" s="155"/>
      <c r="H139" s="155" t="e">
        <f>#REF!</f>
        <v>#REF!</v>
      </c>
      <c r="I139" s="190">
        <f>J139+K139+L139</f>
        <v>190</v>
      </c>
      <c r="J139" s="155">
        <v>190</v>
      </c>
      <c r="K139" s="155"/>
      <c r="L139" s="155"/>
      <c r="M139" s="190">
        <f>N139+O139+P139</f>
        <v>190</v>
      </c>
      <c r="N139" s="155">
        <v>190</v>
      </c>
      <c r="O139" s="155"/>
      <c r="P139" s="155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111" customHeight="1">
      <c r="A140" s="16" t="s">
        <v>369</v>
      </c>
      <c r="B140" s="22" t="s">
        <v>190</v>
      </c>
      <c r="C140" s="153"/>
      <c r="D140" s="193">
        <f t="shared" si="53"/>
        <v>90</v>
      </c>
      <c r="E140" s="155">
        <f>E141+E142</f>
        <v>90</v>
      </c>
      <c r="F140" s="155">
        <f t="shared" ref="F140:P140" si="85">F141+F142</f>
        <v>0</v>
      </c>
      <c r="G140" s="155">
        <f t="shared" si="85"/>
        <v>0</v>
      </c>
      <c r="H140" s="155" t="e">
        <f t="shared" si="85"/>
        <v>#REF!</v>
      </c>
      <c r="I140" s="190">
        <f t="shared" si="85"/>
        <v>30</v>
      </c>
      <c r="J140" s="155">
        <f t="shared" si="85"/>
        <v>30</v>
      </c>
      <c r="K140" s="155">
        <f t="shared" si="85"/>
        <v>0</v>
      </c>
      <c r="L140" s="155">
        <f t="shared" si="85"/>
        <v>0</v>
      </c>
      <c r="M140" s="190">
        <f t="shared" si="85"/>
        <v>30</v>
      </c>
      <c r="N140" s="155">
        <f t="shared" si="85"/>
        <v>30</v>
      </c>
      <c r="O140" s="155">
        <f t="shared" si="85"/>
        <v>0</v>
      </c>
      <c r="P140" s="155">
        <f t="shared" si="85"/>
        <v>0</v>
      </c>
    </row>
    <row r="141" spans="1:50" s="7" customFormat="1" ht="45">
      <c r="A141" s="16" t="s">
        <v>357</v>
      </c>
      <c r="B141" s="22" t="s">
        <v>190</v>
      </c>
      <c r="C141" s="153" t="s">
        <v>16</v>
      </c>
      <c r="D141" s="193">
        <f t="shared" si="53"/>
        <v>30</v>
      </c>
      <c r="E141" s="155">
        <v>30</v>
      </c>
      <c r="F141" s="155"/>
      <c r="G141" s="155"/>
      <c r="H141" s="155" t="e">
        <f>#REF!</f>
        <v>#REF!</v>
      </c>
      <c r="I141" s="190">
        <f>J141+K141+L141</f>
        <v>30</v>
      </c>
      <c r="J141" s="155">
        <v>30</v>
      </c>
      <c r="K141" s="155"/>
      <c r="L141" s="155"/>
      <c r="M141" s="190">
        <f>N141+O141+P141</f>
        <v>30</v>
      </c>
      <c r="N141" s="155">
        <v>30</v>
      </c>
      <c r="O141" s="155"/>
      <c r="P141" s="155"/>
    </row>
    <row r="142" spans="1:50" s="8" customFormat="1" ht="17.25" customHeight="1">
      <c r="A142" s="27" t="s">
        <v>35</v>
      </c>
      <c r="B142" s="22" t="s">
        <v>190</v>
      </c>
      <c r="C142" s="153" t="s">
        <v>36</v>
      </c>
      <c r="D142" s="193">
        <f t="shared" si="53"/>
        <v>60</v>
      </c>
      <c r="E142" s="155">
        <v>60</v>
      </c>
      <c r="F142" s="155"/>
      <c r="G142" s="155"/>
      <c r="H142" s="155" t="e">
        <f>#REF!</f>
        <v>#REF!</v>
      </c>
      <c r="I142" s="193">
        <f t="shared" si="42"/>
        <v>0</v>
      </c>
      <c r="J142" s="155"/>
      <c r="K142" s="155"/>
      <c r="L142" s="155"/>
      <c r="M142" s="247">
        <f t="shared" si="83"/>
        <v>0</v>
      </c>
      <c r="N142" s="160"/>
      <c r="O142" s="160"/>
      <c r="P142" s="160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</row>
    <row r="143" spans="1:50" s="7" customFormat="1" ht="39" hidden="1" customHeight="1">
      <c r="A143" s="88" t="s">
        <v>163</v>
      </c>
      <c r="B143" s="40" t="s">
        <v>191</v>
      </c>
      <c r="C143" s="51"/>
      <c r="D143" s="193">
        <f t="shared" si="53"/>
        <v>0</v>
      </c>
      <c r="E143" s="168">
        <f t="shared" ref="E143:G144" si="86">E144</f>
        <v>0</v>
      </c>
      <c r="F143" s="168">
        <f t="shared" si="86"/>
        <v>0</v>
      </c>
      <c r="G143" s="168">
        <f t="shared" si="86"/>
        <v>0</v>
      </c>
      <c r="H143" s="168"/>
      <c r="I143" s="193">
        <f t="shared" si="42"/>
        <v>0</v>
      </c>
      <c r="J143" s="168">
        <f t="shared" ref="J143:L144" si="87">J144</f>
        <v>0</v>
      </c>
      <c r="K143" s="168">
        <f t="shared" si="87"/>
        <v>0</v>
      </c>
      <c r="L143" s="168">
        <f t="shared" si="87"/>
        <v>0</v>
      </c>
      <c r="M143" s="249">
        <f t="shared" si="83"/>
        <v>0</v>
      </c>
      <c r="N143" s="35">
        <f t="shared" ref="N143:P144" si="88">N144</f>
        <v>0</v>
      </c>
      <c r="O143" s="35">
        <f t="shared" si="88"/>
        <v>0</v>
      </c>
      <c r="P143" s="35">
        <f t="shared" si="88"/>
        <v>0</v>
      </c>
    </row>
    <row r="144" spans="1:50" s="7" customFormat="1" ht="42" hidden="1" customHeight="1">
      <c r="A144" s="32" t="s">
        <v>42</v>
      </c>
      <c r="B144" s="22" t="s">
        <v>191</v>
      </c>
      <c r="C144" s="153" t="s">
        <v>16</v>
      </c>
      <c r="D144" s="193">
        <f t="shared" si="53"/>
        <v>0</v>
      </c>
      <c r="E144" s="168">
        <f t="shared" si="86"/>
        <v>0</v>
      </c>
      <c r="F144" s="168">
        <f t="shared" si="86"/>
        <v>0</v>
      </c>
      <c r="G144" s="168">
        <f t="shared" si="86"/>
        <v>0</v>
      </c>
      <c r="H144" s="168"/>
      <c r="I144" s="193">
        <f t="shared" ref="I144:I148" si="89">J144+K144+L144</f>
        <v>0</v>
      </c>
      <c r="J144" s="168">
        <f t="shared" si="87"/>
        <v>0</v>
      </c>
      <c r="K144" s="168">
        <f t="shared" si="87"/>
        <v>0</v>
      </c>
      <c r="L144" s="168">
        <f t="shared" si="87"/>
        <v>0</v>
      </c>
      <c r="M144" s="249">
        <f>N144+O144+P144</f>
        <v>0</v>
      </c>
      <c r="N144" s="35">
        <f t="shared" si="88"/>
        <v>0</v>
      </c>
      <c r="O144" s="35">
        <f t="shared" si="88"/>
        <v>0</v>
      </c>
      <c r="P144" s="35">
        <f t="shared" si="88"/>
        <v>0</v>
      </c>
    </row>
    <row r="145" spans="1:50" s="7" customFormat="1" ht="18.75" hidden="1" customHeight="1">
      <c r="A145" s="27" t="s">
        <v>94</v>
      </c>
      <c r="B145" s="22" t="s">
        <v>191</v>
      </c>
      <c r="C145" s="153" t="s">
        <v>16</v>
      </c>
      <c r="D145" s="193">
        <f t="shared" si="53"/>
        <v>0</v>
      </c>
      <c r="E145" s="168"/>
      <c r="F145" s="28"/>
      <c r="G145" s="155"/>
      <c r="H145" s="155"/>
      <c r="I145" s="193">
        <f t="shared" si="89"/>
        <v>0</v>
      </c>
      <c r="J145" s="168"/>
      <c r="K145" s="28"/>
      <c r="L145" s="156"/>
      <c r="M145" s="249">
        <f>N145+O145+P145</f>
        <v>0</v>
      </c>
      <c r="N145" s="35"/>
      <c r="O145" s="35"/>
      <c r="P145" s="35"/>
    </row>
    <row r="146" spans="1:50" s="7" customFormat="1" ht="30.75" customHeight="1">
      <c r="A146" s="50" t="s">
        <v>370</v>
      </c>
      <c r="B146" s="40" t="s">
        <v>277</v>
      </c>
      <c r="C146" s="51"/>
      <c r="D146" s="193">
        <f t="shared" si="53"/>
        <v>137</v>
      </c>
      <c r="E146" s="168">
        <f>E147+E148</f>
        <v>137</v>
      </c>
      <c r="F146" s="168">
        <f t="shared" ref="F146:H146" si="90">F147+F148</f>
        <v>0</v>
      </c>
      <c r="G146" s="168">
        <f t="shared" si="90"/>
        <v>0</v>
      </c>
      <c r="H146" s="168" t="e">
        <f t="shared" si="90"/>
        <v>#REF!</v>
      </c>
      <c r="I146" s="193">
        <f>J146+K146+L146</f>
        <v>137</v>
      </c>
      <c r="J146" s="168">
        <f>J147+J148</f>
        <v>137</v>
      </c>
      <c r="K146" s="168">
        <f>K147+K148</f>
        <v>0</v>
      </c>
      <c r="L146" s="168">
        <f>L147+L148</f>
        <v>0</v>
      </c>
      <c r="M146" s="249">
        <f>N146+O146</f>
        <v>137</v>
      </c>
      <c r="N146" s="35">
        <f>N147+N148</f>
        <v>137</v>
      </c>
      <c r="O146" s="35">
        <f t="shared" ref="O146:P146" si="91">O147+O148</f>
        <v>0</v>
      </c>
      <c r="P146" s="35">
        <f t="shared" si="91"/>
        <v>0</v>
      </c>
    </row>
    <row r="147" spans="1:50" s="7" customFormat="1" ht="50.25" customHeight="1">
      <c r="A147" s="16" t="s">
        <v>357</v>
      </c>
      <c r="B147" s="22" t="s">
        <v>277</v>
      </c>
      <c r="C147" s="153" t="s">
        <v>16</v>
      </c>
      <c r="D147" s="193">
        <f t="shared" si="53"/>
        <v>50</v>
      </c>
      <c r="E147" s="155">
        <v>50</v>
      </c>
      <c r="F147" s="156"/>
      <c r="G147" s="155"/>
      <c r="H147" s="155"/>
      <c r="I147" s="193">
        <f t="shared" si="89"/>
        <v>50</v>
      </c>
      <c r="J147" s="155">
        <v>50</v>
      </c>
      <c r="K147" s="155"/>
      <c r="L147" s="156"/>
      <c r="M147" s="247">
        <f>N147+O147+P147</f>
        <v>50</v>
      </c>
      <c r="N147" s="160">
        <v>50</v>
      </c>
      <c r="O147" s="160"/>
      <c r="P147" s="160"/>
    </row>
    <row r="148" spans="1:50" s="8" customFormat="1" ht="15" customHeight="1">
      <c r="A148" s="27" t="s">
        <v>35</v>
      </c>
      <c r="B148" s="22" t="s">
        <v>277</v>
      </c>
      <c r="C148" s="153" t="s">
        <v>36</v>
      </c>
      <c r="D148" s="193">
        <f t="shared" si="53"/>
        <v>87</v>
      </c>
      <c r="E148" s="155">
        <v>87</v>
      </c>
      <c r="F148" s="155"/>
      <c r="G148" s="155"/>
      <c r="H148" s="155" t="e">
        <f>#REF!</f>
        <v>#REF!</v>
      </c>
      <c r="I148" s="193">
        <f t="shared" si="89"/>
        <v>87</v>
      </c>
      <c r="J148" s="155">
        <v>87</v>
      </c>
      <c r="K148" s="155"/>
      <c r="L148" s="155"/>
      <c r="M148" s="247">
        <f>N148+O148</f>
        <v>87</v>
      </c>
      <c r="N148" s="160">
        <v>87</v>
      </c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9" hidden="1">
      <c r="A149" s="150" t="s">
        <v>396</v>
      </c>
      <c r="B149" s="75" t="s">
        <v>397</v>
      </c>
      <c r="C149" s="153"/>
      <c r="D149" s="193">
        <f>D150</f>
        <v>0</v>
      </c>
      <c r="E149" s="158">
        <f t="shared" ref="E149:P150" si="92">E150</f>
        <v>0</v>
      </c>
      <c r="F149" s="158">
        <f t="shared" si="92"/>
        <v>0</v>
      </c>
      <c r="G149" s="158">
        <f t="shared" si="92"/>
        <v>0</v>
      </c>
      <c r="H149" s="158">
        <f t="shared" si="92"/>
        <v>0</v>
      </c>
      <c r="I149" s="193">
        <f t="shared" si="92"/>
        <v>0</v>
      </c>
      <c r="J149" s="158">
        <f t="shared" si="92"/>
        <v>0</v>
      </c>
      <c r="K149" s="158">
        <f t="shared" si="92"/>
        <v>0</v>
      </c>
      <c r="L149" s="158">
        <f t="shared" si="92"/>
        <v>0</v>
      </c>
      <c r="M149" s="193">
        <f t="shared" si="92"/>
        <v>0</v>
      </c>
      <c r="N149" s="158">
        <f t="shared" si="92"/>
        <v>0</v>
      </c>
      <c r="O149" s="158">
        <f t="shared" si="92"/>
        <v>0</v>
      </c>
      <c r="P149" s="158">
        <f t="shared" si="92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6.75" hidden="1">
      <c r="A150" s="145" t="s">
        <v>242</v>
      </c>
      <c r="B150" s="75" t="s">
        <v>397</v>
      </c>
      <c r="C150" s="153" t="s">
        <v>155</v>
      </c>
      <c r="D150" s="193">
        <f>D151</f>
        <v>0</v>
      </c>
      <c r="E150" s="158">
        <f t="shared" si="92"/>
        <v>0</v>
      </c>
      <c r="F150" s="158">
        <f t="shared" si="92"/>
        <v>0</v>
      </c>
      <c r="G150" s="158">
        <f t="shared" si="92"/>
        <v>0</v>
      </c>
      <c r="H150" s="158">
        <f t="shared" si="92"/>
        <v>0</v>
      </c>
      <c r="I150" s="193">
        <f t="shared" si="92"/>
        <v>0</v>
      </c>
      <c r="J150" s="158">
        <f t="shared" si="92"/>
        <v>0</v>
      </c>
      <c r="K150" s="158">
        <f t="shared" si="92"/>
        <v>0</v>
      </c>
      <c r="L150" s="158">
        <f t="shared" si="92"/>
        <v>0</v>
      </c>
      <c r="M150" s="193">
        <f t="shared" si="92"/>
        <v>0</v>
      </c>
      <c r="N150" s="158">
        <f t="shared" si="92"/>
        <v>0</v>
      </c>
      <c r="O150" s="158">
        <f t="shared" si="92"/>
        <v>0</v>
      </c>
      <c r="P150" s="158">
        <f t="shared" si="92"/>
        <v>0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14.25" hidden="1" customHeight="1">
      <c r="A151" s="27" t="s">
        <v>58</v>
      </c>
      <c r="B151" s="75" t="s">
        <v>397</v>
      </c>
      <c r="C151" s="153" t="s">
        <v>155</v>
      </c>
      <c r="D151" s="193">
        <f>E151+F151+G151+H151</f>
        <v>0</v>
      </c>
      <c r="E151" s="155"/>
      <c r="F151" s="156"/>
      <c r="G151" s="155"/>
      <c r="H151" s="155"/>
      <c r="I151" s="193"/>
      <c r="J151" s="155"/>
      <c r="K151" s="156"/>
      <c r="L151" s="156"/>
      <c r="M151" s="247"/>
      <c r="N151" s="160"/>
      <c r="O151" s="160"/>
      <c r="P151" s="160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87.75" hidden="1" customHeight="1">
      <c r="A152" s="81" t="s">
        <v>526</v>
      </c>
      <c r="B152" s="72" t="s">
        <v>527</v>
      </c>
      <c r="C152" s="153"/>
      <c r="D152" s="193">
        <f>D153</f>
        <v>0</v>
      </c>
      <c r="E152" s="158">
        <f t="shared" ref="E152:P152" si="93">E153</f>
        <v>0</v>
      </c>
      <c r="F152" s="158">
        <f t="shared" si="93"/>
        <v>0</v>
      </c>
      <c r="G152" s="158">
        <f t="shared" si="93"/>
        <v>0</v>
      </c>
      <c r="H152" s="158">
        <f t="shared" si="93"/>
        <v>0</v>
      </c>
      <c r="I152" s="193">
        <f t="shared" si="93"/>
        <v>0</v>
      </c>
      <c r="J152" s="158">
        <f t="shared" si="93"/>
        <v>0</v>
      </c>
      <c r="K152" s="158">
        <f t="shared" si="93"/>
        <v>0</v>
      </c>
      <c r="L152" s="158">
        <f t="shared" si="93"/>
        <v>0</v>
      </c>
      <c r="M152" s="193">
        <f t="shared" si="93"/>
        <v>0</v>
      </c>
      <c r="N152" s="158">
        <f t="shared" si="93"/>
        <v>0</v>
      </c>
      <c r="O152" s="158">
        <f t="shared" si="93"/>
        <v>0</v>
      </c>
      <c r="P152" s="158">
        <f t="shared" si="93"/>
        <v>0</v>
      </c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39" hidden="1">
      <c r="A153" s="74" t="s">
        <v>242</v>
      </c>
      <c r="B153" s="72" t="s">
        <v>527</v>
      </c>
      <c r="C153" s="153" t="s">
        <v>56</v>
      </c>
      <c r="D153" s="193">
        <f>E153+F153+G153</f>
        <v>0</v>
      </c>
      <c r="E153" s="155"/>
      <c r="F153" s="156"/>
      <c r="G153" s="155"/>
      <c r="H153" s="155"/>
      <c r="I153" s="193">
        <f>J153+K153+L153</f>
        <v>0</v>
      </c>
      <c r="J153" s="155"/>
      <c r="K153" s="156"/>
      <c r="L153" s="156"/>
      <c r="M153" s="247">
        <f>N153+O153+P153</f>
        <v>0</v>
      </c>
      <c r="N153" s="160"/>
      <c r="O153" s="160"/>
      <c r="P153" s="160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65.25" hidden="1" customHeight="1">
      <c r="A154" s="58" t="s">
        <v>115</v>
      </c>
      <c r="B154" s="140" t="s">
        <v>435</v>
      </c>
      <c r="C154" s="153"/>
      <c r="D154" s="193">
        <f>D155</f>
        <v>0</v>
      </c>
      <c r="E154" s="158">
        <f t="shared" ref="E154:P154" si="94">E155</f>
        <v>0</v>
      </c>
      <c r="F154" s="158">
        <f t="shared" si="94"/>
        <v>0</v>
      </c>
      <c r="G154" s="158">
        <f t="shared" si="94"/>
        <v>0</v>
      </c>
      <c r="H154" s="158" t="e">
        <f t="shared" si="94"/>
        <v>#REF!</v>
      </c>
      <c r="I154" s="193">
        <f t="shared" si="94"/>
        <v>0</v>
      </c>
      <c r="J154" s="158">
        <f t="shared" si="94"/>
        <v>0</v>
      </c>
      <c r="K154" s="158">
        <f t="shared" si="94"/>
        <v>0</v>
      </c>
      <c r="L154" s="158">
        <f t="shared" si="94"/>
        <v>0</v>
      </c>
      <c r="M154" s="193">
        <f t="shared" si="94"/>
        <v>0</v>
      </c>
      <c r="N154" s="158">
        <f t="shared" si="94"/>
        <v>0</v>
      </c>
      <c r="O154" s="158">
        <f t="shared" si="94"/>
        <v>0</v>
      </c>
      <c r="P154" s="158">
        <f t="shared" si="94"/>
        <v>0</v>
      </c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14.25" hidden="1" customHeight="1">
      <c r="A155" s="24" t="s">
        <v>475</v>
      </c>
      <c r="B155" s="140" t="s">
        <v>435</v>
      </c>
      <c r="C155" s="153" t="s">
        <v>56</v>
      </c>
      <c r="D155" s="193">
        <f>E155+F155+G155</f>
        <v>0</v>
      </c>
      <c r="E155" s="158"/>
      <c r="F155" s="158"/>
      <c r="G155" s="158"/>
      <c r="H155" s="158" t="e">
        <f>#REF!</f>
        <v>#REF!</v>
      </c>
      <c r="I155" s="193">
        <f>J155+K155+L155</f>
        <v>0</v>
      </c>
      <c r="J155" s="158"/>
      <c r="K155" s="158"/>
      <c r="L155" s="158"/>
      <c r="M155" s="193">
        <f>N155+O155+P155</f>
        <v>0</v>
      </c>
      <c r="N155" s="158"/>
      <c r="O155" s="158"/>
      <c r="P155" s="158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92.25" customHeight="1">
      <c r="A156" s="203" t="s">
        <v>496</v>
      </c>
      <c r="B156" s="72" t="s">
        <v>513</v>
      </c>
      <c r="C156" s="60"/>
      <c r="D156" s="193">
        <f>D157</f>
        <v>3.4</v>
      </c>
      <c r="E156" s="158">
        <f t="shared" ref="E156:P156" si="95">E157</f>
        <v>0</v>
      </c>
      <c r="F156" s="158">
        <f t="shared" si="95"/>
        <v>3.4</v>
      </c>
      <c r="G156" s="158">
        <f t="shared" si="95"/>
        <v>0</v>
      </c>
      <c r="H156" s="158">
        <f t="shared" si="95"/>
        <v>0</v>
      </c>
      <c r="I156" s="193">
        <f t="shared" si="95"/>
        <v>3.4</v>
      </c>
      <c r="J156" s="158">
        <f t="shared" si="95"/>
        <v>0</v>
      </c>
      <c r="K156" s="158">
        <v>3.4</v>
      </c>
      <c r="L156" s="158">
        <f t="shared" si="95"/>
        <v>0</v>
      </c>
      <c r="M156" s="193">
        <f t="shared" si="95"/>
        <v>3.4</v>
      </c>
      <c r="N156" s="158">
        <f t="shared" si="95"/>
        <v>0</v>
      </c>
      <c r="O156" s="158">
        <v>3.4</v>
      </c>
      <c r="P156" s="158">
        <f t="shared" si="95"/>
        <v>0</v>
      </c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9">
      <c r="A157" s="74" t="s">
        <v>242</v>
      </c>
      <c r="B157" s="72" t="s">
        <v>513</v>
      </c>
      <c r="C157" s="60" t="s">
        <v>56</v>
      </c>
      <c r="D157" s="193">
        <f>E157+F157+G157</f>
        <v>3.4</v>
      </c>
      <c r="E157" s="158"/>
      <c r="F157" s="158">
        <v>3.4</v>
      </c>
      <c r="G157" s="158"/>
      <c r="H157" s="158"/>
      <c r="I157" s="193">
        <f>J157+K157+L157</f>
        <v>3.4</v>
      </c>
      <c r="J157" s="158"/>
      <c r="K157" s="158">
        <v>3.4</v>
      </c>
      <c r="L157" s="158"/>
      <c r="M157" s="193">
        <f>N157+O157+P157</f>
        <v>3.4</v>
      </c>
      <c r="N157" s="158"/>
      <c r="O157" s="158">
        <v>3.4</v>
      </c>
      <c r="P157" s="158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28.5" hidden="1" customHeight="1">
      <c r="A158" s="24" t="s">
        <v>438</v>
      </c>
      <c r="B158" s="17" t="s">
        <v>442</v>
      </c>
      <c r="C158" s="153"/>
      <c r="D158" s="193">
        <f>D159</f>
        <v>0</v>
      </c>
      <c r="E158" s="158">
        <f t="shared" ref="E158:P158" si="96">E159</f>
        <v>0</v>
      </c>
      <c r="F158" s="158">
        <f t="shared" si="96"/>
        <v>0</v>
      </c>
      <c r="G158" s="158">
        <f t="shared" si="96"/>
        <v>0</v>
      </c>
      <c r="H158" s="158" t="e">
        <f t="shared" si="96"/>
        <v>#REF!</v>
      </c>
      <c r="I158" s="193">
        <f t="shared" si="96"/>
        <v>0</v>
      </c>
      <c r="J158" s="158">
        <f t="shared" si="96"/>
        <v>0</v>
      </c>
      <c r="K158" s="158">
        <f t="shared" si="96"/>
        <v>0</v>
      </c>
      <c r="L158" s="158">
        <f t="shared" si="96"/>
        <v>0</v>
      </c>
      <c r="M158" s="193">
        <f t="shared" si="96"/>
        <v>0</v>
      </c>
      <c r="N158" s="158">
        <f t="shared" si="96"/>
        <v>0</v>
      </c>
      <c r="O158" s="158">
        <f t="shared" si="96"/>
        <v>0</v>
      </c>
      <c r="P158" s="158">
        <f t="shared" si="96"/>
        <v>0</v>
      </c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14.25" hidden="1" customHeight="1">
      <c r="A159" s="24" t="s">
        <v>242</v>
      </c>
      <c r="B159" s="17" t="s">
        <v>442</v>
      </c>
      <c r="C159" s="153" t="s">
        <v>57</v>
      </c>
      <c r="D159" s="193">
        <f>E159+F159+G159</f>
        <v>0</v>
      </c>
      <c r="E159" s="158"/>
      <c r="F159" s="158"/>
      <c r="G159" s="158"/>
      <c r="H159" s="158" t="e">
        <f>#REF!</f>
        <v>#REF!</v>
      </c>
      <c r="I159" s="193">
        <f>J159+K159+L159</f>
        <v>0</v>
      </c>
      <c r="J159" s="158"/>
      <c r="K159" s="158"/>
      <c r="L159" s="158"/>
      <c r="M159" s="193">
        <f>N159+O159+P159</f>
        <v>0</v>
      </c>
      <c r="N159" s="158"/>
      <c r="O159" s="158"/>
      <c r="P159" s="158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30" hidden="1">
      <c r="A160" s="24" t="s">
        <v>159</v>
      </c>
      <c r="B160" s="17" t="s">
        <v>436</v>
      </c>
      <c r="C160" s="153" t="s">
        <v>24</v>
      </c>
      <c r="D160" s="193">
        <f>D161</f>
        <v>0</v>
      </c>
      <c r="E160" s="158">
        <f t="shared" ref="E160:P160" si="97">E161</f>
        <v>0</v>
      </c>
      <c r="F160" s="158">
        <f t="shared" si="97"/>
        <v>0</v>
      </c>
      <c r="G160" s="158">
        <f t="shared" si="97"/>
        <v>0</v>
      </c>
      <c r="H160" s="158" t="e">
        <f t="shared" si="97"/>
        <v>#REF!</v>
      </c>
      <c r="I160" s="193">
        <f t="shared" si="97"/>
        <v>0</v>
      </c>
      <c r="J160" s="158"/>
      <c r="K160" s="158">
        <f t="shared" si="97"/>
        <v>0</v>
      </c>
      <c r="L160" s="158">
        <f t="shared" si="97"/>
        <v>0</v>
      </c>
      <c r="M160" s="193">
        <f t="shared" si="97"/>
        <v>0</v>
      </c>
      <c r="N160" s="158">
        <f t="shared" si="97"/>
        <v>0</v>
      </c>
      <c r="O160" s="158">
        <f t="shared" si="97"/>
        <v>0</v>
      </c>
      <c r="P160" s="158">
        <f t="shared" si="97"/>
        <v>0</v>
      </c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60" hidden="1">
      <c r="A161" s="24" t="s">
        <v>242</v>
      </c>
      <c r="B161" s="17" t="s">
        <v>436</v>
      </c>
      <c r="C161" s="153" t="s">
        <v>57</v>
      </c>
      <c r="D161" s="193">
        <f>E161+F161+G161</f>
        <v>0</v>
      </c>
      <c r="E161" s="158"/>
      <c r="F161" s="158"/>
      <c r="G161" s="158"/>
      <c r="H161" s="158" t="e">
        <f>#REF!</f>
        <v>#REF!</v>
      </c>
      <c r="I161" s="193">
        <f>J161+K161+L161</f>
        <v>0</v>
      </c>
      <c r="J161" s="158"/>
      <c r="K161" s="158"/>
      <c r="L161" s="158"/>
      <c r="M161" s="193">
        <f>N161+O161+P161</f>
        <v>0</v>
      </c>
      <c r="N161" s="158"/>
      <c r="O161" s="158"/>
      <c r="P161" s="158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29.25" customHeight="1">
      <c r="A162" s="16" t="s">
        <v>309</v>
      </c>
      <c r="B162" s="17" t="s">
        <v>278</v>
      </c>
      <c r="C162" s="153"/>
      <c r="D162" s="193">
        <f>D163</f>
        <v>2953.4</v>
      </c>
      <c r="E162" s="158">
        <f t="shared" ref="E162:P162" si="98">E163</f>
        <v>2953.4</v>
      </c>
      <c r="F162" s="158">
        <f t="shared" si="98"/>
        <v>0</v>
      </c>
      <c r="G162" s="158">
        <f t="shared" si="98"/>
        <v>0</v>
      </c>
      <c r="H162" s="158" t="e">
        <f t="shared" si="98"/>
        <v>#REF!</v>
      </c>
      <c r="I162" s="193">
        <f t="shared" si="98"/>
        <v>2881.7</v>
      </c>
      <c r="J162" s="158">
        <f t="shared" si="98"/>
        <v>2881.7</v>
      </c>
      <c r="K162" s="158">
        <f t="shared" si="98"/>
        <v>0</v>
      </c>
      <c r="L162" s="158">
        <f t="shared" si="98"/>
        <v>0</v>
      </c>
      <c r="M162" s="193">
        <f t="shared" si="98"/>
        <v>2922.3</v>
      </c>
      <c r="N162" s="158">
        <f t="shared" si="98"/>
        <v>2922.3</v>
      </c>
      <c r="O162" s="158">
        <f t="shared" si="98"/>
        <v>0</v>
      </c>
      <c r="P162" s="158">
        <f t="shared" si="98"/>
        <v>0</v>
      </c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4.25" customHeight="1">
      <c r="A163" s="24" t="s">
        <v>242</v>
      </c>
      <c r="B163" s="17" t="s">
        <v>278</v>
      </c>
      <c r="C163" s="153" t="s">
        <v>57</v>
      </c>
      <c r="D163" s="193">
        <f>E163+F163+G163</f>
        <v>2953.4</v>
      </c>
      <c r="E163" s="158">
        <v>2953.4</v>
      </c>
      <c r="F163" s="158"/>
      <c r="G163" s="158"/>
      <c r="H163" s="158" t="e">
        <f>#REF!</f>
        <v>#REF!</v>
      </c>
      <c r="I163" s="193">
        <f>J163+K163+L163</f>
        <v>2881.7</v>
      </c>
      <c r="J163" s="158">
        <v>2881.7</v>
      </c>
      <c r="K163" s="158"/>
      <c r="L163" s="158"/>
      <c r="M163" s="250">
        <f>N163+O163+P163</f>
        <v>2922.3</v>
      </c>
      <c r="N163" s="207">
        <v>2922.3</v>
      </c>
      <c r="O163" s="158"/>
      <c r="P163" s="158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15" hidden="1" customHeight="1">
      <c r="A164" s="65" t="s">
        <v>494</v>
      </c>
      <c r="B164" s="17" t="s">
        <v>437</v>
      </c>
      <c r="C164" s="153"/>
      <c r="D164" s="193">
        <f>D165</f>
        <v>0</v>
      </c>
      <c r="E164" s="158">
        <f t="shared" ref="E164:P164" si="99">E165</f>
        <v>0</v>
      </c>
      <c r="F164" s="158">
        <f t="shared" si="99"/>
        <v>0</v>
      </c>
      <c r="G164" s="158">
        <f t="shared" si="99"/>
        <v>0</v>
      </c>
      <c r="H164" s="158" t="e">
        <f t="shared" si="99"/>
        <v>#REF!</v>
      </c>
      <c r="I164" s="193">
        <f t="shared" si="99"/>
        <v>0</v>
      </c>
      <c r="J164" s="158"/>
      <c r="K164" s="158">
        <f t="shared" si="99"/>
        <v>0</v>
      </c>
      <c r="L164" s="158">
        <f t="shared" si="99"/>
        <v>0</v>
      </c>
      <c r="M164" s="193">
        <f t="shared" si="99"/>
        <v>0</v>
      </c>
      <c r="N164" s="158">
        <f t="shared" si="99"/>
        <v>0</v>
      </c>
      <c r="O164" s="158">
        <f t="shared" si="99"/>
        <v>0</v>
      </c>
      <c r="P164" s="158">
        <f t="shared" si="99"/>
        <v>0</v>
      </c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60" hidden="1">
      <c r="A165" s="24" t="s">
        <v>242</v>
      </c>
      <c r="B165" s="17" t="s">
        <v>437</v>
      </c>
      <c r="C165" s="153" t="s">
        <v>56</v>
      </c>
      <c r="D165" s="193">
        <f>E165+F165+G165</f>
        <v>0</v>
      </c>
      <c r="E165" s="158"/>
      <c r="F165" s="158"/>
      <c r="G165" s="158"/>
      <c r="H165" s="158" t="e">
        <f>#REF!</f>
        <v>#REF!</v>
      </c>
      <c r="I165" s="193">
        <f>J165+K165+L165</f>
        <v>0</v>
      </c>
      <c r="J165" s="158"/>
      <c r="K165" s="158"/>
      <c r="L165" s="158"/>
      <c r="M165" s="193">
        <f>N165+O165+P165</f>
        <v>0</v>
      </c>
      <c r="N165" s="158"/>
      <c r="O165" s="158"/>
      <c r="P165" s="158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8" hidden="1" customHeight="1">
      <c r="A166" s="50" t="s">
        <v>232</v>
      </c>
      <c r="B166" s="17" t="s">
        <v>441</v>
      </c>
      <c r="C166" s="153"/>
      <c r="D166" s="193">
        <f>D167</f>
        <v>0</v>
      </c>
      <c r="E166" s="158">
        <f t="shared" ref="E166:P166" si="100">E167</f>
        <v>0</v>
      </c>
      <c r="F166" s="158">
        <f t="shared" si="100"/>
        <v>0</v>
      </c>
      <c r="G166" s="158">
        <f t="shared" si="100"/>
        <v>0</v>
      </c>
      <c r="H166" s="158" t="e">
        <f t="shared" si="100"/>
        <v>#REF!</v>
      </c>
      <c r="I166" s="193">
        <f t="shared" si="100"/>
        <v>0</v>
      </c>
      <c r="J166" s="158">
        <f t="shared" si="100"/>
        <v>0</v>
      </c>
      <c r="K166" s="158">
        <f t="shared" si="100"/>
        <v>0</v>
      </c>
      <c r="L166" s="158">
        <f t="shared" si="100"/>
        <v>0</v>
      </c>
      <c r="M166" s="193">
        <f t="shared" si="100"/>
        <v>0</v>
      </c>
      <c r="N166" s="158">
        <f t="shared" si="100"/>
        <v>0</v>
      </c>
      <c r="O166" s="158">
        <f t="shared" si="100"/>
        <v>0</v>
      </c>
      <c r="P166" s="158">
        <f t="shared" si="100"/>
        <v>0</v>
      </c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" hidden="1">
      <c r="A167" s="16" t="s">
        <v>22</v>
      </c>
      <c r="B167" s="17" t="s">
        <v>441</v>
      </c>
      <c r="C167" s="153" t="s">
        <v>16</v>
      </c>
      <c r="D167" s="193">
        <f>E167+F167+G167</f>
        <v>0</v>
      </c>
      <c r="E167" s="158"/>
      <c r="F167" s="158"/>
      <c r="G167" s="158"/>
      <c r="H167" s="158" t="e">
        <f>#REF!</f>
        <v>#REF!</v>
      </c>
      <c r="I167" s="193">
        <f>J167+K167+L167</f>
        <v>0</v>
      </c>
      <c r="J167" s="158"/>
      <c r="K167" s="158"/>
      <c r="L167" s="158"/>
      <c r="M167" s="193">
        <f>N167+O167+P167</f>
        <v>0</v>
      </c>
      <c r="N167" s="158"/>
      <c r="O167" s="158"/>
      <c r="P167" s="158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45.75" hidden="1" customHeight="1">
      <c r="A168" s="16" t="s">
        <v>476</v>
      </c>
      <c r="B168" s="17" t="s">
        <v>278</v>
      </c>
      <c r="C168" s="153"/>
      <c r="D168" s="193">
        <f>D169</f>
        <v>0</v>
      </c>
      <c r="E168" s="158">
        <f t="shared" ref="E168:P168" si="101">E169</f>
        <v>0</v>
      </c>
      <c r="F168" s="158">
        <f t="shared" si="101"/>
        <v>0</v>
      </c>
      <c r="G168" s="158">
        <f t="shared" si="101"/>
        <v>0</v>
      </c>
      <c r="H168" s="158" t="e">
        <f t="shared" si="101"/>
        <v>#REF!</v>
      </c>
      <c r="I168" s="193">
        <f t="shared" si="101"/>
        <v>0</v>
      </c>
      <c r="J168" s="158">
        <f t="shared" si="101"/>
        <v>0</v>
      </c>
      <c r="K168" s="158">
        <f t="shared" si="101"/>
        <v>0</v>
      </c>
      <c r="L168" s="158">
        <f t="shared" si="101"/>
        <v>0</v>
      </c>
      <c r="M168" s="193">
        <f t="shared" si="101"/>
        <v>0</v>
      </c>
      <c r="N168" s="158">
        <f t="shared" si="101"/>
        <v>0</v>
      </c>
      <c r="O168" s="158">
        <f t="shared" si="101"/>
        <v>0</v>
      </c>
      <c r="P168" s="158">
        <f t="shared" si="101"/>
        <v>0</v>
      </c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56.25" hidden="1" customHeight="1">
      <c r="A169" s="24" t="s">
        <v>60</v>
      </c>
      <c r="B169" s="17" t="s">
        <v>278</v>
      </c>
      <c r="C169" s="153" t="s">
        <v>56</v>
      </c>
      <c r="D169" s="193">
        <f>E169+F169+G169</f>
        <v>0</v>
      </c>
      <c r="E169" s="158"/>
      <c r="F169" s="158"/>
      <c r="G169" s="158"/>
      <c r="H169" s="158" t="e">
        <f>#REF!</f>
        <v>#REF!</v>
      </c>
      <c r="I169" s="193">
        <f>J169+K169+L169</f>
        <v>0</v>
      </c>
      <c r="J169" s="158"/>
      <c r="K169" s="158"/>
      <c r="L169" s="158"/>
      <c r="M169" s="193">
        <f>N169+O169+P169</f>
        <v>0</v>
      </c>
      <c r="N169" s="158"/>
      <c r="O169" s="158"/>
      <c r="P169" s="158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0" hidden="1">
      <c r="A170" s="24" t="s">
        <v>158</v>
      </c>
      <c r="B170" s="17" t="s">
        <v>442</v>
      </c>
      <c r="C170" s="153"/>
      <c r="D170" s="193">
        <f>D171</f>
        <v>0</v>
      </c>
      <c r="E170" s="158">
        <f t="shared" ref="E170:P170" si="102">E171</f>
        <v>0</v>
      </c>
      <c r="F170" s="158">
        <f t="shared" si="102"/>
        <v>0</v>
      </c>
      <c r="G170" s="158">
        <f t="shared" si="102"/>
        <v>0</v>
      </c>
      <c r="H170" s="158" t="e">
        <f t="shared" si="102"/>
        <v>#REF!</v>
      </c>
      <c r="I170" s="193">
        <f t="shared" si="102"/>
        <v>0</v>
      </c>
      <c r="J170" s="158">
        <f t="shared" si="102"/>
        <v>0</v>
      </c>
      <c r="K170" s="158">
        <f t="shared" si="102"/>
        <v>0</v>
      </c>
      <c r="L170" s="158">
        <f t="shared" si="102"/>
        <v>0</v>
      </c>
      <c r="M170" s="193">
        <f t="shared" si="102"/>
        <v>0</v>
      </c>
      <c r="N170" s="158">
        <f t="shared" si="102"/>
        <v>0</v>
      </c>
      <c r="O170" s="158">
        <f t="shared" si="102"/>
        <v>0</v>
      </c>
      <c r="P170" s="158">
        <f t="shared" si="102"/>
        <v>0</v>
      </c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60" hidden="1">
      <c r="A171" s="24" t="s">
        <v>242</v>
      </c>
      <c r="B171" s="17" t="s">
        <v>442</v>
      </c>
      <c r="C171" s="153" t="s">
        <v>56</v>
      </c>
      <c r="D171" s="193">
        <f>E171+F171+G171</f>
        <v>0</v>
      </c>
      <c r="E171" s="158"/>
      <c r="F171" s="158"/>
      <c r="G171" s="158"/>
      <c r="H171" s="158" t="e">
        <f>#REF!</f>
        <v>#REF!</v>
      </c>
      <c r="I171" s="193">
        <f>J171+K171+L171</f>
        <v>0</v>
      </c>
      <c r="J171" s="158"/>
      <c r="K171" s="158"/>
      <c r="L171" s="158"/>
      <c r="M171" s="193">
        <f>N171+O171+P171</f>
        <v>0</v>
      </c>
      <c r="N171" s="158"/>
      <c r="O171" s="158"/>
      <c r="P171" s="158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26.25" hidden="1">
      <c r="A172" s="56" t="s">
        <v>159</v>
      </c>
      <c r="B172" s="17" t="s">
        <v>436</v>
      </c>
      <c r="C172" s="153"/>
      <c r="D172" s="193">
        <f>D173</f>
        <v>0</v>
      </c>
      <c r="E172" s="158">
        <f t="shared" ref="E172:P172" si="103">E173</f>
        <v>0</v>
      </c>
      <c r="F172" s="158">
        <f t="shared" si="103"/>
        <v>0</v>
      </c>
      <c r="G172" s="158">
        <f t="shared" si="103"/>
        <v>0</v>
      </c>
      <c r="H172" s="158" t="e">
        <f t="shared" si="103"/>
        <v>#REF!</v>
      </c>
      <c r="I172" s="193">
        <f t="shared" si="103"/>
        <v>0</v>
      </c>
      <c r="J172" s="158">
        <f t="shared" si="103"/>
        <v>0</v>
      </c>
      <c r="K172" s="158">
        <f t="shared" si="103"/>
        <v>0</v>
      </c>
      <c r="L172" s="158">
        <f t="shared" si="103"/>
        <v>0</v>
      </c>
      <c r="M172" s="193">
        <f t="shared" si="103"/>
        <v>0</v>
      </c>
      <c r="N172" s="158">
        <f t="shared" si="103"/>
        <v>0</v>
      </c>
      <c r="O172" s="158">
        <f t="shared" si="103"/>
        <v>0</v>
      </c>
      <c r="P172" s="158">
        <f t="shared" si="103"/>
        <v>0</v>
      </c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39.75" hidden="1" customHeight="1">
      <c r="A173" s="56" t="s">
        <v>242</v>
      </c>
      <c r="B173" s="17" t="s">
        <v>436</v>
      </c>
      <c r="C173" s="153" t="s">
        <v>56</v>
      </c>
      <c r="D173" s="193">
        <f>E173+F173+G173</f>
        <v>0</v>
      </c>
      <c r="E173" s="158"/>
      <c r="F173" s="158"/>
      <c r="G173" s="158"/>
      <c r="H173" s="158" t="e">
        <f>#REF!</f>
        <v>#REF!</v>
      </c>
      <c r="I173" s="193">
        <f>J173+K173+L173</f>
        <v>0</v>
      </c>
      <c r="J173" s="158"/>
      <c r="K173" s="158"/>
      <c r="L173" s="158"/>
      <c r="M173" s="193">
        <f>N173+O173+P173</f>
        <v>0</v>
      </c>
      <c r="N173" s="158"/>
      <c r="O173" s="158"/>
      <c r="P173" s="158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119.25" hidden="1" customHeight="1">
      <c r="A174" s="16" t="s">
        <v>117</v>
      </c>
      <c r="B174" s="17" t="s">
        <v>435</v>
      </c>
      <c r="C174" s="153"/>
      <c r="D174" s="193">
        <f>D175</f>
        <v>0</v>
      </c>
      <c r="E174" s="158">
        <f t="shared" ref="E174:P174" si="104">E175</f>
        <v>0</v>
      </c>
      <c r="F174" s="158">
        <f t="shared" si="104"/>
        <v>0</v>
      </c>
      <c r="G174" s="158">
        <f t="shared" si="104"/>
        <v>0</v>
      </c>
      <c r="H174" s="158" t="e">
        <f t="shared" si="104"/>
        <v>#REF!</v>
      </c>
      <c r="I174" s="193">
        <f t="shared" si="104"/>
        <v>0</v>
      </c>
      <c r="J174" s="158">
        <f t="shared" si="104"/>
        <v>0</v>
      </c>
      <c r="K174" s="158">
        <f t="shared" si="104"/>
        <v>0</v>
      </c>
      <c r="L174" s="158">
        <f t="shared" si="104"/>
        <v>0</v>
      </c>
      <c r="M174" s="193">
        <f t="shared" si="104"/>
        <v>0</v>
      </c>
      <c r="N174" s="158">
        <f t="shared" si="104"/>
        <v>0</v>
      </c>
      <c r="O174" s="158">
        <f t="shared" si="104"/>
        <v>0</v>
      </c>
      <c r="P174" s="158">
        <f t="shared" si="104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4" t="s">
        <v>242</v>
      </c>
      <c r="B175" s="17" t="s">
        <v>435</v>
      </c>
      <c r="C175" s="153" t="s">
        <v>56</v>
      </c>
      <c r="D175" s="193">
        <f>E175+F175+G175</f>
        <v>0</v>
      </c>
      <c r="E175" s="158"/>
      <c r="F175" s="158"/>
      <c r="G175" s="158"/>
      <c r="H175" s="158" t="e">
        <f>#REF!</f>
        <v>#REF!</v>
      </c>
      <c r="I175" s="193">
        <f>J175+K175+L175</f>
        <v>0</v>
      </c>
      <c r="J175" s="158"/>
      <c r="K175" s="158"/>
      <c r="L175" s="158"/>
      <c r="M175" s="193">
        <f>N175+O175+P175</f>
        <v>0</v>
      </c>
      <c r="N175" s="158"/>
      <c r="O175" s="158"/>
      <c r="P175" s="158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7" t="s">
        <v>239</v>
      </c>
      <c r="B176" s="17" t="s">
        <v>437</v>
      </c>
      <c r="C176" s="153"/>
      <c r="D176" s="193">
        <f>D177</f>
        <v>0</v>
      </c>
      <c r="E176" s="158">
        <f t="shared" ref="E176:P177" si="105">E177</f>
        <v>0</v>
      </c>
      <c r="F176" s="158">
        <f t="shared" si="105"/>
        <v>0</v>
      </c>
      <c r="G176" s="158">
        <f t="shared" si="105"/>
        <v>0</v>
      </c>
      <c r="H176" s="158">
        <f t="shared" si="105"/>
        <v>0</v>
      </c>
      <c r="I176" s="193">
        <f t="shared" si="105"/>
        <v>0</v>
      </c>
      <c r="J176" s="158">
        <f t="shared" si="105"/>
        <v>0</v>
      </c>
      <c r="K176" s="158">
        <f t="shared" si="105"/>
        <v>0</v>
      </c>
      <c r="L176" s="158">
        <f t="shared" si="105"/>
        <v>0</v>
      </c>
      <c r="M176" s="193">
        <f t="shared" si="105"/>
        <v>0</v>
      </c>
      <c r="N176" s="158">
        <f t="shared" si="105"/>
        <v>0</v>
      </c>
      <c r="O176" s="158">
        <f t="shared" si="105"/>
        <v>0</v>
      </c>
      <c r="P176" s="158">
        <f t="shared" si="105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 hidden="1">
      <c r="A177" s="24" t="s">
        <v>242</v>
      </c>
      <c r="B177" s="17" t="s">
        <v>437</v>
      </c>
      <c r="C177" s="153" t="s">
        <v>56</v>
      </c>
      <c r="D177" s="193">
        <f>D178</f>
        <v>0</v>
      </c>
      <c r="E177" s="158">
        <f t="shared" si="105"/>
        <v>0</v>
      </c>
      <c r="F177" s="158">
        <f t="shared" si="105"/>
        <v>0</v>
      </c>
      <c r="G177" s="158">
        <f t="shared" si="105"/>
        <v>0</v>
      </c>
      <c r="H177" s="158">
        <f t="shared" si="105"/>
        <v>0</v>
      </c>
      <c r="I177" s="193">
        <f t="shared" si="105"/>
        <v>0</v>
      </c>
      <c r="J177" s="158">
        <f t="shared" si="105"/>
        <v>0</v>
      </c>
      <c r="K177" s="158">
        <f t="shared" si="105"/>
        <v>0</v>
      </c>
      <c r="L177" s="158">
        <f t="shared" si="105"/>
        <v>0</v>
      </c>
      <c r="M177" s="193">
        <f t="shared" si="105"/>
        <v>0</v>
      </c>
      <c r="N177" s="158">
        <f t="shared" si="105"/>
        <v>0</v>
      </c>
      <c r="O177" s="158">
        <f t="shared" si="105"/>
        <v>0</v>
      </c>
      <c r="P177" s="158">
        <f t="shared" si="105"/>
        <v>0</v>
      </c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14.25" hidden="1" customHeight="1">
      <c r="A178" s="16" t="s">
        <v>58</v>
      </c>
      <c r="B178" s="17" t="s">
        <v>437</v>
      </c>
      <c r="C178" s="153" t="s">
        <v>56</v>
      </c>
      <c r="D178" s="193">
        <f>E178+F178+G178+H178</f>
        <v>0</v>
      </c>
      <c r="E178" s="155"/>
      <c r="F178" s="156"/>
      <c r="G178" s="155"/>
      <c r="H178" s="155"/>
      <c r="I178" s="193">
        <f>J178+K178+L178</f>
        <v>0</v>
      </c>
      <c r="J178" s="155"/>
      <c r="K178" s="156"/>
      <c r="L178" s="156"/>
      <c r="M178" s="250">
        <f>N178+O178+P178</f>
        <v>0</v>
      </c>
      <c r="N178" s="207"/>
      <c r="O178" s="160"/>
      <c r="P178" s="160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51.75" hidden="1">
      <c r="A179" s="81" t="s">
        <v>477</v>
      </c>
      <c r="B179" s="17" t="s">
        <v>443</v>
      </c>
      <c r="C179" s="153"/>
      <c r="D179" s="193">
        <f>D180</f>
        <v>0</v>
      </c>
      <c r="E179" s="158">
        <f t="shared" ref="E179:P179" si="106">E180</f>
        <v>0</v>
      </c>
      <c r="F179" s="158">
        <f t="shared" si="106"/>
        <v>0</v>
      </c>
      <c r="G179" s="158">
        <f t="shared" si="106"/>
        <v>0</v>
      </c>
      <c r="H179" s="158" t="e">
        <f t="shared" si="106"/>
        <v>#REF!</v>
      </c>
      <c r="I179" s="193">
        <f t="shared" si="106"/>
        <v>0</v>
      </c>
      <c r="J179" s="158">
        <f t="shared" si="106"/>
        <v>0</v>
      </c>
      <c r="K179" s="158">
        <f t="shared" si="106"/>
        <v>0</v>
      </c>
      <c r="L179" s="158">
        <f t="shared" si="106"/>
        <v>0</v>
      </c>
      <c r="M179" s="193">
        <f t="shared" si="106"/>
        <v>0</v>
      </c>
      <c r="N179" s="158">
        <f t="shared" si="106"/>
        <v>0</v>
      </c>
      <c r="O179" s="158">
        <f t="shared" si="106"/>
        <v>0</v>
      </c>
      <c r="P179" s="158">
        <f t="shared" si="106"/>
        <v>0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60" hidden="1">
      <c r="A180" s="24" t="s">
        <v>242</v>
      </c>
      <c r="B180" s="17" t="s">
        <v>443</v>
      </c>
      <c r="C180" s="153" t="s">
        <v>56</v>
      </c>
      <c r="D180" s="193">
        <f>E180+F180+G180</f>
        <v>0</v>
      </c>
      <c r="E180" s="158"/>
      <c r="F180" s="158"/>
      <c r="G180" s="158"/>
      <c r="H180" s="158" t="e">
        <f>#REF!</f>
        <v>#REF!</v>
      </c>
      <c r="I180" s="193">
        <f>J180+K180+L180</f>
        <v>0</v>
      </c>
      <c r="J180" s="158"/>
      <c r="K180" s="158"/>
      <c r="L180" s="158"/>
      <c r="M180" s="193">
        <f>N180+O180+P180</f>
        <v>0</v>
      </c>
      <c r="N180" s="158"/>
      <c r="O180" s="158"/>
      <c r="P180" s="158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75" hidden="1">
      <c r="A181" s="133" t="s">
        <v>329</v>
      </c>
      <c r="B181" s="17" t="s">
        <v>444</v>
      </c>
      <c r="C181" s="153"/>
      <c r="D181" s="193">
        <f>D182</f>
        <v>0</v>
      </c>
      <c r="E181" s="158">
        <f t="shared" ref="E181:P181" si="107">E182</f>
        <v>0</v>
      </c>
      <c r="F181" s="158">
        <f t="shared" si="107"/>
        <v>0</v>
      </c>
      <c r="G181" s="158">
        <f t="shared" si="107"/>
        <v>0</v>
      </c>
      <c r="H181" s="158" t="e">
        <f t="shared" si="107"/>
        <v>#REF!</v>
      </c>
      <c r="I181" s="193">
        <f t="shared" si="107"/>
        <v>0</v>
      </c>
      <c r="J181" s="158">
        <f t="shared" si="107"/>
        <v>0</v>
      </c>
      <c r="K181" s="158">
        <f t="shared" si="107"/>
        <v>0</v>
      </c>
      <c r="L181" s="158">
        <f t="shared" si="107"/>
        <v>0</v>
      </c>
      <c r="M181" s="193">
        <f t="shared" si="107"/>
        <v>0</v>
      </c>
      <c r="N181" s="158">
        <f t="shared" si="107"/>
        <v>0</v>
      </c>
      <c r="O181" s="158">
        <f t="shared" si="107"/>
        <v>0</v>
      </c>
      <c r="P181" s="158">
        <f t="shared" si="107"/>
        <v>0</v>
      </c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0.5" hidden="1" customHeight="1">
      <c r="A182" s="81" t="s">
        <v>60</v>
      </c>
      <c r="B182" s="17" t="s">
        <v>444</v>
      </c>
      <c r="C182" s="153" t="s">
        <v>56</v>
      </c>
      <c r="D182" s="193">
        <f>E182+F182+G182</f>
        <v>0</v>
      </c>
      <c r="E182" s="158"/>
      <c r="F182" s="158"/>
      <c r="G182" s="158"/>
      <c r="H182" s="158" t="e">
        <f>#REF!</f>
        <v>#REF!</v>
      </c>
      <c r="I182" s="193">
        <f>J182+K182+L182</f>
        <v>0</v>
      </c>
      <c r="J182" s="158"/>
      <c r="K182" s="158"/>
      <c r="L182" s="158"/>
      <c r="M182" s="193">
        <f>N182+O182+P182</f>
        <v>0</v>
      </c>
      <c r="N182" s="158"/>
      <c r="O182" s="158"/>
      <c r="P182" s="158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8" hidden="1" customHeight="1">
      <c r="A183" s="144" t="s">
        <v>118</v>
      </c>
      <c r="B183" s="17" t="s">
        <v>445</v>
      </c>
      <c r="C183" s="153"/>
      <c r="D183" s="193">
        <f>D184</f>
        <v>0</v>
      </c>
      <c r="E183" s="158">
        <f t="shared" ref="E183:P183" si="108">E184</f>
        <v>0</v>
      </c>
      <c r="F183" s="158">
        <f t="shared" si="108"/>
        <v>0</v>
      </c>
      <c r="G183" s="158">
        <f t="shared" si="108"/>
        <v>0</v>
      </c>
      <c r="H183" s="158" t="e">
        <f t="shared" si="108"/>
        <v>#REF!</v>
      </c>
      <c r="I183" s="193">
        <f t="shared" si="108"/>
        <v>0</v>
      </c>
      <c r="J183" s="158">
        <f t="shared" si="108"/>
        <v>0</v>
      </c>
      <c r="K183" s="158">
        <f t="shared" si="108"/>
        <v>0</v>
      </c>
      <c r="L183" s="158">
        <f t="shared" si="108"/>
        <v>0</v>
      </c>
      <c r="M183" s="193">
        <f t="shared" si="108"/>
        <v>0</v>
      </c>
      <c r="N183" s="158">
        <f t="shared" si="108"/>
        <v>0</v>
      </c>
      <c r="O183" s="158">
        <f t="shared" si="108"/>
        <v>0</v>
      </c>
      <c r="P183" s="158">
        <f t="shared" si="108"/>
        <v>0</v>
      </c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2" hidden="1" customHeight="1">
      <c r="A184" s="81" t="s">
        <v>60</v>
      </c>
      <c r="B184" s="17" t="s">
        <v>445</v>
      </c>
      <c r="C184" s="153" t="s">
        <v>56</v>
      </c>
      <c r="D184" s="193">
        <f>E184+F184+G184</f>
        <v>0</v>
      </c>
      <c r="E184" s="158"/>
      <c r="F184" s="158"/>
      <c r="G184" s="158"/>
      <c r="H184" s="158" t="e">
        <f>#REF!</f>
        <v>#REF!</v>
      </c>
      <c r="I184" s="193">
        <f>J184+K184+L184</f>
        <v>0</v>
      </c>
      <c r="J184" s="158"/>
      <c r="K184" s="158"/>
      <c r="L184" s="158"/>
      <c r="M184" s="193">
        <f>N184+O184+P184</f>
        <v>0</v>
      </c>
      <c r="N184" s="158"/>
      <c r="O184" s="158"/>
      <c r="P184" s="158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45.75" hidden="1" customHeight="1">
      <c r="A185" s="66" t="s">
        <v>147</v>
      </c>
      <c r="B185" s="17" t="s">
        <v>446</v>
      </c>
      <c r="C185" s="153"/>
      <c r="D185" s="193">
        <f>D186</f>
        <v>0</v>
      </c>
      <c r="E185" s="158">
        <f t="shared" ref="E185:P185" si="109">E186</f>
        <v>0</v>
      </c>
      <c r="F185" s="158">
        <f t="shared" si="109"/>
        <v>0</v>
      </c>
      <c r="G185" s="158">
        <f t="shared" si="109"/>
        <v>0</v>
      </c>
      <c r="H185" s="158" t="e">
        <f t="shared" si="109"/>
        <v>#REF!</v>
      </c>
      <c r="I185" s="193">
        <f t="shared" si="109"/>
        <v>0</v>
      </c>
      <c r="J185" s="158">
        <f t="shared" si="109"/>
        <v>0</v>
      </c>
      <c r="K185" s="158">
        <f t="shared" si="109"/>
        <v>0</v>
      </c>
      <c r="L185" s="158">
        <f t="shared" si="109"/>
        <v>0</v>
      </c>
      <c r="M185" s="193">
        <f t="shared" si="109"/>
        <v>0</v>
      </c>
      <c r="N185" s="158">
        <f t="shared" si="109"/>
        <v>0</v>
      </c>
      <c r="O185" s="158">
        <f t="shared" si="109"/>
        <v>0</v>
      </c>
      <c r="P185" s="158">
        <f t="shared" si="109"/>
        <v>0</v>
      </c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60.75" hidden="1" customHeight="1">
      <c r="A186" s="27" t="s">
        <v>60</v>
      </c>
      <c r="B186" s="17" t="s">
        <v>446</v>
      </c>
      <c r="C186" s="153" t="s">
        <v>56</v>
      </c>
      <c r="D186" s="193">
        <f>E186+F186+G186</f>
        <v>0</v>
      </c>
      <c r="E186" s="158"/>
      <c r="F186" s="158"/>
      <c r="G186" s="158"/>
      <c r="H186" s="158" t="e">
        <f>#REF!</f>
        <v>#REF!</v>
      </c>
      <c r="I186" s="193">
        <f>J186+K186+L186</f>
        <v>0</v>
      </c>
      <c r="J186" s="158"/>
      <c r="K186" s="158"/>
      <c r="L186" s="158"/>
      <c r="M186" s="193">
        <f>N186+O186+P186</f>
        <v>0</v>
      </c>
      <c r="N186" s="158"/>
      <c r="O186" s="158"/>
      <c r="P186" s="158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45" hidden="1">
      <c r="A187" s="27" t="s">
        <v>141</v>
      </c>
      <c r="B187" s="17" t="s">
        <v>447</v>
      </c>
      <c r="C187" s="153"/>
      <c r="D187" s="193">
        <f>D188</f>
        <v>0</v>
      </c>
      <c r="E187" s="158">
        <f t="shared" ref="E187:P187" si="110">E188</f>
        <v>0</v>
      </c>
      <c r="F187" s="158">
        <f t="shared" si="110"/>
        <v>0</v>
      </c>
      <c r="G187" s="158">
        <f t="shared" si="110"/>
        <v>0</v>
      </c>
      <c r="H187" s="158" t="e">
        <f t="shared" si="110"/>
        <v>#REF!</v>
      </c>
      <c r="I187" s="193">
        <f t="shared" si="110"/>
        <v>0</v>
      </c>
      <c r="J187" s="158">
        <f t="shared" si="110"/>
        <v>0</v>
      </c>
      <c r="K187" s="158">
        <f t="shared" si="110"/>
        <v>0</v>
      </c>
      <c r="L187" s="158">
        <f t="shared" si="110"/>
        <v>0</v>
      </c>
      <c r="M187" s="193">
        <f t="shared" si="110"/>
        <v>0</v>
      </c>
      <c r="N187" s="158">
        <f t="shared" si="110"/>
        <v>0</v>
      </c>
      <c r="O187" s="158">
        <f t="shared" si="110"/>
        <v>0</v>
      </c>
      <c r="P187" s="158">
        <f t="shared" si="110"/>
        <v>0</v>
      </c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60" hidden="1">
      <c r="A188" s="24" t="s">
        <v>242</v>
      </c>
      <c r="B188" s="17" t="s">
        <v>447</v>
      </c>
      <c r="C188" s="153" t="s">
        <v>56</v>
      </c>
      <c r="D188" s="193">
        <f>E188+F188+G188</f>
        <v>0</v>
      </c>
      <c r="E188" s="158"/>
      <c r="F188" s="158"/>
      <c r="G188" s="158"/>
      <c r="H188" s="158" t="e">
        <f>#REF!</f>
        <v>#REF!</v>
      </c>
      <c r="I188" s="193">
        <f>J188+K188+L188</f>
        <v>0</v>
      </c>
      <c r="J188" s="158"/>
      <c r="K188" s="158"/>
      <c r="L188" s="158"/>
      <c r="M188" s="193">
        <f>N188+O188+P188</f>
        <v>0</v>
      </c>
      <c r="N188" s="158"/>
      <c r="O188" s="158"/>
      <c r="P188" s="158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45" hidden="1">
      <c r="A189" s="32" t="s">
        <v>119</v>
      </c>
      <c r="B189" s="17" t="s">
        <v>448</v>
      </c>
      <c r="C189" s="153"/>
      <c r="D189" s="193">
        <f>D190</f>
        <v>0</v>
      </c>
      <c r="E189" s="158">
        <f t="shared" ref="E189:P189" si="111">E190</f>
        <v>0</v>
      </c>
      <c r="F189" s="158">
        <f t="shared" si="111"/>
        <v>0</v>
      </c>
      <c r="G189" s="158">
        <f t="shared" si="111"/>
        <v>0</v>
      </c>
      <c r="H189" s="158" t="e">
        <f t="shared" si="111"/>
        <v>#REF!</v>
      </c>
      <c r="I189" s="193">
        <f t="shared" si="111"/>
        <v>0</v>
      </c>
      <c r="J189" s="158">
        <f t="shared" si="111"/>
        <v>0</v>
      </c>
      <c r="K189" s="158">
        <f t="shared" si="111"/>
        <v>0</v>
      </c>
      <c r="L189" s="158">
        <f t="shared" si="111"/>
        <v>0</v>
      </c>
      <c r="M189" s="193">
        <f t="shared" si="111"/>
        <v>0</v>
      </c>
      <c r="N189" s="158">
        <f t="shared" si="111"/>
        <v>0</v>
      </c>
      <c r="O189" s="158">
        <f t="shared" si="111"/>
        <v>0</v>
      </c>
      <c r="P189" s="158">
        <f t="shared" si="111"/>
        <v>0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60" hidden="1">
      <c r="A190" s="24" t="s">
        <v>242</v>
      </c>
      <c r="B190" s="17" t="s">
        <v>448</v>
      </c>
      <c r="C190" s="153" t="s">
        <v>56</v>
      </c>
      <c r="D190" s="193">
        <f>E190+F190+G190</f>
        <v>0</v>
      </c>
      <c r="E190" s="158"/>
      <c r="F190" s="158"/>
      <c r="G190" s="158"/>
      <c r="H190" s="158" t="e">
        <f>#REF!</f>
        <v>#REF!</v>
      </c>
      <c r="I190" s="193">
        <f>J190+K190+L190</f>
        <v>0</v>
      </c>
      <c r="J190" s="158"/>
      <c r="K190" s="222"/>
      <c r="L190" s="158"/>
      <c r="M190" s="193">
        <f>N190+O190+P190</f>
        <v>0</v>
      </c>
      <c r="N190" s="158"/>
      <c r="O190" s="158"/>
      <c r="P190" s="158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93" hidden="1" customHeight="1">
      <c r="A191" s="134" t="s">
        <v>518</v>
      </c>
      <c r="B191" s="17" t="s">
        <v>449</v>
      </c>
      <c r="C191" s="153"/>
      <c r="D191" s="193">
        <f>D192</f>
        <v>0</v>
      </c>
      <c r="E191" s="158">
        <f t="shared" ref="E191:P191" si="112">E192</f>
        <v>0</v>
      </c>
      <c r="F191" s="158">
        <f t="shared" si="112"/>
        <v>0</v>
      </c>
      <c r="G191" s="158">
        <f t="shared" si="112"/>
        <v>0</v>
      </c>
      <c r="H191" s="158" t="e">
        <f t="shared" si="112"/>
        <v>#REF!</v>
      </c>
      <c r="I191" s="193">
        <f t="shared" si="112"/>
        <v>0</v>
      </c>
      <c r="J191" s="158">
        <f t="shared" si="112"/>
        <v>0</v>
      </c>
      <c r="K191" s="158">
        <f t="shared" si="112"/>
        <v>0</v>
      </c>
      <c r="L191" s="158">
        <f t="shared" si="112"/>
        <v>0</v>
      </c>
      <c r="M191" s="193">
        <f t="shared" si="112"/>
        <v>0</v>
      </c>
      <c r="N191" s="158">
        <f t="shared" si="112"/>
        <v>0</v>
      </c>
      <c r="O191" s="158">
        <f t="shared" si="112"/>
        <v>0</v>
      </c>
      <c r="P191" s="158">
        <f t="shared" si="112"/>
        <v>0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60" hidden="1">
      <c r="A192" s="24" t="s">
        <v>242</v>
      </c>
      <c r="B192" s="17" t="s">
        <v>449</v>
      </c>
      <c r="C192" s="153" t="s">
        <v>56</v>
      </c>
      <c r="D192" s="193">
        <f>E192+F192+G192</f>
        <v>0</v>
      </c>
      <c r="E192" s="158"/>
      <c r="F192" s="158"/>
      <c r="G192" s="158"/>
      <c r="H192" s="158" t="e">
        <f>#REF!</f>
        <v>#REF!</v>
      </c>
      <c r="I192" s="193">
        <f>J192+K192+L192</f>
        <v>0</v>
      </c>
      <c r="J192" s="158"/>
      <c r="K192" s="158"/>
      <c r="L192" s="222"/>
      <c r="M192" s="193">
        <f>N192+O192+P192</f>
        <v>0</v>
      </c>
      <c r="N192" s="158"/>
      <c r="O192" s="158"/>
      <c r="P192" s="158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47.25" hidden="1" customHeight="1">
      <c r="A193" s="24" t="s">
        <v>120</v>
      </c>
      <c r="B193" s="17" t="s">
        <v>278</v>
      </c>
      <c r="C193" s="153"/>
      <c r="D193" s="193">
        <f>D194</f>
        <v>0</v>
      </c>
      <c r="E193" s="158">
        <f t="shared" ref="E193:P193" si="113">E194</f>
        <v>0</v>
      </c>
      <c r="F193" s="158">
        <f t="shared" si="113"/>
        <v>0</v>
      </c>
      <c r="G193" s="158">
        <f t="shared" si="113"/>
        <v>0</v>
      </c>
      <c r="H193" s="158" t="e">
        <f t="shared" si="113"/>
        <v>#REF!</v>
      </c>
      <c r="I193" s="193">
        <f t="shared" si="113"/>
        <v>0</v>
      </c>
      <c r="J193" s="158">
        <f t="shared" si="113"/>
        <v>0</v>
      </c>
      <c r="K193" s="158">
        <f t="shared" si="113"/>
        <v>0</v>
      </c>
      <c r="L193" s="158">
        <f t="shared" si="113"/>
        <v>0</v>
      </c>
      <c r="M193" s="193">
        <f t="shared" si="113"/>
        <v>0</v>
      </c>
      <c r="N193" s="158">
        <f t="shared" si="113"/>
        <v>0</v>
      </c>
      <c r="O193" s="158">
        <f t="shared" si="113"/>
        <v>0</v>
      </c>
      <c r="P193" s="158">
        <f t="shared" si="113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60" hidden="1">
      <c r="A194" s="24" t="s">
        <v>242</v>
      </c>
      <c r="B194" s="17" t="s">
        <v>278</v>
      </c>
      <c r="C194" s="153" t="s">
        <v>56</v>
      </c>
      <c r="D194" s="193">
        <f>E194+F194+G194</f>
        <v>0</v>
      </c>
      <c r="E194" s="158"/>
      <c r="F194" s="158"/>
      <c r="G194" s="158"/>
      <c r="H194" s="158" t="e">
        <f>#REF!</f>
        <v>#REF!</v>
      </c>
      <c r="I194" s="193">
        <f>J194+K194+L194</f>
        <v>0</v>
      </c>
      <c r="J194" s="158"/>
      <c r="K194" s="158"/>
      <c r="L194" s="158"/>
      <c r="M194" s="193">
        <f>N194+O194+P194</f>
        <v>0</v>
      </c>
      <c r="N194" s="158"/>
      <c r="O194" s="158"/>
      <c r="P194" s="158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158</v>
      </c>
      <c r="B195" s="75" t="s">
        <v>442</v>
      </c>
      <c r="C195" s="153"/>
      <c r="D195" s="193">
        <f>D196</f>
        <v>0</v>
      </c>
      <c r="E195" s="158">
        <f t="shared" ref="E195:P196" si="114">E196</f>
        <v>0</v>
      </c>
      <c r="F195" s="158">
        <f t="shared" si="114"/>
        <v>0</v>
      </c>
      <c r="G195" s="158">
        <f t="shared" si="114"/>
        <v>0</v>
      </c>
      <c r="H195" s="158">
        <f t="shared" si="114"/>
        <v>0</v>
      </c>
      <c r="I195" s="193">
        <f t="shared" si="114"/>
        <v>0</v>
      </c>
      <c r="J195" s="158">
        <f t="shared" si="114"/>
        <v>0</v>
      </c>
      <c r="K195" s="158">
        <f t="shared" si="114"/>
        <v>0</v>
      </c>
      <c r="L195" s="158">
        <f t="shared" si="114"/>
        <v>0</v>
      </c>
      <c r="M195" s="193">
        <f t="shared" si="114"/>
        <v>0</v>
      </c>
      <c r="N195" s="158">
        <f t="shared" si="114"/>
        <v>0</v>
      </c>
      <c r="O195" s="158">
        <f t="shared" si="114"/>
        <v>0</v>
      </c>
      <c r="P195" s="158">
        <f t="shared" si="114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442</v>
      </c>
      <c r="C196" s="153" t="s">
        <v>56</v>
      </c>
      <c r="D196" s="193">
        <f>D197</f>
        <v>0</v>
      </c>
      <c r="E196" s="158">
        <f t="shared" si="114"/>
        <v>0</v>
      </c>
      <c r="F196" s="158">
        <f t="shared" si="114"/>
        <v>0</v>
      </c>
      <c r="G196" s="158">
        <f t="shared" si="114"/>
        <v>0</v>
      </c>
      <c r="H196" s="158">
        <f t="shared" si="114"/>
        <v>0</v>
      </c>
      <c r="I196" s="193">
        <f t="shared" si="114"/>
        <v>0</v>
      </c>
      <c r="J196" s="158">
        <f t="shared" si="114"/>
        <v>0</v>
      </c>
      <c r="K196" s="158">
        <f t="shared" si="114"/>
        <v>0</v>
      </c>
      <c r="L196" s="158">
        <f t="shared" si="114"/>
        <v>0</v>
      </c>
      <c r="M196" s="193">
        <f t="shared" si="114"/>
        <v>0</v>
      </c>
      <c r="N196" s="158">
        <f t="shared" si="114"/>
        <v>0</v>
      </c>
      <c r="O196" s="158">
        <f t="shared" si="114"/>
        <v>0</v>
      </c>
      <c r="P196" s="158">
        <f t="shared" si="114"/>
        <v>0</v>
      </c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4.25" hidden="1" customHeight="1">
      <c r="A197" s="16" t="s">
        <v>148</v>
      </c>
      <c r="B197" s="75" t="s">
        <v>442</v>
      </c>
      <c r="C197" s="153" t="s">
        <v>56</v>
      </c>
      <c r="D197" s="193">
        <f>E197+F197+G197+H197</f>
        <v>0</v>
      </c>
      <c r="E197" s="155"/>
      <c r="F197" s="156"/>
      <c r="G197" s="155"/>
      <c r="H197" s="155"/>
      <c r="I197" s="193">
        <f>J197+K197+L197</f>
        <v>0</v>
      </c>
      <c r="J197" s="155"/>
      <c r="K197" s="156"/>
      <c r="L197" s="156"/>
      <c r="M197" s="247">
        <f>N197+O197+P197</f>
        <v>0</v>
      </c>
      <c r="N197" s="160"/>
      <c r="O197" s="160"/>
      <c r="P197" s="160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30" hidden="1">
      <c r="A198" s="208" t="s">
        <v>159</v>
      </c>
      <c r="B198" s="75" t="s">
        <v>436</v>
      </c>
      <c r="C198" s="153"/>
      <c r="D198" s="193">
        <f>D199</f>
        <v>0</v>
      </c>
      <c r="E198" s="158">
        <f t="shared" ref="E198:P198" si="115">E199</f>
        <v>0</v>
      </c>
      <c r="F198" s="158">
        <f t="shared" si="115"/>
        <v>0</v>
      </c>
      <c r="G198" s="158">
        <f t="shared" si="115"/>
        <v>0</v>
      </c>
      <c r="H198" s="158" t="e">
        <f t="shared" si="115"/>
        <v>#REF!</v>
      </c>
      <c r="I198" s="193">
        <f t="shared" si="115"/>
        <v>0</v>
      </c>
      <c r="J198" s="158">
        <f t="shared" si="115"/>
        <v>0</v>
      </c>
      <c r="K198" s="158">
        <f t="shared" si="115"/>
        <v>0</v>
      </c>
      <c r="L198" s="158">
        <f t="shared" si="115"/>
        <v>0</v>
      </c>
      <c r="M198" s="193">
        <f t="shared" si="115"/>
        <v>0</v>
      </c>
      <c r="N198" s="158">
        <f t="shared" si="115"/>
        <v>0</v>
      </c>
      <c r="O198" s="158">
        <f t="shared" si="115"/>
        <v>0</v>
      </c>
      <c r="P198" s="158">
        <f t="shared" si="115"/>
        <v>0</v>
      </c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60" hidden="1">
      <c r="A199" s="24" t="s">
        <v>242</v>
      </c>
      <c r="B199" s="75" t="s">
        <v>436</v>
      </c>
      <c r="C199" s="153" t="s">
        <v>56</v>
      </c>
      <c r="D199" s="193">
        <f>E199+F199+G199</f>
        <v>0</v>
      </c>
      <c r="E199" s="158"/>
      <c r="F199" s="158"/>
      <c r="G199" s="158"/>
      <c r="H199" s="158" t="e">
        <f>#REF!</f>
        <v>#REF!</v>
      </c>
      <c r="I199" s="193">
        <f>J199+K199+L199</f>
        <v>0</v>
      </c>
      <c r="J199" s="158"/>
      <c r="K199" s="158"/>
      <c r="L199" s="158"/>
      <c r="M199" s="193">
        <f>N199+O199+P199</f>
        <v>0</v>
      </c>
      <c r="N199" s="158"/>
      <c r="O199" s="158"/>
      <c r="P199" s="158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15" hidden="1" customHeight="1">
      <c r="A200" s="27" t="s">
        <v>402</v>
      </c>
      <c r="B200" s="140" t="s">
        <v>450</v>
      </c>
      <c r="C200" s="153"/>
      <c r="D200" s="193">
        <f>D201</f>
        <v>0</v>
      </c>
      <c r="E200" s="158">
        <f t="shared" ref="E200:P200" si="116">E201</f>
        <v>0</v>
      </c>
      <c r="F200" s="158">
        <f t="shared" si="116"/>
        <v>0</v>
      </c>
      <c r="G200" s="158">
        <f t="shared" si="116"/>
        <v>0</v>
      </c>
      <c r="H200" s="158" t="e">
        <f t="shared" si="116"/>
        <v>#REF!</v>
      </c>
      <c r="I200" s="193">
        <f t="shared" si="116"/>
        <v>0</v>
      </c>
      <c r="J200" s="158">
        <f t="shared" si="116"/>
        <v>0</v>
      </c>
      <c r="K200" s="158">
        <f t="shared" si="116"/>
        <v>0</v>
      </c>
      <c r="L200" s="158">
        <f t="shared" si="116"/>
        <v>0</v>
      </c>
      <c r="M200" s="193">
        <f t="shared" si="116"/>
        <v>0</v>
      </c>
      <c r="N200" s="158">
        <f t="shared" si="116"/>
        <v>0</v>
      </c>
      <c r="O200" s="158">
        <f t="shared" si="116"/>
        <v>0</v>
      </c>
      <c r="P200" s="158">
        <f t="shared" si="116"/>
        <v>0</v>
      </c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7.75" hidden="1" customHeight="1">
      <c r="A201" s="27" t="s">
        <v>63</v>
      </c>
      <c r="B201" s="140" t="s">
        <v>450</v>
      </c>
      <c r="C201" s="153" t="s">
        <v>64</v>
      </c>
      <c r="D201" s="193">
        <f>E201+F201+G201</f>
        <v>0</v>
      </c>
      <c r="E201" s="158"/>
      <c r="F201" s="158"/>
      <c r="G201" s="158"/>
      <c r="H201" s="158" t="e">
        <f>#REF!</f>
        <v>#REF!</v>
      </c>
      <c r="I201" s="193">
        <f>J201+K201+L201</f>
        <v>0</v>
      </c>
      <c r="J201" s="158"/>
      <c r="K201" s="158"/>
      <c r="L201" s="158"/>
      <c r="M201" s="193">
        <f>N201+O201+P201</f>
        <v>0</v>
      </c>
      <c r="N201" s="158"/>
      <c r="O201" s="158"/>
      <c r="P201" s="158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26.25" hidden="1" customHeight="1">
      <c r="A202" s="27" t="s">
        <v>249</v>
      </c>
      <c r="B202" s="140" t="s">
        <v>278</v>
      </c>
      <c r="C202" s="153"/>
      <c r="D202" s="193">
        <f>D203</f>
        <v>0</v>
      </c>
      <c r="E202" s="158">
        <f t="shared" ref="E202:P202" si="117">E203</f>
        <v>0</v>
      </c>
      <c r="F202" s="158">
        <f t="shared" si="117"/>
        <v>0</v>
      </c>
      <c r="G202" s="158">
        <f t="shared" si="117"/>
        <v>0</v>
      </c>
      <c r="H202" s="158" t="e">
        <f t="shared" si="117"/>
        <v>#REF!</v>
      </c>
      <c r="I202" s="193">
        <f t="shared" si="117"/>
        <v>0</v>
      </c>
      <c r="J202" s="158">
        <f t="shared" si="117"/>
        <v>0</v>
      </c>
      <c r="K202" s="158">
        <f t="shared" si="117"/>
        <v>0</v>
      </c>
      <c r="L202" s="158">
        <f t="shared" si="117"/>
        <v>0</v>
      </c>
      <c r="M202" s="193">
        <f t="shared" si="117"/>
        <v>0</v>
      </c>
      <c r="N202" s="158">
        <f t="shared" si="117"/>
        <v>0</v>
      </c>
      <c r="O202" s="158">
        <f t="shared" si="117"/>
        <v>0</v>
      </c>
      <c r="P202" s="158">
        <f t="shared" si="117"/>
        <v>0</v>
      </c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60" hidden="1">
      <c r="A203" s="24" t="s">
        <v>242</v>
      </c>
      <c r="B203" s="140" t="s">
        <v>278</v>
      </c>
      <c r="C203" s="153" t="s">
        <v>56</v>
      </c>
      <c r="D203" s="193">
        <f>E203+F203+G203</f>
        <v>0</v>
      </c>
      <c r="E203" s="158"/>
      <c r="F203" s="158"/>
      <c r="G203" s="158"/>
      <c r="H203" s="158" t="e">
        <f>#REF!</f>
        <v>#REF!</v>
      </c>
      <c r="I203" s="193">
        <f>J203+K203+L203</f>
        <v>0</v>
      </c>
      <c r="J203" s="158"/>
      <c r="K203" s="158"/>
      <c r="L203" s="158"/>
      <c r="M203" s="193">
        <f>N203+O203+P203</f>
        <v>0</v>
      </c>
      <c r="N203" s="158"/>
      <c r="O203" s="158"/>
      <c r="P203" s="158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7" customFormat="1" ht="45.75" hidden="1" customHeight="1">
      <c r="A204" s="49" t="s">
        <v>120</v>
      </c>
      <c r="B204" s="233" t="s">
        <v>278</v>
      </c>
      <c r="C204" s="29"/>
      <c r="D204" s="193">
        <f>D205</f>
        <v>0</v>
      </c>
      <c r="E204" s="155">
        <f>E205</f>
        <v>0</v>
      </c>
      <c r="F204" s="155">
        <f t="shared" ref="F204:P204" si="118">F205</f>
        <v>0</v>
      </c>
      <c r="G204" s="155">
        <f t="shared" si="118"/>
        <v>0</v>
      </c>
      <c r="H204" s="155" t="e">
        <f t="shared" si="118"/>
        <v>#REF!</v>
      </c>
      <c r="I204" s="190">
        <f t="shared" si="118"/>
        <v>0</v>
      </c>
      <c r="J204" s="155">
        <f t="shared" si="118"/>
        <v>0</v>
      </c>
      <c r="K204" s="155">
        <f t="shared" si="118"/>
        <v>0</v>
      </c>
      <c r="L204" s="155">
        <f t="shared" si="118"/>
        <v>0</v>
      </c>
      <c r="M204" s="190">
        <f t="shared" si="118"/>
        <v>0</v>
      </c>
      <c r="N204" s="155">
        <f t="shared" si="118"/>
        <v>0</v>
      </c>
      <c r="O204" s="155">
        <f t="shared" si="118"/>
        <v>0</v>
      </c>
      <c r="P204" s="155">
        <f t="shared" si="118"/>
        <v>0</v>
      </c>
    </row>
    <row r="205" spans="1:50" s="8" customFormat="1" ht="43.5" hidden="1" customHeight="1">
      <c r="A205" s="24" t="s">
        <v>242</v>
      </c>
      <c r="B205" s="232" t="s">
        <v>278</v>
      </c>
      <c r="C205" s="153" t="s">
        <v>56</v>
      </c>
      <c r="D205" s="193">
        <f>E205+F205+G205</f>
        <v>0</v>
      </c>
      <c r="E205" s="155"/>
      <c r="F205" s="155"/>
      <c r="G205" s="155"/>
      <c r="H205" s="155" t="e">
        <f>#REF!</f>
        <v>#REF!</v>
      </c>
      <c r="I205" s="190">
        <f>J205+K205+L205</f>
        <v>0</v>
      </c>
      <c r="J205" s="155"/>
      <c r="K205" s="155"/>
      <c r="L205" s="155"/>
      <c r="M205" s="190">
        <f>N205+O205+P205</f>
        <v>0</v>
      </c>
      <c r="N205" s="155"/>
      <c r="O205" s="155"/>
      <c r="P205" s="155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45" hidden="1">
      <c r="A206" s="24" t="s">
        <v>120</v>
      </c>
      <c r="B206" s="232" t="s">
        <v>278</v>
      </c>
      <c r="C206" s="153"/>
      <c r="D206" s="193">
        <f>D207</f>
        <v>0</v>
      </c>
      <c r="E206" s="158">
        <f t="shared" ref="E206:P206" si="119">E207</f>
        <v>0</v>
      </c>
      <c r="F206" s="158">
        <f t="shared" si="119"/>
        <v>0</v>
      </c>
      <c r="G206" s="158">
        <f t="shared" si="119"/>
        <v>0</v>
      </c>
      <c r="H206" s="158" t="e">
        <f t="shared" si="119"/>
        <v>#REF!</v>
      </c>
      <c r="I206" s="193">
        <f t="shared" si="119"/>
        <v>0</v>
      </c>
      <c r="J206" s="158">
        <f t="shared" si="119"/>
        <v>0</v>
      </c>
      <c r="K206" s="158">
        <f t="shared" si="119"/>
        <v>0</v>
      </c>
      <c r="L206" s="158">
        <f t="shared" si="119"/>
        <v>0</v>
      </c>
      <c r="M206" s="193">
        <f t="shared" si="119"/>
        <v>0</v>
      </c>
      <c r="N206" s="158">
        <f t="shared" si="119"/>
        <v>0</v>
      </c>
      <c r="O206" s="158">
        <f t="shared" si="119"/>
        <v>0</v>
      </c>
      <c r="P206" s="158">
        <f t="shared" si="119"/>
        <v>0</v>
      </c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0" hidden="1">
      <c r="A207" s="24" t="s">
        <v>242</v>
      </c>
      <c r="B207" s="232" t="s">
        <v>278</v>
      </c>
      <c r="C207" s="153" t="s">
        <v>56</v>
      </c>
      <c r="D207" s="193">
        <f>E207+F207+G207</f>
        <v>0</v>
      </c>
      <c r="E207" s="158"/>
      <c r="F207" s="158"/>
      <c r="G207" s="158"/>
      <c r="H207" s="158" t="e">
        <f>#REF!</f>
        <v>#REF!</v>
      </c>
      <c r="I207" s="193">
        <f>J207+K207+L207</f>
        <v>0</v>
      </c>
      <c r="J207" s="158"/>
      <c r="K207" s="158"/>
      <c r="L207" s="158"/>
      <c r="M207" s="193">
        <f>N207+O207+P207</f>
        <v>0</v>
      </c>
      <c r="N207" s="158"/>
      <c r="O207" s="158"/>
      <c r="P207" s="158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2" hidden="1" customHeight="1">
      <c r="A208" s="226" t="s">
        <v>258</v>
      </c>
      <c r="B208" s="89" t="s">
        <v>528</v>
      </c>
      <c r="C208" s="60"/>
      <c r="D208" s="193">
        <f>D209</f>
        <v>0</v>
      </c>
      <c r="E208" s="158">
        <f t="shared" ref="E208:P208" si="120">E209</f>
        <v>0</v>
      </c>
      <c r="F208" s="158">
        <f t="shared" si="120"/>
        <v>0</v>
      </c>
      <c r="G208" s="158">
        <f t="shared" si="120"/>
        <v>0</v>
      </c>
      <c r="H208" s="158">
        <f t="shared" si="120"/>
        <v>0</v>
      </c>
      <c r="I208" s="193">
        <f t="shared" si="120"/>
        <v>0</v>
      </c>
      <c r="J208" s="158">
        <f t="shared" si="120"/>
        <v>0</v>
      </c>
      <c r="K208" s="158">
        <f t="shared" si="120"/>
        <v>0</v>
      </c>
      <c r="L208" s="158">
        <f t="shared" si="120"/>
        <v>0</v>
      </c>
      <c r="M208" s="193">
        <f t="shared" si="120"/>
        <v>0</v>
      </c>
      <c r="N208" s="158">
        <f t="shared" si="120"/>
        <v>0</v>
      </c>
      <c r="O208" s="158">
        <f t="shared" si="120"/>
        <v>0</v>
      </c>
      <c r="P208" s="158">
        <f t="shared" si="120"/>
        <v>0</v>
      </c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39" hidden="1">
      <c r="A209" s="74" t="s">
        <v>475</v>
      </c>
      <c r="B209" s="89" t="s">
        <v>528</v>
      </c>
      <c r="C209" s="60" t="s">
        <v>56</v>
      </c>
      <c r="D209" s="193">
        <f>E209+F209+G209</f>
        <v>0</v>
      </c>
      <c r="E209" s="158"/>
      <c r="F209" s="158"/>
      <c r="G209" s="158"/>
      <c r="H209" s="158"/>
      <c r="I209" s="193">
        <f>J209+K209+L209</f>
        <v>0</v>
      </c>
      <c r="J209" s="158"/>
      <c r="K209" s="158"/>
      <c r="L209" s="158"/>
      <c r="M209" s="193">
        <f>N209+O209+P209</f>
        <v>0</v>
      </c>
      <c r="N209" s="158"/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63.75" hidden="1" customHeight="1">
      <c r="A210" s="16" t="s">
        <v>467</v>
      </c>
      <c r="B210" s="17" t="s">
        <v>546</v>
      </c>
      <c r="C210" s="153"/>
      <c r="D210" s="193">
        <f t="shared" ref="D210:P210" si="121">D211+D212</f>
        <v>0</v>
      </c>
      <c r="E210" s="158">
        <f t="shared" si="121"/>
        <v>0</v>
      </c>
      <c r="F210" s="158">
        <f t="shared" si="121"/>
        <v>0</v>
      </c>
      <c r="G210" s="158">
        <f t="shared" si="121"/>
        <v>0</v>
      </c>
      <c r="H210" s="158" t="e">
        <f t="shared" si="121"/>
        <v>#REF!</v>
      </c>
      <c r="I210" s="193">
        <f t="shared" si="121"/>
        <v>0</v>
      </c>
      <c r="J210" s="158">
        <f t="shared" si="121"/>
        <v>0</v>
      </c>
      <c r="K210" s="158">
        <f t="shared" si="121"/>
        <v>0</v>
      </c>
      <c r="L210" s="158">
        <f t="shared" si="121"/>
        <v>0</v>
      </c>
      <c r="M210" s="193">
        <f t="shared" si="121"/>
        <v>0</v>
      </c>
      <c r="N210" s="158">
        <f t="shared" si="121"/>
        <v>0</v>
      </c>
      <c r="O210" s="158">
        <f t="shared" si="121"/>
        <v>0</v>
      </c>
      <c r="P210" s="158">
        <f t="shared" si="121"/>
        <v>0</v>
      </c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49.5" hidden="1" customHeight="1">
      <c r="A211" s="16" t="s">
        <v>468</v>
      </c>
      <c r="B211" s="17" t="s">
        <v>546</v>
      </c>
      <c r="C211" s="153" t="s">
        <v>16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0</v>
      </c>
      <c r="J211" s="158"/>
      <c r="K211" s="158"/>
      <c r="L211" s="158"/>
      <c r="M211" s="193">
        <f>N211+O211+P211</f>
        <v>0</v>
      </c>
      <c r="N211" s="158"/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8" customFormat="1" ht="18" hidden="1" customHeight="1">
      <c r="A212" s="16" t="s">
        <v>35</v>
      </c>
      <c r="B212" s="17" t="s">
        <v>546</v>
      </c>
      <c r="C212" s="153" t="s">
        <v>36</v>
      </c>
      <c r="D212" s="193">
        <f>E212+F212+G212</f>
        <v>0</v>
      </c>
      <c r="E212" s="158"/>
      <c r="F212" s="158"/>
      <c r="G212" s="158"/>
      <c r="H212" s="158" t="e">
        <f>#REF!</f>
        <v>#REF!</v>
      </c>
      <c r="I212" s="193">
        <f>J212+K212+L212</f>
        <v>0</v>
      </c>
      <c r="J212" s="158"/>
      <c r="K212" s="158"/>
      <c r="L212" s="158"/>
      <c r="M212" s="193">
        <f>N212+O212+P212</f>
        <v>0</v>
      </c>
      <c r="N212" s="158"/>
      <c r="O212" s="158"/>
      <c r="P212" s="158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</row>
    <row r="213" spans="1:50" s="7" customFormat="1" ht="42.75" customHeight="1">
      <c r="A213" s="24" t="s">
        <v>72</v>
      </c>
      <c r="B213" s="17" t="s">
        <v>192</v>
      </c>
      <c r="C213" s="19"/>
      <c r="D213" s="193">
        <f t="shared" ref="D213:D272" si="122">E213+F213+G213</f>
        <v>1490.1</v>
      </c>
      <c r="E213" s="155">
        <f>E214</f>
        <v>1490.1</v>
      </c>
      <c r="F213" s="155">
        <f t="shared" ref="F213:H213" si="123">F214</f>
        <v>0</v>
      </c>
      <c r="G213" s="155">
        <f t="shared" si="123"/>
        <v>0</v>
      </c>
      <c r="H213" s="155" t="e">
        <f t="shared" si="123"/>
        <v>#REF!</v>
      </c>
      <c r="I213" s="193">
        <f t="shared" ref="I213:I259" si="124">J213+K213+L213</f>
        <v>1490.1</v>
      </c>
      <c r="J213" s="155">
        <f>J214</f>
        <v>1490.1</v>
      </c>
      <c r="K213" s="155">
        <f t="shared" ref="K213:L213" si="125">K214</f>
        <v>0</v>
      </c>
      <c r="L213" s="155">
        <f t="shared" si="125"/>
        <v>0</v>
      </c>
      <c r="M213" s="247">
        <f>N213+O213</f>
        <v>1490.1</v>
      </c>
      <c r="N213" s="160">
        <f>N214</f>
        <v>1490.1</v>
      </c>
      <c r="O213" s="160">
        <f t="shared" ref="O213:P213" si="126">O214</f>
        <v>0</v>
      </c>
      <c r="P213" s="160">
        <f t="shared" si="126"/>
        <v>0</v>
      </c>
    </row>
    <row r="214" spans="1:50" s="8" customFormat="1" ht="31.5" customHeight="1">
      <c r="A214" s="16" t="s">
        <v>63</v>
      </c>
      <c r="B214" s="17" t="s">
        <v>192</v>
      </c>
      <c r="C214" s="153" t="s">
        <v>64</v>
      </c>
      <c r="D214" s="193">
        <f t="shared" si="122"/>
        <v>1490.1</v>
      </c>
      <c r="E214" s="155">
        <v>1490.1</v>
      </c>
      <c r="F214" s="155"/>
      <c r="G214" s="155"/>
      <c r="H214" s="155" t="e">
        <f>#REF!</f>
        <v>#REF!</v>
      </c>
      <c r="I214" s="193">
        <f t="shared" si="124"/>
        <v>1490.1</v>
      </c>
      <c r="J214" s="155">
        <v>1490.1</v>
      </c>
      <c r="K214" s="155"/>
      <c r="L214" s="155"/>
      <c r="M214" s="247">
        <f>N214+O214</f>
        <v>1490.1</v>
      </c>
      <c r="N214" s="160">
        <v>1490.1</v>
      </c>
      <c r="O214" s="160"/>
      <c r="P214" s="160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7" customFormat="1" ht="85.5" hidden="1" customHeight="1">
      <c r="A215" s="16" t="s">
        <v>157</v>
      </c>
      <c r="B215" s="44" t="s">
        <v>193</v>
      </c>
      <c r="C215" s="153" t="s">
        <v>24</v>
      </c>
      <c r="D215" s="193">
        <f t="shared" si="122"/>
        <v>0</v>
      </c>
      <c r="E215" s="156">
        <f t="shared" ref="E215:H215" si="127">E216</f>
        <v>0</v>
      </c>
      <c r="F215" s="156">
        <f t="shared" si="127"/>
        <v>0</v>
      </c>
      <c r="G215" s="155">
        <f t="shared" si="127"/>
        <v>0</v>
      </c>
      <c r="H215" s="155" t="e">
        <f t="shared" si="127"/>
        <v>#REF!</v>
      </c>
      <c r="I215" s="193">
        <f t="shared" si="124"/>
        <v>0</v>
      </c>
      <c r="J215" s="156">
        <f t="shared" ref="J215:L215" si="128">J216</f>
        <v>0</v>
      </c>
      <c r="K215" s="156">
        <f t="shared" si="128"/>
        <v>0</v>
      </c>
      <c r="L215" s="155">
        <f t="shared" si="128"/>
        <v>0</v>
      </c>
      <c r="M215" s="247">
        <f>N215+O215+P215</f>
        <v>0</v>
      </c>
      <c r="N215" s="160">
        <f t="shared" ref="N215:P215" si="129">N216</f>
        <v>0</v>
      </c>
      <c r="O215" s="160">
        <f t="shared" si="129"/>
        <v>0</v>
      </c>
      <c r="P215" s="160">
        <f t="shared" si="129"/>
        <v>0</v>
      </c>
    </row>
    <row r="216" spans="1:50" s="8" customFormat="1" ht="31.5" hidden="1" customHeight="1">
      <c r="A216" s="48" t="s">
        <v>63</v>
      </c>
      <c r="B216" s="44" t="s">
        <v>193</v>
      </c>
      <c r="C216" s="153" t="s">
        <v>64</v>
      </c>
      <c r="D216" s="193">
        <f t="shared" si="122"/>
        <v>0</v>
      </c>
      <c r="E216" s="156"/>
      <c r="F216" s="156"/>
      <c r="G216" s="155"/>
      <c r="H216" s="155" t="e">
        <f>#REF!</f>
        <v>#REF!</v>
      </c>
      <c r="I216" s="193">
        <f t="shared" si="124"/>
        <v>0</v>
      </c>
      <c r="J216" s="156"/>
      <c r="K216" s="156"/>
      <c r="L216" s="155"/>
      <c r="M216" s="247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48.75" hidden="1">
      <c r="A217" s="118" t="s">
        <v>359</v>
      </c>
      <c r="B217" s="119">
        <v>6500051350</v>
      </c>
      <c r="C217" s="153"/>
      <c r="D217" s="193">
        <f t="shared" ref="D217:P218" si="130">D218</f>
        <v>0</v>
      </c>
      <c r="E217" s="158">
        <f t="shared" si="130"/>
        <v>0</v>
      </c>
      <c r="F217" s="158">
        <f t="shared" si="130"/>
        <v>0</v>
      </c>
      <c r="G217" s="158">
        <f t="shared" si="130"/>
        <v>0</v>
      </c>
      <c r="H217" s="158">
        <f t="shared" si="130"/>
        <v>0</v>
      </c>
      <c r="I217" s="193">
        <f t="shared" si="130"/>
        <v>0</v>
      </c>
      <c r="J217" s="158">
        <f t="shared" si="130"/>
        <v>0</v>
      </c>
      <c r="K217" s="158">
        <f t="shared" si="130"/>
        <v>0</v>
      </c>
      <c r="L217" s="158">
        <f t="shared" si="130"/>
        <v>0</v>
      </c>
      <c r="M217" s="193">
        <f t="shared" si="130"/>
        <v>0</v>
      </c>
      <c r="N217" s="158">
        <f t="shared" si="130"/>
        <v>0</v>
      </c>
      <c r="O217" s="158">
        <f t="shared" si="130"/>
        <v>0</v>
      </c>
      <c r="P217" s="158">
        <f t="shared" si="130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63</v>
      </c>
      <c r="B218" s="119">
        <v>6500051350</v>
      </c>
      <c r="C218" s="153" t="s">
        <v>64</v>
      </c>
      <c r="D218" s="193">
        <f t="shared" si="130"/>
        <v>0</v>
      </c>
      <c r="E218" s="158">
        <f t="shared" si="130"/>
        <v>0</v>
      </c>
      <c r="F218" s="158">
        <f t="shared" si="130"/>
        <v>0</v>
      </c>
      <c r="G218" s="158">
        <f t="shared" si="130"/>
        <v>0</v>
      </c>
      <c r="H218" s="158">
        <f t="shared" si="130"/>
        <v>0</v>
      </c>
      <c r="I218" s="193">
        <f t="shared" si="130"/>
        <v>0</v>
      </c>
      <c r="J218" s="158">
        <f t="shared" si="130"/>
        <v>0</v>
      </c>
      <c r="K218" s="158">
        <f t="shared" si="130"/>
        <v>0</v>
      </c>
      <c r="L218" s="158">
        <f t="shared" si="130"/>
        <v>0</v>
      </c>
      <c r="M218" s="193">
        <f t="shared" si="130"/>
        <v>0</v>
      </c>
      <c r="N218" s="158">
        <f t="shared" si="130"/>
        <v>0</v>
      </c>
      <c r="O218" s="158">
        <f t="shared" si="130"/>
        <v>0</v>
      </c>
      <c r="P218" s="158">
        <f t="shared" si="130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119">
        <v>6500051350</v>
      </c>
      <c r="C219" s="153" t="s">
        <v>64</v>
      </c>
      <c r="D219" s="193">
        <f>E219+F219+G219</f>
        <v>0</v>
      </c>
      <c r="E219" s="156"/>
      <c r="F219" s="156"/>
      <c r="G219" s="155"/>
      <c r="H219" s="155"/>
      <c r="I219" s="193">
        <f>J219+K219+L219</f>
        <v>0</v>
      </c>
      <c r="J219" s="156"/>
      <c r="K219" s="156"/>
      <c r="L219" s="155"/>
      <c r="M219" s="247">
        <f>N219+O219+P219</f>
        <v>0</v>
      </c>
      <c r="N219" s="160"/>
      <c r="O219" s="160"/>
      <c r="P219" s="160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168.75" hidden="1" customHeight="1">
      <c r="A220" s="48" t="s">
        <v>316</v>
      </c>
      <c r="B220" s="60" t="s">
        <v>371</v>
      </c>
      <c r="C220" s="153"/>
      <c r="D220" s="193">
        <f>D221</f>
        <v>0</v>
      </c>
      <c r="E220" s="158">
        <f t="shared" ref="E220:P221" si="131">E221</f>
        <v>0</v>
      </c>
      <c r="F220" s="158">
        <f t="shared" si="131"/>
        <v>0</v>
      </c>
      <c r="G220" s="158">
        <f t="shared" si="131"/>
        <v>0</v>
      </c>
      <c r="H220" s="158">
        <f t="shared" si="131"/>
        <v>0</v>
      </c>
      <c r="I220" s="193">
        <f t="shared" si="131"/>
        <v>0</v>
      </c>
      <c r="J220" s="158">
        <f t="shared" si="131"/>
        <v>0</v>
      </c>
      <c r="K220" s="158">
        <f t="shared" si="131"/>
        <v>0</v>
      </c>
      <c r="L220" s="158">
        <f t="shared" si="131"/>
        <v>0</v>
      </c>
      <c r="M220" s="193">
        <f t="shared" si="131"/>
        <v>0</v>
      </c>
      <c r="N220" s="158">
        <f t="shared" si="131"/>
        <v>0</v>
      </c>
      <c r="O220" s="158">
        <f t="shared" si="131"/>
        <v>0</v>
      </c>
      <c r="P220" s="158">
        <f t="shared" si="131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371</v>
      </c>
      <c r="C221" s="153" t="s">
        <v>64</v>
      </c>
      <c r="D221" s="193">
        <f>D222</f>
        <v>0</v>
      </c>
      <c r="E221" s="158">
        <f t="shared" si="131"/>
        <v>0</v>
      </c>
      <c r="F221" s="158">
        <f t="shared" si="131"/>
        <v>0</v>
      </c>
      <c r="G221" s="158">
        <f t="shared" si="131"/>
        <v>0</v>
      </c>
      <c r="H221" s="158">
        <f t="shared" si="131"/>
        <v>0</v>
      </c>
      <c r="I221" s="193">
        <f t="shared" si="131"/>
        <v>0</v>
      </c>
      <c r="J221" s="158">
        <f t="shared" si="131"/>
        <v>0</v>
      </c>
      <c r="K221" s="158">
        <f t="shared" si="131"/>
        <v>0</v>
      </c>
      <c r="L221" s="158">
        <f t="shared" si="131"/>
        <v>0</v>
      </c>
      <c r="M221" s="193">
        <f t="shared" si="131"/>
        <v>0</v>
      </c>
      <c r="N221" s="158">
        <f t="shared" si="131"/>
        <v>0</v>
      </c>
      <c r="O221" s="158">
        <f t="shared" si="131"/>
        <v>0</v>
      </c>
      <c r="P221" s="158">
        <f t="shared" si="131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371</v>
      </c>
      <c r="C222" s="153" t="s">
        <v>64</v>
      </c>
      <c r="D222" s="193">
        <f>E222+F222+G222+H222</f>
        <v>0</v>
      </c>
      <c r="E222" s="156"/>
      <c r="F222" s="156"/>
      <c r="G222" s="155"/>
      <c r="H222" s="155"/>
      <c r="I222" s="193">
        <f>J222+K222+L222</f>
        <v>0</v>
      </c>
      <c r="J222" s="156"/>
      <c r="K222" s="156"/>
      <c r="L222" s="156"/>
      <c r="M222" s="247">
        <f>N222+O222+P222</f>
        <v>0</v>
      </c>
      <c r="N222" s="160"/>
      <c r="O222" s="160"/>
      <c r="P222" s="160"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8.25" hidden="1">
      <c r="A223" s="58" t="s">
        <v>419</v>
      </c>
      <c r="B223" s="60" t="s">
        <v>169</v>
      </c>
      <c r="C223" s="153"/>
      <c r="D223" s="193">
        <f>D224</f>
        <v>0</v>
      </c>
      <c r="E223" s="158">
        <f t="shared" ref="E223:P224" si="132">E224</f>
        <v>0</v>
      </c>
      <c r="F223" s="158">
        <f t="shared" si="132"/>
        <v>0</v>
      </c>
      <c r="G223" s="158">
        <f t="shared" si="132"/>
        <v>0</v>
      </c>
      <c r="H223" s="158">
        <f t="shared" si="132"/>
        <v>0</v>
      </c>
      <c r="I223" s="193">
        <f t="shared" si="132"/>
        <v>0</v>
      </c>
      <c r="J223" s="158">
        <f t="shared" si="132"/>
        <v>0</v>
      </c>
      <c r="K223" s="158">
        <f t="shared" si="132"/>
        <v>0</v>
      </c>
      <c r="L223" s="158">
        <f t="shared" si="132"/>
        <v>0</v>
      </c>
      <c r="M223" s="193">
        <f t="shared" si="132"/>
        <v>0</v>
      </c>
      <c r="N223" s="158">
        <f t="shared" si="132"/>
        <v>0</v>
      </c>
      <c r="O223" s="158">
        <f t="shared" si="132"/>
        <v>0</v>
      </c>
      <c r="P223" s="158">
        <f t="shared" si="132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30" hidden="1">
      <c r="A224" s="48" t="s">
        <v>63</v>
      </c>
      <c r="B224" s="60" t="s">
        <v>169</v>
      </c>
      <c r="C224" s="153" t="s">
        <v>64</v>
      </c>
      <c r="D224" s="193">
        <f>D225</f>
        <v>0</v>
      </c>
      <c r="E224" s="158">
        <f t="shared" si="132"/>
        <v>0</v>
      </c>
      <c r="F224" s="158">
        <f t="shared" si="132"/>
        <v>0</v>
      </c>
      <c r="G224" s="158">
        <f t="shared" si="132"/>
        <v>0</v>
      </c>
      <c r="H224" s="158">
        <f t="shared" si="132"/>
        <v>0</v>
      </c>
      <c r="I224" s="193">
        <f t="shared" si="132"/>
        <v>0</v>
      </c>
      <c r="J224" s="158">
        <f t="shared" si="132"/>
        <v>0</v>
      </c>
      <c r="K224" s="158">
        <f t="shared" si="132"/>
        <v>0</v>
      </c>
      <c r="L224" s="158">
        <f t="shared" si="132"/>
        <v>0</v>
      </c>
      <c r="M224" s="193">
        <f t="shared" si="132"/>
        <v>0</v>
      </c>
      <c r="N224" s="158">
        <f t="shared" si="132"/>
        <v>0</v>
      </c>
      <c r="O224" s="158">
        <f t="shared" si="132"/>
        <v>0</v>
      </c>
      <c r="P224" s="158">
        <f t="shared" si="132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8" hidden="1" customHeight="1">
      <c r="A225" s="48" t="s">
        <v>73</v>
      </c>
      <c r="B225" s="60" t="s">
        <v>169</v>
      </c>
      <c r="C225" s="153" t="s">
        <v>64</v>
      </c>
      <c r="D225" s="193">
        <f>E225+F225+G225+H225</f>
        <v>0</v>
      </c>
      <c r="E225" s="156"/>
      <c r="F225" s="156"/>
      <c r="G225" s="155"/>
      <c r="H225" s="155"/>
      <c r="I225" s="193">
        <f>J225+K225+L225</f>
        <v>0</v>
      </c>
      <c r="J225" s="156"/>
      <c r="K225" s="156"/>
      <c r="L225" s="156"/>
      <c r="M225" s="247">
        <f>N225+O225+P225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0" hidden="1" customHeight="1">
      <c r="A226" s="59" t="s">
        <v>128</v>
      </c>
      <c r="B226" s="21" t="s">
        <v>194</v>
      </c>
      <c r="C226" s="19"/>
      <c r="D226" s="193">
        <f t="shared" si="122"/>
        <v>0</v>
      </c>
      <c r="E226" s="156">
        <f t="shared" ref="E226:G227" si="133">E227</f>
        <v>0</v>
      </c>
      <c r="F226" s="156">
        <f t="shared" si="133"/>
        <v>0</v>
      </c>
      <c r="G226" s="155">
        <f t="shared" si="133"/>
        <v>0</v>
      </c>
      <c r="H226" s="155"/>
      <c r="I226" s="193">
        <f t="shared" si="124"/>
        <v>0</v>
      </c>
      <c r="J226" s="156">
        <f t="shared" ref="J226:L227" si="134">J227</f>
        <v>0</v>
      </c>
      <c r="K226" s="155">
        <f t="shared" si="134"/>
        <v>0</v>
      </c>
      <c r="L226" s="155">
        <f t="shared" si="134"/>
        <v>0</v>
      </c>
      <c r="M226" s="247">
        <f>M227</f>
        <v>0</v>
      </c>
      <c r="N226" s="160">
        <f t="shared" ref="N226:P227" si="135">N227</f>
        <v>0</v>
      </c>
      <c r="O226" s="160">
        <f t="shared" si="135"/>
        <v>0</v>
      </c>
      <c r="P226" s="160">
        <f t="shared" si="135"/>
        <v>0</v>
      </c>
    </row>
    <row r="227" spans="1:50" s="8" customFormat="1" ht="30.75" hidden="1" customHeight="1">
      <c r="A227" s="32" t="s">
        <v>63</v>
      </c>
      <c r="B227" s="22" t="s">
        <v>194</v>
      </c>
      <c r="C227" s="153" t="s">
        <v>64</v>
      </c>
      <c r="D227" s="193">
        <f t="shared" si="122"/>
        <v>0</v>
      </c>
      <c r="E227" s="156">
        <f t="shared" si="133"/>
        <v>0</v>
      </c>
      <c r="F227" s="156">
        <f t="shared" si="133"/>
        <v>0</v>
      </c>
      <c r="G227" s="155">
        <f t="shared" si="133"/>
        <v>0</v>
      </c>
      <c r="H227" s="155"/>
      <c r="I227" s="193">
        <f t="shared" si="124"/>
        <v>0</v>
      </c>
      <c r="J227" s="156">
        <f t="shared" si="134"/>
        <v>0</v>
      </c>
      <c r="K227" s="155">
        <f t="shared" si="134"/>
        <v>0</v>
      </c>
      <c r="L227" s="155">
        <f t="shared" si="134"/>
        <v>0</v>
      </c>
      <c r="M227" s="247">
        <f>M228</f>
        <v>0</v>
      </c>
      <c r="N227" s="160">
        <f t="shared" si="135"/>
        <v>0</v>
      </c>
      <c r="O227" s="160">
        <f t="shared" si="135"/>
        <v>0</v>
      </c>
      <c r="P227" s="160">
        <f t="shared" si="135"/>
        <v>0</v>
      </c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17.25" hidden="1" customHeight="1">
      <c r="A228" s="123" t="s">
        <v>75</v>
      </c>
      <c r="B228" s="22" t="s">
        <v>194</v>
      </c>
      <c r="C228" s="153" t="s">
        <v>64</v>
      </c>
      <c r="D228" s="193">
        <f t="shared" si="122"/>
        <v>0</v>
      </c>
      <c r="E228" s="156"/>
      <c r="F228" s="156"/>
      <c r="G228" s="155"/>
      <c r="H228" s="155"/>
      <c r="I228" s="193">
        <f t="shared" si="124"/>
        <v>0</v>
      </c>
      <c r="J228" s="156"/>
      <c r="K228" s="155"/>
      <c r="L228" s="156"/>
      <c r="M228" s="247">
        <f>P228</f>
        <v>0</v>
      </c>
      <c r="N228" s="160"/>
      <c r="O228" s="160"/>
      <c r="P228" s="160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7" customFormat="1" ht="65.25" customHeight="1">
      <c r="A229" s="16" t="s">
        <v>129</v>
      </c>
      <c r="B229" s="22" t="s">
        <v>195</v>
      </c>
      <c r="C229" s="19"/>
      <c r="D229" s="193">
        <f t="shared" si="122"/>
        <v>2380.1999999999998</v>
      </c>
      <c r="E229" s="156">
        <f t="shared" ref="E229:P229" si="136">E230</f>
        <v>0</v>
      </c>
      <c r="F229" s="155">
        <f t="shared" si="136"/>
        <v>2380.1999999999998</v>
      </c>
      <c r="G229" s="155">
        <f t="shared" si="136"/>
        <v>0</v>
      </c>
      <c r="H229" s="155" t="e">
        <f t="shared" si="136"/>
        <v>#REF!</v>
      </c>
      <c r="I229" s="190">
        <f t="shared" si="136"/>
        <v>2380.1999999999998</v>
      </c>
      <c r="J229" s="155">
        <f t="shared" si="136"/>
        <v>0</v>
      </c>
      <c r="K229" s="155">
        <f t="shared" si="136"/>
        <v>2380.1999999999998</v>
      </c>
      <c r="L229" s="155">
        <f t="shared" si="136"/>
        <v>0</v>
      </c>
      <c r="M229" s="190">
        <f t="shared" si="136"/>
        <v>2380.1999999999998</v>
      </c>
      <c r="N229" s="155">
        <f t="shared" si="136"/>
        <v>0</v>
      </c>
      <c r="O229" s="155">
        <f t="shared" si="136"/>
        <v>2380.1999999999998</v>
      </c>
      <c r="P229" s="155">
        <f t="shared" si="136"/>
        <v>0</v>
      </c>
    </row>
    <row r="230" spans="1:50" s="8" customFormat="1" ht="30.75" customHeight="1">
      <c r="A230" s="16" t="s">
        <v>63</v>
      </c>
      <c r="B230" s="22" t="s">
        <v>195</v>
      </c>
      <c r="C230" s="153" t="s">
        <v>64</v>
      </c>
      <c r="D230" s="193">
        <f t="shared" si="122"/>
        <v>2380.1999999999998</v>
      </c>
      <c r="E230" s="156"/>
      <c r="F230" s="155">
        <v>2380.1999999999998</v>
      </c>
      <c r="G230" s="155"/>
      <c r="H230" s="155" t="e">
        <f>#REF!</f>
        <v>#REF!</v>
      </c>
      <c r="I230" s="193">
        <f t="shared" si="124"/>
        <v>2380.1999999999998</v>
      </c>
      <c r="J230" s="156"/>
      <c r="K230" s="156">
        <v>2380.1999999999998</v>
      </c>
      <c r="L230" s="156"/>
      <c r="M230" s="247">
        <f t="shared" ref="M230:M246" si="137">N230+O230</f>
        <v>2380.1999999999998</v>
      </c>
      <c r="N230" s="160"/>
      <c r="O230" s="160">
        <v>2380.1999999999998</v>
      </c>
      <c r="P230" s="160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39.75" hidden="1" customHeight="1">
      <c r="A231" s="143" t="s">
        <v>451</v>
      </c>
      <c r="B231" s="142" t="s">
        <v>452</v>
      </c>
      <c r="C231" s="153"/>
      <c r="D231" s="193">
        <f>D232</f>
        <v>0</v>
      </c>
      <c r="E231" s="158">
        <f t="shared" ref="E231:P231" si="138">E232</f>
        <v>0</v>
      </c>
      <c r="F231" s="158">
        <f t="shared" si="138"/>
        <v>0</v>
      </c>
      <c r="G231" s="158">
        <f t="shared" si="138"/>
        <v>0</v>
      </c>
      <c r="H231" s="158" t="e">
        <f t="shared" si="138"/>
        <v>#REF!</v>
      </c>
      <c r="I231" s="193">
        <f t="shared" si="138"/>
        <v>0</v>
      </c>
      <c r="J231" s="158">
        <f t="shared" si="138"/>
        <v>0</v>
      </c>
      <c r="K231" s="158">
        <f t="shared" si="138"/>
        <v>0</v>
      </c>
      <c r="L231" s="158">
        <f t="shared" si="138"/>
        <v>0</v>
      </c>
      <c r="M231" s="193">
        <f t="shared" si="138"/>
        <v>0</v>
      </c>
      <c r="N231" s="158">
        <f t="shared" si="138"/>
        <v>0</v>
      </c>
      <c r="O231" s="158">
        <f t="shared" si="138"/>
        <v>0</v>
      </c>
      <c r="P231" s="158">
        <f t="shared" si="138"/>
        <v>0</v>
      </c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26.25" hidden="1">
      <c r="A232" s="143" t="s">
        <v>63</v>
      </c>
      <c r="B232" s="142" t="s">
        <v>452</v>
      </c>
      <c r="C232" s="153" t="s">
        <v>64</v>
      </c>
      <c r="D232" s="193">
        <f>E232+F232+G232</f>
        <v>0</v>
      </c>
      <c r="E232" s="158"/>
      <c r="F232" s="158"/>
      <c r="G232" s="158"/>
      <c r="H232" s="158" t="e">
        <f>#REF!</f>
        <v>#REF!</v>
      </c>
      <c r="I232" s="193">
        <f>J232+K232+L232</f>
        <v>0</v>
      </c>
      <c r="J232" s="158"/>
      <c r="K232" s="158"/>
      <c r="L232" s="158"/>
      <c r="M232" s="193">
        <f>N232+O232+P232</f>
        <v>0</v>
      </c>
      <c r="N232" s="158"/>
      <c r="O232" s="158"/>
      <c r="P232" s="158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7" customFormat="1" ht="87.75" customHeight="1">
      <c r="A233" s="16" t="s">
        <v>130</v>
      </c>
      <c r="B233" s="22" t="s">
        <v>196</v>
      </c>
      <c r="C233" s="29"/>
      <c r="D233" s="193">
        <f t="shared" si="122"/>
        <v>559.4</v>
      </c>
      <c r="E233" s="155">
        <f t="shared" ref="E233:J233" si="139">E234</f>
        <v>0</v>
      </c>
      <c r="F233" s="155">
        <f t="shared" si="139"/>
        <v>559.4</v>
      </c>
      <c r="G233" s="155">
        <f t="shared" si="139"/>
        <v>0</v>
      </c>
      <c r="H233" s="155" t="e">
        <f t="shared" si="139"/>
        <v>#REF!</v>
      </c>
      <c r="I233" s="190">
        <f t="shared" si="139"/>
        <v>559.4</v>
      </c>
      <c r="J233" s="155">
        <f t="shared" si="139"/>
        <v>0</v>
      </c>
      <c r="K233" s="155">
        <f>K234</f>
        <v>559.4</v>
      </c>
      <c r="L233" s="155">
        <f>L234</f>
        <v>0</v>
      </c>
      <c r="M233" s="190">
        <f t="shared" ref="M233:P233" si="140">M234</f>
        <v>559.4</v>
      </c>
      <c r="N233" s="155">
        <f t="shared" si="140"/>
        <v>0</v>
      </c>
      <c r="O233" s="155">
        <f t="shared" si="140"/>
        <v>559.4</v>
      </c>
      <c r="P233" s="155">
        <f t="shared" si="140"/>
        <v>0</v>
      </c>
    </row>
    <row r="234" spans="1:50" s="8" customFormat="1" ht="32.25" customHeight="1">
      <c r="A234" s="16" t="s">
        <v>63</v>
      </c>
      <c r="B234" s="22" t="s">
        <v>196</v>
      </c>
      <c r="C234" s="153" t="s">
        <v>64</v>
      </c>
      <c r="D234" s="193">
        <f t="shared" si="122"/>
        <v>559.4</v>
      </c>
      <c r="E234" s="155"/>
      <c r="F234" s="155">
        <v>559.4</v>
      </c>
      <c r="G234" s="155"/>
      <c r="H234" s="155" t="e">
        <f>#REF!</f>
        <v>#REF!</v>
      </c>
      <c r="I234" s="190">
        <f>J234+K234+L234</f>
        <v>559.4</v>
      </c>
      <c r="J234" s="155"/>
      <c r="K234" s="155">
        <v>559.4</v>
      </c>
      <c r="L234" s="155"/>
      <c r="M234" s="190">
        <f>N234+O234+P234</f>
        <v>559.4</v>
      </c>
      <c r="N234" s="155"/>
      <c r="O234" s="155">
        <v>559.4</v>
      </c>
      <c r="P234" s="155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80.25" customHeight="1">
      <c r="A235" s="254" t="s">
        <v>537</v>
      </c>
      <c r="B235" s="229" t="s">
        <v>538</v>
      </c>
      <c r="C235" s="153"/>
      <c r="D235" s="193">
        <f>D236</f>
        <v>0</v>
      </c>
      <c r="E235" s="158">
        <f t="shared" ref="E235:P235" si="141">E236</f>
        <v>0</v>
      </c>
      <c r="F235" s="158">
        <f t="shared" si="141"/>
        <v>0</v>
      </c>
      <c r="G235" s="158">
        <f t="shared" si="141"/>
        <v>0</v>
      </c>
      <c r="H235" s="158">
        <f t="shared" si="141"/>
        <v>0</v>
      </c>
      <c r="I235" s="193">
        <f t="shared" si="141"/>
        <v>0</v>
      </c>
      <c r="J235" s="158">
        <f t="shared" si="141"/>
        <v>0</v>
      </c>
      <c r="K235" s="158">
        <f t="shared" si="141"/>
        <v>0</v>
      </c>
      <c r="L235" s="158">
        <f t="shared" si="141"/>
        <v>0</v>
      </c>
      <c r="M235" s="193">
        <f t="shared" si="141"/>
        <v>0</v>
      </c>
      <c r="N235" s="158">
        <f t="shared" si="141"/>
        <v>0</v>
      </c>
      <c r="O235" s="158">
        <f t="shared" si="141"/>
        <v>0</v>
      </c>
      <c r="P235" s="158">
        <f t="shared" si="141"/>
        <v>0</v>
      </c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24.75">
      <c r="A236" s="118" t="s">
        <v>63</v>
      </c>
      <c r="B236" s="229" t="s">
        <v>538</v>
      </c>
      <c r="C236" s="153" t="s">
        <v>64</v>
      </c>
      <c r="D236" s="193">
        <f>E236+F236+G236</f>
        <v>0</v>
      </c>
      <c r="E236" s="155"/>
      <c r="F236" s="155"/>
      <c r="G236" s="155"/>
      <c r="H236" s="155"/>
      <c r="I236" s="190">
        <f>J236+K236+L236</f>
        <v>0</v>
      </c>
      <c r="J236" s="155"/>
      <c r="K236" s="155"/>
      <c r="L236" s="155"/>
      <c r="M236" s="190">
        <f>N236+O236+P236</f>
        <v>0</v>
      </c>
      <c r="N236" s="155"/>
      <c r="O236" s="155"/>
      <c r="P236" s="155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7" customFormat="1" ht="72" customHeight="1">
      <c r="A237" s="16" t="s">
        <v>131</v>
      </c>
      <c r="B237" s="23" t="s">
        <v>197</v>
      </c>
      <c r="C237" s="153"/>
      <c r="D237" s="193">
        <f t="shared" si="122"/>
        <v>5102</v>
      </c>
      <c r="E237" s="156">
        <f t="shared" ref="E237:H237" si="142">E238</f>
        <v>0</v>
      </c>
      <c r="F237" s="155">
        <f t="shared" si="142"/>
        <v>5102</v>
      </c>
      <c r="G237" s="155">
        <f t="shared" si="142"/>
        <v>0</v>
      </c>
      <c r="H237" s="155" t="e">
        <f t="shared" si="142"/>
        <v>#REF!</v>
      </c>
      <c r="I237" s="193">
        <f t="shared" si="124"/>
        <v>6225.7</v>
      </c>
      <c r="J237" s="156"/>
      <c r="K237" s="155">
        <f>K238</f>
        <v>6225.7</v>
      </c>
      <c r="L237" s="155">
        <f t="shared" ref="L237" si="143">L238</f>
        <v>0</v>
      </c>
      <c r="M237" s="247">
        <f t="shared" si="137"/>
        <v>5965.1</v>
      </c>
      <c r="N237" s="160">
        <f>N238</f>
        <v>0</v>
      </c>
      <c r="O237" s="160">
        <f>O238</f>
        <v>5965.1</v>
      </c>
      <c r="P237" s="160">
        <f t="shared" ref="P237" si="144">P238</f>
        <v>0</v>
      </c>
    </row>
    <row r="238" spans="1:50" s="8" customFormat="1" ht="61.5" customHeight="1">
      <c r="A238" s="32" t="s">
        <v>77</v>
      </c>
      <c r="B238" s="23" t="s">
        <v>197</v>
      </c>
      <c r="C238" s="153" t="s">
        <v>52</v>
      </c>
      <c r="D238" s="193">
        <f t="shared" si="122"/>
        <v>5102</v>
      </c>
      <c r="E238" s="156"/>
      <c r="F238" s="218">
        <f>'[1]Поправки февраль'!$I$1241</f>
        <v>5102</v>
      </c>
      <c r="G238" s="155"/>
      <c r="H238" s="155" t="e">
        <f>#REF!</f>
        <v>#REF!</v>
      </c>
      <c r="I238" s="193">
        <f t="shared" si="124"/>
        <v>6225.7</v>
      </c>
      <c r="J238" s="156"/>
      <c r="K238" s="218">
        <v>6225.7</v>
      </c>
      <c r="L238" s="155"/>
      <c r="M238" s="247">
        <f t="shared" si="137"/>
        <v>5965.1</v>
      </c>
      <c r="N238" s="160"/>
      <c r="O238" s="160">
        <v>5965.1</v>
      </c>
      <c r="P238" s="160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76.5" hidden="1">
      <c r="A239" s="141" t="s">
        <v>372</v>
      </c>
      <c r="B239" s="142" t="s">
        <v>373</v>
      </c>
      <c r="C239" s="153"/>
      <c r="D239" s="193">
        <f>D240</f>
        <v>0</v>
      </c>
      <c r="E239" s="158">
        <f t="shared" ref="E239:P239" si="145">E240</f>
        <v>0</v>
      </c>
      <c r="F239" s="158">
        <f t="shared" si="145"/>
        <v>0</v>
      </c>
      <c r="G239" s="158">
        <f t="shared" si="145"/>
        <v>0</v>
      </c>
      <c r="H239" s="158" t="e">
        <f t="shared" si="145"/>
        <v>#REF!</v>
      </c>
      <c r="I239" s="193">
        <f t="shared" si="145"/>
        <v>0</v>
      </c>
      <c r="J239" s="158">
        <f t="shared" si="145"/>
        <v>0</v>
      </c>
      <c r="K239" s="158">
        <f t="shared" si="145"/>
        <v>0</v>
      </c>
      <c r="L239" s="158">
        <f t="shared" si="145"/>
        <v>0</v>
      </c>
      <c r="M239" s="193">
        <f t="shared" si="145"/>
        <v>0</v>
      </c>
      <c r="N239" s="158">
        <f t="shared" si="145"/>
        <v>0</v>
      </c>
      <c r="O239" s="158">
        <f t="shared" si="145"/>
        <v>0</v>
      </c>
      <c r="P239" s="158">
        <f t="shared" si="145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42.75" hidden="1" customHeight="1">
      <c r="A240" s="143" t="s">
        <v>77</v>
      </c>
      <c r="B240" s="142" t="s">
        <v>373</v>
      </c>
      <c r="C240" s="153" t="s">
        <v>52</v>
      </c>
      <c r="D240" s="193">
        <f>E240+F240+G240</f>
        <v>0</v>
      </c>
      <c r="E240" s="158"/>
      <c r="F240" s="158">
        <v>0</v>
      </c>
      <c r="G240" s="158"/>
      <c r="H240" s="158" t="e">
        <f>#REF!</f>
        <v>#REF!</v>
      </c>
      <c r="I240" s="193">
        <f>J240+K240+L240</f>
        <v>0</v>
      </c>
      <c r="J240" s="158"/>
      <c r="K240" s="158"/>
      <c r="L240" s="158"/>
      <c r="M240" s="193">
        <f>N240+O240+P240</f>
        <v>0</v>
      </c>
      <c r="N240" s="158"/>
      <c r="O240" s="158"/>
      <c r="P240" s="158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63.75" hidden="1">
      <c r="A241" s="124" t="s">
        <v>358</v>
      </c>
      <c r="B241" s="117" t="s">
        <v>196</v>
      </c>
      <c r="C241" s="153"/>
      <c r="D241" s="193">
        <f t="shared" ref="D241:P242" si="146">D242</f>
        <v>0</v>
      </c>
      <c r="E241" s="158">
        <f t="shared" si="146"/>
        <v>0</v>
      </c>
      <c r="F241" s="158">
        <f t="shared" si="146"/>
        <v>0</v>
      </c>
      <c r="G241" s="158">
        <f t="shared" si="146"/>
        <v>0</v>
      </c>
      <c r="H241" s="158">
        <f t="shared" si="146"/>
        <v>0</v>
      </c>
      <c r="I241" s="193">
        <f t="shared" si="146"/>
        <v>0</v>
      </c>
      <c r="J241" s="158">
        <f t="shared" si="146"/>
        <v>0</v>
      </c>
      <c r="K241" s="158">
        <f t="shared" si="146"/>
        <v>0</v>
      </c>
      <c r="L241" s="158">
        <f t="shared" si="146"/>
        <v>0</v>
      </c>
      <c r="M241" s="193">
        <f t="shared" si="146"/>
        <v>0</v>
      </c>
      <c r="N241" s="158">
        <f t="shared" si="146"/>
        <v>0</v>
      </c>
      <c r="O241" s="158">
        <f t="shared" si="146"/>
        <v>0</v>
      </c>
      <c r="P241" s="158">
        <f t="shared" si="146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47.25" hidden="1" customHeight="1">
      <c r="A242" s="122" t="s">
        <v>77</v>
      </c>
      <c r="B242" s="117" t="s">
        <v>196</v>
      </c>
      <c r="C242" s="153" t="s">
        <v>52</v>
      </c>
      <c r="D242" s="193">
        <f t="shared" si="146"/>
        <v>0</v>
      </c>
      <c r="E242" s="158">
        <f t="shared" si="146"/>
        <v>0</v>
      </c>
      <c r="F242" s="158">
        <f t="shared" si="146"/>
        <v>0</v>
      </c>
      <c r="G242" s="158">
        <f t="shared" si="146"/>
        <v>0</v>
      </c>
      <c r="H242" s="158">
        <f t="shared" si="146"/>
        <v>0</v>
      </c>
      <c r="I242" s="193">
        <f t="shared" si="146"/>
        <v>0</v>
      </c>
      <c r="J242" s="158">
        <f t="shared" si="146"/>
        <v>0</v>
      </c>
      <c r="K242" s="158">
        <f t="shared" si="146"/>
        <v>0</v>
      </c>
      <c r="L242" s="158">
        <f t="shared" si="146"/>
        <v>0</v>
      </c>
      <c r="M242" s="193">
        <f t="shared" si="146"/>
        <v>0</v>
      </c>
      <c r="N242" s="158">
        <f t="shared" si="146"/>
        <v>0</v>
      </c>
      <c r="O242" s="158">
        <f t="shared" si="146"/>
        <v>0</v>
      </c>
      <c r="P242" s="158">
        <f t="shared" si="146"/>
        <v>0</v>
      </c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17.25" hidden="1" customHeight="1">
      <c r="A243" s="16" t="s">
        <v>75</v>
      </c>
      <c r="B243" s="117" t="s">
        <v>196</v>
      </c>
      <c r="C243" s="153" t="s">
        <v>52</v>
      </c>
      <c r="D243" s="193">
        <f>E243+F243+G243</f>
        <v>0</v>
      </c>
      <c r="E243" s="156"/>
      <c r="F243" s="155"/>
      <c r="G243" s="155"/>
      <c r="H243" s="155">
        <f>I243+J243+K243</f>
        <v>0</v>
      </c>
      <c r="I243" s="193">
        <f>J243+K243+L243</f>
        <v>0</v>
      </c>
      <c r="J243" s="156"/>
      <c r="K243" s="155"/>
      <c r="L243" s="156"/>
      <c r="M243" s="247">
        <f>N243+O243+P243</f>
        <v>0</v>
      </c>
      <c r="N243" s="160"/>
      <c r="O243" s="160"/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55.5" customHeight="1">
      <c r="A244" s="59" t="s">
        <v>80</v>
      </c>
      <c r="B244" s="21" t="s">
        <v>198</v>
      </c>
      <c r="C244" s="19"/>
      <c r="D244" s="193">
        <f>E244+F244+G244</f>
        <v>1184.5</v>
      </c>
      <c r="E244" s="156">
        <f>E245+E246</f>
        <v>0</v>
      </c>
      <c r="F244" s="156">
        <f>F245+F246</f>
        <v>1184.5</v>
      </c>
      <c r="G244" s="156">
        <f>G245+G246</f>
        <v>0</v>
      </c>
      <c r="H244" s="156" t="e">
        <f>H245+H246</f>
        <v>#REF!</v>
      </c>
      <c r="I244" s="193">
        <f>I245+I246</f>
        <v>1184.5</v>
      </c>
      <c r="J244" s="158">
        <f t="shared" ref="J244:P244" si="147">J245+J246</f>
        <v>0</v>
      </c>
      <c r="K244" s="158">
        <f t="shared" si="147"/>
        <v>1184.5</v>
      </c>
      <c r="L244" s="158">
        <f t="shared" si="147"/>
        <v>0</v>
      </c>
      <c r="M244" s="193">
        <f t="shared" si="147"/>
        <v>1184.5</v>
      </c>
      <c r="N244" s="158">
        <f t="shared" si="147"/>
        <v>0</v>
      </c>
      <c r="O244" s="158">
        <f t="shared" si="147"/>
        <v>1184.5</v>
      </c>
      <c r="P244" s="158">
        <f t="shared" si="147"/>
        <v>0</v>
      </c>
    </row>
    <row r="245" spans="1:50" s="8" customFormat="1" ht="109.5" customHeight="1">
      <c r="A245" s="16" t="s">
        <v>11</v>
      </c>
      <c r="B245" s="22" t="s">
        <v>198</v>
      </c>
      <c r="C245" s="153" t="s">
        <v>12</v>
      </c>
      <c r="D245" s="193">
        <f t="shared" si="122"/>
        <v>1091</v>
      </c>
      <c r="E245" s="156"/>
      <c r="F245" s="156">
        <v>1091</v>
      </c>
      <c r="G245" s="156"/>
      <c r="H245" s="156" t="e">
        <f>#REF!</f>
        <v>#REF!</v>
      </c>
      <c r="I245" s="193">
        <f t="shared" si="124"/>
        <v>1091</v>
      </c>
      <c r="J245" s="156"/>
      <c r="K245" s="156">
        <v>1091</v>
      </c>
      <c r="L245" s="156"/>
      <c r="M245" s="247">
        <f t="shared" si="137"/>
        <v>1091</v>
      </c>
      <c r="N245" s="160"/>
      <c r="O245" s="160">
        <v>1091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8" customFormat="1" ht="45.75" customHeight="1">
      <c r="A246" s="16" t="s">
        <v>22</v>
      </c>
      <c r="B246" s="22" t="s">
        <v>198</v>
      </c>
      <c r="C246" s="153" t="s">
        <v>16</v>
      </c>
      <c r="D246" s="193">
        <f t="shared" si="122"/>
        <v>93.5</v>
      </c>
      <c r="E246" s="156"/>
      <c r="F246" s="155">
        <v>93.5</v>
      </c>
      <c r="G246" s="155"/>
      <c r="H246" s="155" t="e">
        <f>#REF!</f>
        <v>#REF!</v>
      </c>
      <c r="I246" s="193">
        <f t="shared" si="124"/>
        <v>93.5</v>
      </c>
      <c r="J246" s="156"/>
      <c r="K246" s="155">
        <v>93.5</v>
      </c>
      <c r="L246" s="155"/>
      <c r="M246" s="247">
        <f t="shared" si="137"/>
        <v>93.5</v>
      </c>
      <c r="N246" s="160"/>
      <c r="O246" s="160">
        <v>93.5</v>
      </c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7" customFormat="1" ht="39" hidden="1">
      <c r="A247" s="143" t="s">
        <v>465</v>
      </c>
      <c r="B247" s="23" t="s">
        <v>282</v>
      </c>
      <c r="C247" s="153" t="s">
        <v>142</v>
      </c>
      <c r="D247" s="187">
        <f>D248</f>
        <v>0</v>
      </c>
      <c r="E247" s="154">
        <f t="shared" ref="E247:P247" si="148">E248</f>
        <v>0</v>
      </c>
      <c r="F247" s="154">
        <f t="shared" si="148"/>
        <v>0</v>
      </c>
      <c r="G247" s="154">
        <f t="shared" si="148"/>
        <v>0</v>
      </c>
      <c r="H247" s="154">
        <f t="shared" si="148"/>
        <v>0</v>
      </c>
      <c r="I247" s="187">
        <f t="shared" si="148"/>
        <v>0</v>
      </c>
      <c r="J247" s="154">
        <f t="shared" si="148"/>
        <v>0</v>
      </c>
      <c r="K247" s="154">
        <f t="shared" si="148"/>
        <v>0</v>
      </c>
      <c r="L247" s="154">
        <f t="shared" si="148"/>
        <v>0</v>
      </c>
      <c r="M247" s="187">
        <f t="shared" si="148"/>
        <v>0</v>
      </c>
      <c r="N247" s="154">
        <f t="shared" si="148"/>
        <v>0</v>
      </c>
      <c r="O247" s="154">
        <f t="shared" si="148"/>
        <v>0</v>
      </c>
      <c r="P247" s="154">
        <f t="shared" si="148"/>
        <v>0</v>
      </c>
    </row>
    <row r="248" spans="1:50" s="7" customFormat="1" ht="43.5" hidden="1" customHeight="1">
      <c r="A248" s="214" t="s">
        <v>22</v>
      </c>
      <c r="B248" s="23" t="s">
        <v>282</v>
      </c>
      <c r="C248" s="153" t="s">
        <v>16</v>
      </c>
      <c r="D248" s="187">
        <f t="shared" si="122"/>
        <v>0</v>
      </c>
      <c r="E248" s="154"/>
      <c r="F248" s="154"/>
      <c r="G248" s="154"/>
      <c r="H248" s="154"/>
      <c r="I248" s="187">
        <f t="shared" si="124"/>
        <v>0</v>
      </c>
      <c r="J248" s="155"/>
      <c r="K248" s="155"/>
      <c r="L248" s="155"/>
      <c r="M248" s="246">
        <f>N248+O248+P248</f>
        <v>0</v>
      </c>
      <c r="N248" s="160"/>
      <c r="O248" s="160"/>
      <c r="P248" s="160"/>
    </row>
    <row r="249" spans="1:50" s="8" customFormat="1" ht="98.25" hidden="1" customHeight="1">
      <c r="A249" s="175" t="s">
        <v>478</v>
      </c>
      <c r="B249" s="23" t="s">
        <v>422</v>
      </c>
      <c r="C249" s="153"/>
      <c r="D249" s="187">
        <f t="shared" si="122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31.5" hidden="1" customHeight="1">
      <c r="A250" s="58" t="s">
        <v>22</v>
      </c>
      <c r="B250" s="23" t="s">
        <v>422</v>
      </c>
      <c r="C250" s="153" t="s">
        <v>12</v>
      </c>
      <c r="D250" s="187">
        <f t="shared" si="122"/>
        <v>0</v>
      </c>
      <c r="E250" s="155"/>
      <c r="F250" s="155">
        <f>F251</f>
        <v>0</v>
      </c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8" customFormat="1" ht="46.5" hidden="1" customHeight="1">
      <c r="A251" s="58" t="s">
        <v>421</v>
      </c>
      <c r="B251" s="23" t="s">
        <v>422</v>
      </c>
      <c r="C251" s="153" t="s">
        <v>12</v>
      </c>
      <c r="D251" s="187">
        <f t="shared" si="122"/>
        <v>0</v>
      </c>
      <c r="E251" s="155"/>
      <c r="F251" s="155"/>
      <c r="G251" s="157"/>
      <c r="H251" s="157"/>
      <c r="I251" s="187"/>
      <c r="J251" s="155"/>
      <c r="K251" s="156"/>
      <c r="L251" s="156"/>
      <c r="M251" s="246"/>
      <c r="N251" s="160"/>
      <c r="O251" s="160"/>
      <c r="P251" s="160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</row>
    <row r="252" spans="1:50" s="7" customFormat="1" ht="33" customHeight="1">
      <c r="A252" s="16" t="s">
        <v>85</v>
      </c>
      <c r="B252" s="17" t="s">
        <v>199</v>
      </c>
      <c r="C252" s="153"/>
      <c r="D252" s="193">
        <f t="shared" si="122"/>
        <v>4520.2</v>
      </c>
      <c r="E252" s="156">
        <f t="shared" ref="E252:H252" si="149">E253</f>
        <v>0</v>
      </c>
      <c r="F252" s="155">
        <f t="shared" si="149"/>
        <v>4520.2</v>
      </c>
      <c r="G252" s="155">
        <f t="shared" si="149"/>
        <v>0</v>
      </c>
      <c r="H252" s="155" t="e">
        <f t="shared" si="149"/>
        <v>#REF!</v>
      </c>
      <c r="I252" s="193">
        <f t="shared" si="124"/>
        <v>4520.2</v>
      </c>
      <c r="J252" s="156">
        <f t="shared" ref="J252:L252" si="150">J253</f>
        <v>0</v>
      </c>
      <c r="K252" s="155">
        <f t="shared" si="150"/>
        <v>4520.2</v>
      </c>
      <c r="L252" s="156">
        <f t="shared" si="150"/>
        <v>0</v>
      </c>
      <c r="M252" s="247">
        <f>N252+O252</f>
        <v>4520.2</v>
      </c>
      <c r="N252" s="160">
        <f>N253</f>
        <v>0</v>
      </c>
      <c r="O252" s="160">
        <f>O253</f>
        <v>4520.2</v>
      </c>
      <c r="P252" s="160">
        <f t="shared" ref="P252" si="151">P253</f>
        <v>0</v>
      </c>
    </row>
    <row r="253" spans="1:50" s="8" customFormat="1" ht="16.5" customHeight="1">
      <c r="A253" s="156" t="s">
        <v>35</v>
      </c>
      <c r="B253" s="17" t="s">
        <v>199</v>
      </c>
      <c r="C253" s="153" t="s">
        <v>36</v>
      </c>
      <c r="D253" s="193">
        <f t="shared" si="122"/>
        <v>4520.2</v>
      </c>
      <c r="E253" s="156"/>
      <c r="F253" s="155">
        <v>4520.2</v>
      </c>
      <c r="G253" s="156"/>
      <c r="H253" s="156" t="e">
        <f>#REF!</f>
        <v>#REF!</v>
      </c>
      <c r="I253" s="193">
        <f t="shared" si="124"/>
        <v>4520.2</v>
      </c>
      <c r="J253" s="156"/>
      <c r="K253" s="155">
        <v>4520.2</v>
      </c>
      <c r="L253" s="156"/>
      <c r="M253" s="247">
        <f>N253+O253</f>
        <v>4520.2</v>
      </c>
      <c r="N253" s="160"/>
      <c r="O253" s="160">
        <v>4520.2</v>
      </c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17.25" hidden="1" customHeight="1">
      <c r="A254" s="48" t="s">
        <v>86</v>
      </c>
      <c r="B254" s="25" t="s">
        <v>200</v>
      </c>
      <c r="C254" s="153"/>
      <c r="D254" s="193">
        <f t="shared" si="122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4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</row>
    <row r="255" spans="1:50" s="8" customFormat="1" ht="16.5" hidden="1" customHeight="1">
      <c r="A255" s="156" t="s">
        <v>35</v>
      </c>
      <c r="B255" s="25" t="s">
        <v>200</v>
      </c>
      <c r="C255" s="153" t="s">
        <v>36</v>
      </c>
      <c r="D255" s="193">
        <f t="shared" si="122"/>
        <v>0</v>
      </c>
      <c r="E255" s="155">
        <f>E256</f>
        <v>0</v>
      </c>
      <c r="F255" s="156"/>
      <c r="G255" s="155">
        <f>G256</f>
        <v>0</v>
      </c>
      <c r="H255" s="155"/>
      <c r="I255" s="193">
        <f t="shared" si="124"/>
        <v>0</v>
      </c>
      <c r="J255" s="155">
        <f>J256</f>
        <v>0</v>
      </c>
      <c r="K255" s="156"/>
      <c r="L255" s="156"/>
      <c r="M255" s="247"/>
      <c r="N255" s="160"/>
      <c r="O255" s="160">
        <f>O256</f>
        <v>0</v>
      </c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30" hidden="1" customHeight="1">
      <c r="A256" s="48" t="s">
        <v>88</v>
      </c>
      <c r="B256" s="25" t="s">
        <v>200</v>
      </c>
      <c r="C256" s="153" t="s">
        <v>36</v>
      </c>
      <c r="D256" s="193">
        <f t="shared" si="122"/>
        <v>0</v>
      </c>
      <c r="E256" s="155"/>
      <c r="F256" s="156"/>
      <c r="G256" s="155">
        <f>G257</f>
        <v>0</v>
      </c>
      <c r="H256" s="155"/>
      <c r="I256" s="193">
        <f t="shared" si="124"/>
        <v>0</v>
      </c>
      <c r="J256" s="155"/>
      <c r="K256" s="156"/>
      <c r="L256" s="156"/>
      <c r="M256" s="247"/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7" customFormat="1" ht="42.75" hidden="1" customHeight="1">
      <c r="A257" s="24" t="s">
        <v>32</v>
      </c>
      <c r="B257" s="25" t="s">
        <v>171</v>
      </c>
      <c r="C257" s="153"/>
      <c r="D257" s="193">
        <f t="shared" ref="D257:F258" si="152">D258</f>
        <v>0</v>
      </c>
      <c r="E257" s="158">
        <f t="shared" si="152"/>
        <v>0</v>
      </c>
      <c r="F257" s="158">
        <f t="shared" si="152"/>
        <v>0</v>
      </c>
      <c r="G257" s="158">
        <f>G258</f>
        <v>0</v>
      </c>
      <c r="H257" s="158">
        <f>H258</f>
        <v>0</v>
      </c>
      <c r="I257" s="193">
        <f t="shared" ref="I257:P258" si="153">I258</f>
        <v>0</v>
      </c>
      <c r="J257" s="158">
        <f t="shared" si="153"/>
        <v>0</v>
      </c>
      <c r="K257" s="158">
        <f t="shared" si="153"/>
        <v>0</v>
      </c>
      <c r="L257" s="158">
        <f t="shared" si="153"/>
        <v>0</v>
      </c>
      <c r="M257" s="193">
        <f t="shared" si="153"/>
        <v>0</v>
      </c>
      <c r="N257" s="158">
        <f t="shared" si="153"/>
        <v>0</v>
      </c>
      <c r="O257" s="158">
        <f t="shared" si="153"/>
        <v>0</v>
      </c>
      <c r="P257" s="158">
        <f t="shared" si="153"/>
        <v>0</v>
      </c>
    </row>
    <row r="258" spans="1:50" s="8" customFormat="1" ht="17.25" hidden="1" customHeight="1">
      <c r="A258" s="127" t="s">
        <v>35</v>
      </c>
      <c r="B258" s="25" t="s">
        <v>171</v>
      </c>
      <c r="C258" s="153" t="s">
        <v>36</v>
      </c>
      <c r="D258" s="193">
        <f t="shared" si="152"/>
        <v>0</v>
      </c>
      <c r="E258" s="158">
        <f t="shared" si="152"/>
        <v>0</v>
      </c>
      <c r="F258" s="158">
        <f t="shared" si="152"/>
        <v>0</v>
      </c>
      <c r="G258" s="158">
        <f>G259</f>
        <v>0</v>
      </c>
      <c r="H258" s="158">
        <f>H259</f>
        <v>0</v>
      </c>
      <c r="I258" s="193">
        <f t="shared" si="153"/>
        <v>0</v>
      </c>
      <c r="J258" s="158">
        <f t="shared" si="153"/>
        <v>0</v>
      </c>
      <c r="K258" s="158">
        <f t="shared" si="153"/>
        <v>0</v>
      </c>
      <c r="L258" s="158">
        <f t="shared" si="153"/>
        <v>0</v>
      </c>
      <c r="M258" s="193">
        <f t="shared" si="153"/>
        <v>0</v>
      </c>
      <c r="N258" s="158">
        <f t="shared" si="153"/>
        <v>0</v>
      </c>
      <c r="O258" s="158">
        <f t="shared" si="153"/>
        <v>0</v>
      </c>
      <c r="P258" s="158">
        <f t="shared" si="153"/>
        <v>0</v>
      </c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" hidden="1" customHeight="1">
      <c r="A259" s="16" t="s">
        <v>89</v>
      </c>
      <c r="B259" s="223" t="s">
        <v>171</v>
      </c>
      <c r="C259" s="153" t="s">
        <v>36</v>
      </c>
      <c r="D259" s="193">
        <f t="shared" si="122"/>
        <v>0</v>
      </c>
      <c r="E259" s="155"/>
      <c r="F259" s="156">
        <v>0</v>
      </c>
      <c r="G259" s="155"/>
      <c r="H259" s="155"/>
      <c r="I259" s="193">
        <f t="shared" si="124"/>
        <v>0</v>
      </c>
      <c r="J259" s="155"/>
      <c r="K259" s="156"/>
      <c r="L259" s="156"/>
      <c r="M259" s="247">
        <f>N259+O259</f>
        <v>0</v>
      </c>
      <c r="N259" s="160"/>
      <c r="O259" s="160"/>
      <c r="P259" s="160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15.75" hidden="1" customHeight="1">
      <c r="A260" s="16" t="s">
        <v>327</v>
      </c>
      <c r="B260" s="234" t="s">
        <v>328</v>
      </c>
      <c r="C260" s="153"/>
      <c r="D260" s="193">
        <f t="shared" ref="D260:P260" si="154">D261</f>
        <v>0</v>
      </c>
      <c r="E260" s="158">
        <f t="shared" si="154"/>
        <v>0</v>
      </c>
      <c r="F260" s="158">
        <f t="shared" si="154"/>
        <v>0</v>
      </c>
      <c r="G260" s="158">
        <f t="shared" si="154"/>
        <v>0</v>
      </c>
      <c r="H260" s="158" t="e">
        <f t="shared" si="154"/>
        <v>#REF!</v>
      </c>
      <c r="I260" s="193">
        <f t="shared" si="154"/>
        <v>0</v>
      </c>
      <c r="J260" s="158">
        <f t="shared" si="154"/>
        <v>0</v>
      </c>
      <c r="K260" s="158">
        <f t="shared" si="154"/>
        <v>0</v>
      </c>
      <c r="L260" s="158">
        <f t="shared" si="154"/>
        <v>0</v>
      </c>
      <c r="M260" s="193">
        <f t="shared" si="154"/>
        <v>0</v>
      </c>
      <c r="N260" s="158">
        <f t="shared" si="154"/>
        <v>0</v>
      </c>
      <c r="O260" s="158">
        <f t="shared" si="154"/>
        <v>0</v>
      </c>
      <c r="P260" s="158">
        <f t="shared" si="154"/>
        <v>0</v>
      </c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 ht="21" hidden="1" customHeight="1">
      <c r="A261" s="16" t="s">
        <v>35</v>
      </c>
      <c r="B261" s="234" t="s">
        <v>328</v>
      </c>
      <c r="C261" s="153" t="s">
        <v>36</v>
      </c>
      <c r="D261" s="193">
        <f>E261+F261+G261</f>
        <v>0</v>
      </c>
      <c r="E261" s="158"/>
      <c r="F261" s="158"/>
      <c r="G261" s="158"/>
      <c r="H261" s="158" t="e">
        <f>#REF!</f>
        <v>#REF!</v>
      </c>
      <c r="I261" s="193">
        <f>J261+K261+L261</f>
        <v>0</v>
      </c>
      <c r="J261" s="158"/>
      <c r="K261" s="158"/>
      <c r="L261" s="158"/>
      <c r="M261" s="193">
        <f>N261+O261+P261</f>
        <v>0</v>
      </c>
      <c r="N261" s="158"/>
      <c r="O261" s="158"/>
      <c r="P261" s="158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291</v>
      </c>
      <c r="B262" s="91">
        <v>6500099990</v>
      </c>
      <c r="C262" s="153"/>
      <c r="D262" s="193">
        <f t="shared" ref="D262:P262" si="155">D263</f>
        <v>0</v>
      </c>
      <c r="E262" s="158">
        <f t="shared" si="155"/>
        <v>0</v>
      </c>
      <c r="F262" s="158">
        <f t="shared" si="155"/>
        <v>0</v>
      </c>
      <c r="G262" s="158">
        <f t="shared" si="155"/>
        <v>0</v>
      </c>
      <c r="H262" s="158" t="e">
        <f t="shared" si="155"/>
        <v>#REF!</v>
      </c>
      <c r="I262" s="193">
        <f t="shared" si="155"/>
        <v>4205.1000000000004</v>
      </c>
      <c r="J262" s="158">
        <f t="shared" si="155"/>
        <v>4205.1000000000004</v>
      </c>
      <c r="K262" s="158">
        <f t="shared" si="155"/>
        <v>0</v>
      </c>
      <c r="L262" s="158">
        <f t="shared" si="155"/>
        <v>0</v>
      </c>
      <c r="M262" s="193">
        <f t="shared" si="155"/>
        <v>9000</v>
      </c>
      <c r="N262" s="158">
        <f t="shared" si="155"/>
        <v>9000</v>
      </c>
      <c r="O262" s="158">
        <f t="shared" si="155"/>
        <v>0</v>
      </c>
      <c r="P262" s="158">
        <f t="shared" si="155"/>
        <v>0</v>
      </c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8" customFormat="1">
      <c r="A263" s="93" t="s">
        <v>18</v>
      </c>
      <c r="B263" s="91">
        <v>6500099990</v>
      </c>
      <c r="C263" s="153" t="s">
        <v>19</v>
      </c>
      <c r="D263" s="193">
        <f>E263+F263+G263</f>
        <v>0</v>
      </c>
      <c r="E263" s="155"/>
      <c r="F263" s="155"/>
      <c r="G263" s="155"/>
      <c r="H263" s="155" t="e">
        <f>#REF!</f>
        <v>#REF!</v>
      </c>
      <c r="I263" s="190">
        <f>J263+K263+L263</f>
        <v>4205.1000000000004</v>
      </c>
      <c r="J263" s="155">
        <v>4205.1000000000004</v>
      </c>
      <c r="K263" s="155"/>
      <c r="L263" s="155"/>
      <c r="M263" s="190">
        <f>N263+O263+P263</f>
        <v>9000</v>
      </c>
      <c r="N263" s="155">
        <v>9000</v>
      </c>
      <c r="O263" s="155"/>
      <c r="P263" s="155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7" customFormat="1" ht="19.5" customHeight="1">
      <c r="A264" s="176" t="s">
        <v>135</v>
      </c>
      <c r="B264" s="177"/>
      <c r="C264" s="178"/>
      <c r="D264" s="187">
        <f>E264+F264+G264</f>
        <v>243197.80000000002</v>
      </c>
      <c r="E264" s="179">
        <f>E265+E304+E325+E431+E442+E490+E499+E504+E507+E511+E514+E529+E534+E493+E496</f>
        <v>101488</v>
      </c>
      <c r="F264" s="179">
        <f>F265+F304+F325+F431+F442+F490+F499+F504+F507+F511+F514+F529+F534</f>
        <v>123817.2</v>
      </c>
      <c r="G264" s="179">
        <f>G265+G304+G325+G431+G442+G490+G499+G504+G507+G511+G514+G529+G534</f>
        <v>17892.599999999999</v>
      </c>
      <c r="H264" s="179" t="e">
        <f>H265+H304+H325+H431+H442+H490+H499+H504+H507+H511+H514+H529+H534</f>
        <v>#REF!</v>
      </c>
      <c r="I264" s="187">
        <f>I265+I304+I325+I431+I442+I490+I499+I504+I507+I511+I514+I529+I534+I493</f>
        <v>228726.50000000003</v>
      </c>
      <c r="J264" s="179">
        <f>J265+J304+J325+J431+J442+J490+J499+J504+J507+J511+J514+J529+J534+J493+J496</f>
        <v>89568.1</v>
      </c>
      <c r="K264" s="179">
        <f>K265+K304+K325+K431+K442+K490+K499+K504+K507+K511+K514+K529+K534</f>
        <v>121482.30000000002</v>
      </c>
      <c r="L264" s="179">
        <f>L265+L304+L325+L431+L442+L490+L499+L504+L507+L511+L514+L529+L534</f>
        <v>17676.099999999999</v>
      </c>
      <c r="M264" s="187">
        <f>M265+M304+M325+M431+M442+M490+M499+M504+M507+M511+M514+M529+M534+M493</f>
        <v>232013.30000000005</v>
      </c>
      <c r="N264" s="179">
        <f>N265+N304+N325+N431+N442+N490+N499+N504+N507+N511+N514+N529+N534+N493</f>
        <v>92999.9</v>
      </c>
      <c r="O264" s="179">
        <f>O265+O304+O325+O431+O442+O490+O499+O504+O507+O511+O514+O529+O534</f>
        <v>121408.40000000002</v>
      </c>
      <c r="P264" s="179">
        <f>P265+P304+P325+P431+P442+P490+P499+P504+P507+P511+P514+P529+P534</f>
        <v>17605</v>
      </c>
    </row>
    <row r="265" spans="1:50" s="7" customFormat="1" ht="48.75" customHeight="1">
      <c r="A265" s="50" t="s">
        <v>326</v>
      </c>
      <c r="B265" s="235" t="s">
        <v>201</v>
      </c>
      <c r="C265" s="51"/>
      <c r="D265" s="187">
        <f t="shared" ref="D265:P265" si="156">D266+D273+D278+D299</f>
        <v>131.5</v>
      </c>
      <c r="E265" s="154">
        <f t="shared" si="156"/>
        <v>131.5</v>
      </c>
      <c r="F265" s="154">
        <f t="shared" si="156"/>
        <v>0</v>
      </c>
      <c r="G265" s="154">
        <f t="shared" si="156"/>
        <v>0</v>
      </c>
      <c r="H265" s="154" t="e">
        <f t="shared" si="156"/>
        <v>#REF!</v>
      </c>
      <c r="I265" s="187">
        <f t="shared" si="156"/>
        <v>0</v>
      </c>
      <c r="J265" s="154">
        <f t="shared" si="156"/>
        <v>0</v>
      </c>
      <c r="K265" s="154">
        <f t="shared" si="156"/>
        <v>0</v>
      </c>
      <c r="L265" s="154">
        <f t="shared" si="156"/>
        <v>0</v>
      </c>
      <c r="M265" s="187">
        <f t="shared" si="156"/>
        <v>0</v>
      </c>
      <c r="N265" s="154">
        <f t="shared" si="156"/>
        <v>0</v>
      </c>
      <c r="O265" s="154">
        <f t="shared" si="156"/>
        <v>0</v>
      </c>
      <c r="P265" s="154">
        <f t="shared" si="156"/>
        <v>0</v>
      </c>
    </row>
    <row r="266" spans="1:50" s="8" customFormat="1" ht="60" hidden="1" customHeight="1">
      <c r="A266" s="16" t="s">
        <v>202</v>
      </c>
      <c r="B266" s="232" t="s">
        <v>203</v>
      </c>
      <c r="C266" s="51"/>
      <c r="D266" s="187">
        <f>D267</f>
        <v>0</v>
      </c>
      <c r="E266" s="154">
        <f>E267</f>
        <v>0</v>
      </c>
      <c r="F266" s="154">
        <f>F267</f>
        <v>0</v>
      </c>
      <c r="G266" s="154">
        <f>G267</f>
        <v>0</v>
      </c>
      <c r="H266" s="154" t="e">
        <f>H267</f>
        <v>#REF!</v>
      </c>
      <c r="I266" s="187">
        <f t="shared" ref="I266:P267" si="157">I267</f>
        <v>0</v>
      </c>
      <c r="J266" s="154">
        <f t="shared" si="157"/>
        <v>0</v>
      </c>
      <c r="K266" s="154">
        <f t="shared" si="157"/>
        <v>0</v>
      </c>
      <c r="L266" s="154">
        <f t="shared" si="157"/>
        <v>0</v>
      </c>
      <c r="M266" s="187">
        <f t="shared" si="157"/>
        <v>0</v>
      </c>
      <c r="N266" s="154">
        <f t="shared" si="157"/>
        <v>0</v>
      </c>
      <c r="O266" s="154">
        <f t="shared" si="157"/>
        <v>0</v>
      </c>
      <c r="P266" s="154">
        <f t="shared" si="157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126" hidden="1" customHeight="1">
      <c r="A267" s="16" t="s">
        <v>479</v>
      </c>
      <c r="B267" s="232" t="s">
        <v>205</v>
      </c>
      <c r="C267" s="153"/>
      <c r="D267" s="187">
        <f>D271</f>
        <v>0</v>
      </c>
      <c r="E267" s="154">
        <f>E268</f>
        <v>0</v>
      </c>
      <c r="F267" s="154">
        <f t="shared" ref="F267:H267" si="158">F268</f>
        <v>0</v>
      </c>
      <c r="G267" s="154">
        <f t="shared" si="158"/>
        <v>0</v>
      </c>
      <c r="H267" s="154" t="e">
        <f t="shared" si="158"/>
        <v>#REF!</v>
      </c>
      <c r="I267" s="187">
        <f t="shared" si="157"/>
        <v>0</v>
      </c>
      <c r="J267" s="154">
        <f t="shared" si="157"/>
        <v>0</v>
      </c>
      <c r="K267" s="154">
        <f t="shared" si="157"/>
        <v>0</v>
      </c>
      <c r="L267" s="154">
        <f t="shared" si="157"/>
        <v>0</v>
      </c>
      <c r="M267" s="187">
        <f t="shared" si="157"/>
        <v>0</v>
      </c>
      <c r="N267" s="154">
        <f t="shared" si="157"/>
        <v>0</v>
      </c>
      <c r="O267" s="154">
        <f t="shared" si="157"/>
        <v>0</v>
      </c>
      <c r="P267" s="154">
        <f t="shared" si="157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40.5" hidden="1" customHeight="1">
      <c r="A268" s="213" t="s">
        <v>469</v>
      </c>
      <c r="B268" s="89" t="s">
        <v>470</v>
      </c>
      <c r="C268" s="153"/>
      <c r="D268" s="187">
        <f>D269</f>
        <v>0</v>
      </c>
      <c r="E268" s="154">
        <f t="shared" ref="E268:P271" si="159">E269</f>
        <v>0</v>
      </c>
      <c r="F268" s="154">
        <f t="shared" si="159"/>
        <v>0</v>
      </c>
      <c r="G268" s="154">
        <f t="shared" si="159"/>
        <v>0</v>
      </c>
      <c r="H268" s="154" t="e">
        <f t="shared" si="159"/>
        <v>#REF!</v>
      </c>
      <c r="I268" s="187">
        <f t="shared" si="159"/>
        <v>0</v>
      </c>
      <c r="J268" s="154">
        <f t="shared" si="159"/>
        <v>0</v>
      </c>
      <c r="K268" s="154">
        <f t="shared" si="159"/>
        <v>0</v>
      </c>
      <c r="L268" s="154">
        <f t="shared" si="159"/>
        <v>0</v>
      </c>
      <c r="M268" s="187">
        <f t="shared" si="159"/>
        <v>0</v>
      </c>
      <c r="N268" s="154">
        <f t="shared" si="159"/>
        <v>0</v>
      </c>
      <c r="O268" s="154">
        <f t="shared" si="159"/>
        <v>0</v>
      </c>
      <c r="P268" s="154">
        <f t="shared" si="159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7" hidden="1" customHeight="1">
      <c r="A269" s="214" t="s">
        <v>63</v>
      </c>
      <c r="B269" s="89" t="s">
        <v>470</v>
      </c>
      <c r="C269" s="153" t="s">
        <v>64</v>
      </c>
      <c r="D269" s="187">
        <f>D270</f>
        <v>0</v>
      </c>
      <c r="E269" s="154">
        <f t="shared" si="159"/>
        <v>0</v>
      </c>
      <c r="F269" s="154">
        <f t="shared" si="159"/>
        <v>0</v>
      </c>
      <c r="G269" s="154">
        <f t="shared" si="159"/>
        <v>0</v>
      </c>
      <c r="H269" s="154" t="e">
        <f t="shared" si="159"/>
        <v>#REF!</v>
      </c>
      <c r="I269" s="187">
        <f t="shared" si="159"/>
        <v>0</v>
      </c>
      <c r="J269" s="154">
        <f t="shared" si="159"/>
        <v>0</v>
      </c>
      <c r="K269" s="154">
        <f t="shared" si="159"/>
        <v>0</v>
      </c>
      <c r="L269" s="154">
        <f t="shared" si="159"/>
        <v>0</v>
      </c>
      <c r="M269" s="187">
        <f t="shared" si="159"/>
        <v>0</v>
      </c>
      <c r="N269" s="154">
        <f t="shared" si="159"/>
        <v>0</v>
      </c>
      <c r="O269" s="154">
        <f t="shared" si="159"/>
        <v>0</v>
      </c>
      <c r="P269" s="154">
        <f t="shared" si="159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21.75" hidden="1" customHeight="1">
      <c r="A270" s="16" t="s">
        <v>73</v>
      </c>
      <c r="B270" s="89" t="s">
        <v>470</v>
      </c>
      <c r="C270" s="153" t="s">
        <v>64</v>
      </c>
      <c r="D270" s="187">
        <f>E270+F270+G270</f>
        <v>0</v>
      </c>
      <c r="E270" s="158">
        <f>E271</f>
        <v>0</v>
      </c>
      <c r="F270" s="158">
        <f t="shared" si="159"/>
        <v>0</v>
      </c>
      <c r="G270" s="158">
        <f t="shared" si="159"/>
        <v>0</v>
      </c>
      <c r="H270" s="158" t="e">
        <f t="shared" si="159"/>
        <v>#REF!</v>
      </c>
      <c r="I270" s="193">
        <f t="shared" si="159"/>
        <v>0</v>
      </c>
      <c r="J270" s="158">
        <f t="shared" si="159"/>
        <v>0</v>
      </c>
      <c r="K270" s="158">
        <f t="shared" si="159"/>
        <v>0</v>
      </c>
      <c r="L270" s="158">
        <f t="shared" si="159"/>
        <v>0</v>
      </c>
      <c r="M270" s="193">
        <f t="shared" si="159"/>
        <v>0</v>
      </c>
      <c r="N270" s="158">
        <f t="shared" si="159"/>
        <v>0</v>
      </c>
      <c r="O270" s="158">
        <f t="shared" si="159"/>
        <v>0</v>
      </c>
      <c r="P270" s="158">
        <f t="shared" si="159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14.25" hidden="1" customHeight="1">
      <c r="A271" s="58" t="s">
        <v>104</v>
      </c>
      <c r="B271" s="89" t="s">
        <v>470</v>
      </c>
      <c r="C271" s="153" t="s">
        <v>64</v>
      </c>
      <c r="D271" s="187">
        <f t="shared" ref="D271" si="160">D272</f>
        <v>0</v>
      </c>
      <c r="E271" s="158">
        <f>E272</f>
        <v>0</v>
      </c>
      <c r="F271" s="158">
        <f t="shared" si="159"/>
        <v>0</v>
      </c>
      <c r="G271" s="158">
        <f t="shared" si="159"/>
        <v>0</v>
      </c>
      <c r="H271" s="158" t="e">
        <f t="shared" si="159"/>
        <v>#REF!</v>
      </c>
      <c r="I271" s="193">
        <f t="shared" si="159"/>
        <v>0</v>
      </c>
      <c r="J271" s="158">
        <f t="shared" si="159"/>
        <v>0</v>
      </c>
      <c r="K271" s="158">
        <f t="shared" si="159"/>
        <v>0</v>
      </c>
      <c r="L271" s="158">
        <f t="shared" si="159"/>
        <v>0</v>
      </c>
      <c r="M271" s="193">
        <f t="shared" si="159"/>
        <v>0</v>
      </c>
      <c r="N271" s="158">
        <f t="shared" si="159"/>
        <v>0</v>
      </c>
      <c r="O271" s="158">
        <f t="shared" si="159"/>
        <v>0</v>
      </c>
      <c r="P271" s="158">
        <f t="shared" si="159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24.75" hidden="1" customHeight="1">
      <c r="A272" s="58" t="s">
        <v>63</v>
      </c>
      <c r="B272" s="89" t="s">
        <v>470</v>
      </c>
      <c r="C272" s="153" t="s">
        <v>64</v>
      </c>
      <c r="D272" s="187">
        <f t="shared" si="122"/>
        <v>0</v>
      </c>
      <c r="E272" s="156"/>
      <c r="F272" s="156"/>
      <c r="G272" s="156"/>
      <c r="H272" s="156" t="e">
        <f>#REF!</f>
        <v>#REF!</v>
      </c>
      <c r="I272" s="190">
        <f>J272+K272+L272</f>
        <v>0</v>
      </c>
      <c r="J272" s="156"/>
      <c r="K272" s="156"/>
      <c r="L272" s="156"/>
      <c r="M272" s="190">
        <f>N272+O272+P272</f>
        <v>0</v>
      </c>
      <c r="N272" s="156"/>
      <c r="O272" s="156"/>
      <c r="P272" s="156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51" customHeight="1">
      <c r="A273" s="214" t="s">
        <v>202</v>
      </c>
      <c r="B273" s="89" t="s">
        <v>203</v>
      </c>
      <c r="C273" s="153"/>
      <c r="D273" s="187">
        <f>D279</f>
        <v>131.5</v>
      </c>
      <c r="E273" s="154">
        <f t="shared" ref="E273:P273" si="161">E279</f>
        <v>131.5</v>
      </c>
      <c r="F273" s="154">
        <f t="shared" si="161"/>
        <v>0</v>
      </c>
      <c r="G273" s="154">
        <f t="shared" si="161"/>
        <v>0</v>
      </c>
      <c r="H273" s="154">
        <f t="shared" si="161"/>
        <v>0</v>
      </c>
      <c r="I273" s="187">
        <f t="shared" si="161"/>
        <v>0</v>
      </c>
      <c r="J273" s="154">
        <f t="shared" si="161"/>
        <v>0</v>
      </c>
      <c r="K273" s="154">
        <f t="shared" si="161"/>
        <v>0</v>
      </c>
      <c r="L273" s="154">
        <f t="shared" si="161"/>
        <v>0</v>
      </c>
      <c r="M273" s="187">
        <f t="shared" si="161"/>
        <v>0</v>
      </c>
      <c r="N273" s="154">
        <f t="shared" si="161"/>
        <v>0</v>
      </c>
      <c r="O273" s="154">
        <f>O279</f>
        <v>0</v>
      </c>
      <c r="P273" s="154">
        <f t="shared" si="161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41.25" hidden="1" customHeight="1">
      <c r="A274" s="251" t="s">
        <v>479</v>
      </c>
      <c r="B274" s="89" t="s">
        <v>209</v>
      </c>
      <c r="C274" s="153"/>
      <c r="D274" s="187">
        <f t="shared" ref="D274:P276" si="162">D275</f>
        <v>0</v>
      </c>
      <c r="E274" s="154">
        <f t="shared" si="162"/>
        <v>0</v>
      </c>
      <c r="F274" s="154">
        <f t="shared" si="162"/>
        <v>0</v>
      </c>
      <c r="G274" s="154">
        <f t="shared" si="162"/>
        <v>0</v>
      </c>
      <c r="H274" s="154"/>
      <c r="I274" s="187">
        <f t="shared" si="162"/>
        <v>0</v>
      </c>
      <c r="J274" s="154">
        <f t="shared" si="162"/>
        <v>0</v>
      </c>
      <c r="K274" s="154">
        <f t="shared" si="162"/>
        <v>0</v>
      </c>
      <c r="L274" s="154">
        <f t="shared" si="162"/>
        <v>0</v>
      </c>
      <c r="M274" s="187">
        <f t="shared" si="162"/>
        <v>0</v>
      </c>
      <c r="N274" s="154">
        <f t="shared" si="162"/>
        <v>0</v>
      </c>
      <c r="O274" s="154">
        <f t="shared" si="162"/>
        <v>0</v>
      </c>
      <c r="P274" s="154">
        <f t="shared" si="162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16.5" hidden="1" customHeight="1">
      <c r="A275" s="56"/>
      <c r="B275" s="89" t="s">
        <v>210</v>
      </c>
      <c r="C275" s="153"/>
      <c r="D275" s="187">
        <f t="shared" si="162"/>
        <v>0</v>
      </c>
      <c r="E275" s="156">
        <f t="shared" si="162"/>
        <v>0</v>
      </c>
      <c r="F275" s="156">
        <f t="shared" si="162"/>
        <v>0</v>
      </c>
      <c r="G275" s="156">
        <f t="shared" si="162"/>
        <v>0</v>
      </c>
      <c r="H275" s="156"/>
      <c r="I275" s="192">
        <f t="shared" si="162"/>
        <v>0</v>
      </c>
      <c r="J275" s="156">
        <f t="shared" si="162"/>
        <v>0</v>
      </c>
      <c r="K275" s="156">
        <f t="shared" si="162"/>
        <v>0</v>
      </c>
      <c r="L275" s="156">
        <f t="shared" si="162"/>
        <v>0</v>
      </c>
      <c r="M275" s="192">
        <f t="shared" si="162"/>
        <v>0</v>
      </c>
      <c r="N275" s="156">
        <f t="shared" si="162"/>
        <v>0</v>
      </c>
      <c r="O275" s="156">
        <f t="shared" si="162"/>
        <v>0</v>
      </c>
      <c r="P275" s="156">
        <f t="shared" si="162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43.5" hidden="1" customHeight="1">
      <c r="A276" s="57"/>
      <c r="B276" s="89"/>
      <c r="C276" s="153" t="s">
        <v>52</v>
      </c>
      <c r="D276" s="187">
        <f t="shared" si="162"/>
        <v>0</v>
      </c>
      <c r="E276" s="156">
        <f t="shared" si="162"/>
        <v>0</v>
      </c>
      <c r="F276" s="156">
        <f t="shared" si="162"/>
        <v>0</v>
      </c>
      <c r="G276" s="156">
        <f t="shared" si="162"/>
        <v>0</v>
      </c>
      <c r="H276" s="156"/>
      <c r="I276" s="192">
        <f t="shared" si="162"/>
        <v>0</v>
      </c>
      <c r="J276" s="156">
        <f t="shared" si="162"/>
        <v>0</v>
      </c>
      <c r="K276" s="156">
        <f t="shared" si="162"/>
        <v>0</v>
      </c>
      <c r="L276" s="156">
        <f t="shared" si="162"/>
        <v>0</v>
      </c>
      <c r="M276" s="192">
        <f t="shared" si="162"/>
        <v>0</v>
      </c>
      <c r="N276" s="156">
        <f t="shared" si="162"/>
        <v>0</v>
      </c>
      <c r="O276" s="156">
        <f t="shared" si="162"/>
        <v>0</v>
      </c>
      <c r="P276" s="156">
        <f t="shared" si="162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13.5" hidden="1" customHeight="1">
      <c r="A277" s="46"/>
      <c r="B277" s="89" t="s">
        <v>210</v>
      </c>
      <c r="C277" s="153" t="s">
        <v>52</v>
      </c>
      <c r="D277" s="193">
        <f>E277+F277+G277</f>
        <v>0</v>
      </c>
      <c r="E277" s="156">
        <v>0</v>
      </c>
      <c r="F277" s="156"/>
      <c r="G277" s="155"/>
      <c r="H277" s="155"/>
      <c r="I277" s="193">
        <f>J277+K277+L277</f>
        <v>0</v>
      </c>
      <c r="J277" s="155"/>
      <c r="K277" s="156"/>
      <c r="L277" s="156"/>
      <c r="M277" s="247">
        <f>N277+O277</f>
        <v>0</v>
      </c>
      <c r="N277" s="160"/>
      <c r="O277" s="160"/>
      <c r="P277" s="160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idden="1">
      <c r="A278" s="73"/>
      <c r="B278" s="89" t="s">
        <v>297</v>
      </c>
      <c r="C278" s="153"/>
      <c r="D278" s="187">
        <f>D286+D292</f>
        <v>0</v>
      </c>
      <c r="E278" s="158">
        <f>E286+E292</f>
        <v>0</v>
      </c>
      <c r="F278" s="158">
        <f t="shared" ref="F278:P278" si="163">F286+F292</f>
        <v>0</v>
      </c>
      <c r="G278" s="158">
        <f t="shared" si="163"/>
        <v>0</v>
      </c>
      <c r="H278" s="158">
        <f t="shared" si="163"/>
        <v>0</v>
      </c>
      <c r="I278" s="187">
        <f t="shared" si="163"/>
        <v>0</v>
      </c>
      <c r="J278" s="158">
        <f t="shared" si="163"/>
        <v>0</v>
      </c>
      <c r="K278" s="158">
        <f t="shared" si="163"/>
        <v>0</v>
      </c>
      <c r="L278" s="158">
        <f t="shared" si="163"/>
        <v>0</v>
      </c>
      <c r="M278" s="187">
        <f t="shared" si="163"/>
        <v>0</v>
      </c>
      <c r="N278" s="158">
        <f t="shared" si="163"/>
        <v>0</v>
      </c>
      <c r="O278" s="158">
        <f t="shared" si="163"/>
        <v>0</v>
      </c>
      <c r="P278" s="158">
        <f t="shared" si="163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39" customHeight="1">
      <c r="A279" s="214" t="s">
        <v>469</v>
      </c>
      <c r="B279" s="236" t="s">
        <v>470</v>
      </c>
      <c r="C279" s="153"/>
      <c r="D279" s="187">
        <v>131.5</v>
      </c>
      <c r="E279" s="154">
        <v>131.5</v>
      </c>
      <c r="F279" s="154">
        <f t="shared" ref="F279:P279" si="164">F280+F282+F284</f>
        <v>0</v>
      </c>
      <c r="G279" s="154">
        <f t="shared" si="164"/>
        <v>0</v>
      </c>
      <c r="H279" s="154">
        <f t="shared" si="164"/>
        <v>0</v>
      </c>
      <c r="I279" s="187">
        <f t="shared" si="164"/>
        <v>0</v>
      </c>
      <c r="J279" s="154">
        <f t="shared" si="164"/>
        <v>0</v>
      </c>
      <c r="K279" s="154">
        <f t="shared" si="164"/>
        <v>0</v>
      </c>
      <c r="L279" s="154">
        <f t="shared" si="164"/>
        <v>0</v>
      </c>
      <c r="M279" s="187">
        <f t="shared" si="164"/>
        <v>0</v>
      </c>
      <c r="N279" s="154">
        <f t="shared" si="164"/>
        <v>0</v>
      </c>
      <c r="O279" s="154">
        <f t="shared" si="164"/>
        <v>0</v>
      </c>
      <c r="P279" s="154">
        <f t="shared" si="164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51" hidden="1">
      <c r="A280" s="214" t="s">
        <v>530</v>
      </c>
      <c r="B280" s="236" t="s">
        <v>531</v>
      </c>
      <c r="C280" s="153"/>
      <c r="D280" s="187">
        <f>D281</f>
        <v>0</v>
      </c>
      <c r="E280" s="154">
        <f t="shared" ref="E280:P280" si="165">E281</f>
        <v>0</v>
      </c>
      <c r="F280" s="154">
        <f t="shared" si="165"/>
        <v>0</v>
      </c>
      <c r="G280" s="154">
        <f t="shared" si="165"/>
        <v>0</v>
      </c>
      <c r="H280" s="154">
        <f t="shared" si="165"/>
        <v>0</v>
      </c>
      <c r="I280" s="187">
        <f t="shared" si="165"/>
        <v>0</v>
      </c>
      <c r="J280" s="154">
        <f t="shared" si="165"/>
        <v>0</v>
      </c>
      <c r="K280" s="154">
        <f t="shared" si="165"/>
        <v>0</v>
      </c>
      <c r="L280" s="154">
        <f t="shared" si="165"/>
        <v>0</v>
      </c>
      <c r="M280" s="187">
        <f t="shared" si="165"/>
        <v>0</v>
      </c>
      <c r="N280" s="154">
        <f t="shared" si="165"/>
        <v>0</v>
      </c>
      <c r="O280" s="154">
        <f t="shared" si="165"/>
        <v>0</v>
      </c>
      <c r="P280" s="154">
        <f t="shared" si="165"/>
        <v>0</v>
      </c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36.75" hidden="1">
      <c r="A281" s="144" t="s">
        <v>77</v>
      </c>
      <c r="B281" s="236" t="s">
        <v>531</v>
      </c>
      <c r="C281" s="153" t="s">
        <v>52</v>
      </c>
      <c r="D281" s="187">
        <f>E281+F281+G281</f>
        <v>0</v>
      </c>
      <c r="E281" s="158"/>
      <c r="F281" s="158"/>
      <c r="G281" s="158"/>
      <c r="H281" s="158"/>
      <c r="I281" s="187">
        <f>J281+K281+L281</f>
        <v>0</v>
      </c>
      <c r="J281" s="158"/>
      <c r="K281" s="158"/>
      <c r="L281" s="158"/>
      <c r="M281" s="187">
        <f>N281+O281+P281</f>
        <v>0</v>
      </c>
      <c r="N281" s="158"/>
      <c r="O281" s="158"/>
      <c r="P281" s="158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45" hidden="1" customHeight="1">
      <c r="A282" s="214" t="s">
        <v>532</v>
      </c>
      <c r="B282" s="236" t="s">
        <v>534</v>
      </c>
      <c r="C282" s="153"/>
      <c r="D282" s="187">
        <f>D283</f>
        <v>0</v>
      </c>
      <c r="E282" s="154">
        <f t="shared" ref="E282:P282" si="166">E283</f>
        <v>0</v>
      </c>
      <c r="F282" s="154">
        <f t="shared" si="166"/>
        <v>0</v>
      </c>
      <c r="G282" s="154">
        <f t="shared" si="166"/>
        <v>0</v>
      </c>
      <c r="H282" s="154">
        <f t="shared" si="166"/>
        <v>0</v>
      </c>
      <c r="I282" s="187">
        <f t="shared" si="166"/>
        <v>0</v>
      </c>
      <c r="J282" s="154">
        <f t="shared" si="166"/>
        <v>0</v>
      </c>
      <c r="K282" s="154">
        <f t="shared" si="166"/>
        <v>0</v>
      </c>
      <c r="L282" s="154">
        <f t="shared" si="166"/>
        <v>0</v>
      </c>
      <c r="M282" s="187">
        <f t="shared" si="166"/>
        <v>0</v>
      </c>
      <c r="N282" s="154">
        <f t="shared" si="166"/>
        <v>0</v>
      </c>
      <c r="O282" s="154">
        <f t="shared" si="166"/>
        <v>0</v>
      </c>
      <c r="P282" s="154">
        <f t="shared" si="166"/>
        <v>0</v>
      </c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36.75" hidden="1">
      <c r="A283" s="144" t="s">
        <v>77</v>
      </c>
      <c r="B283" s="227" t="s">
        <v>534</v>
      </c>
      <c r="C283" s="153" t="s">
        <v>52</v>
      </c>
      <c r="D283" s="187">
        <f>E283+F283+G283</f>
        <v>0</v>
      </c>
      <c r="E283" s="158"/>
      <c r="F283" s="158"/>
      <c r="G283" s="158"/>
      <c r="H283" s="158"/>
      <c r="I283" s="187">
        <f>J283+K283+L283</f>
        <v>0</v>
      </c>
      <c r="J283" s="158"/>
      <c r="K283" s="158"/>
      <c r="L283" s="158"/>
      <c r="M283" s="187">
        <f>N283+O283+P283</f>
        <v>0</v>
      </c>
      <c r="N283" s="158"/>
      <c r="O283" s="158"/>
      <c r="P283" s="158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63.75" hidden="1">
      <c r="A284" s="214" t="s">
        <v>533</v>
      </c>
      <c r="B284" s="227" t="s">
        <v>535</v>
      </c>
      <c r="C284" s="153"/>
      <c r="D284" s="187">
        <f>D285</f>
        <v>0</v>
      </c>
      <c r="E284" s="154">
        <f t="shared" ref="E284:P284" si="167">E285</f>
        <v>0</v>
      </c>
      <c r="F284" s="154">
        <f t="shared" si="167"/>
        <v>0</v>
      </c>
      <c r="G284" s="154">
        <f t="shared" si="167"/>
        <v>0</v>
      </c>
      <c r="H284" s="154">
        <f t="shared" si="167"/>
        <v>0</v>
      </c>
      <c r="I284" s="187">
        <f t="shared" si="167"/>
        <v>0</v>
      </c>
      <c r="J284" s="154">
        <f t="shared" si="167"/>
        <v>0</v>
      </c>
      <c r="K284" s="154">
        <f t="shared" si="167"/>
        <v>0</v>
      </c>
      <c r="L284" s="154">
        <f t="shared" si="167"/>
        <v>0</v>
      </c>
      <c r="M284" s="187">
        <f t="shared" si="167"/>
        <v>0</v>
      </c>
      <c r="N284" s="154">
        <f t="shared" si="167"/>
        <v>0</v>
      </c>
      <c r="O284" s="154">
        <f t="shared" si="167"/>
        <v>0</v>
      </c>
      <c r="P284" s="154">
        <f t="shared" si="167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36.75" hidden="1">
      <c r="A285" s="144" t="s">
        <v>77</v>
      </c>
      <c r="B285" s="227" t="s">
        <v>535</v>
      </c>
      <c r="C285" s="153" t="s">
        <v>52</v>
      </c>
      <c r="D285" s="187">
        <f>E285+F285+G285</f>
        <v>0</v>
      </c>
      <c r="E285" s="158"/>
      <c r="F285" s="158"/>
      <c r="G285" s="158"/>
      <c r="H285" s="158"/>
      <c r="I285" s="187">
        <f>J285+K285+L285</f>
        <v>0</v>
      </c>
      <c r="J285" s="158"/>
      <c r="K285" s="158"/>
      <c r="L285" s="158"/>
      <c r="M285" s="187">
        <f>N285+O285+P285</f>
        <v>0</v>
      </c>
      <c r="N285" s="158"/>
      <c r="O285" s="158"/>
      <c r="P285" s="158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88.5" hidden="1" customHeight="1">
      <c r="A286" s="58" t="s">
        <v>295</v>
      </c>
      <c r="B286" s="79" t="s">
        <v>298</v>
      </c>
      <c r="C286" s="153"/>
      <c r="D286" s="187">
        <f t="shared" ref="D286:P286" si="168">D287</f>
        <v>0</v>
      </c>
      <c r="E286" s="158">
        <f t="shared" si="168"/>
        <v>0</v>
      </c>
      <c r="F286" s="158">
        <f t="shared" si="168"/>
        <v>0</v>
      </c>
      <c r="G286" s="158">
        <f t="shared" si="168"/>
        <v>0</v>
      </c>
      <c r="H286" s="158">
        <f t="shared" si="168"/>
        <v>0</v>
      </c>
      <c r="I286" s="193">
        <f t="shared" si="168"/>
        <v>0</v>
      </c>
      <c r="J286" s="158">
        <f t="shared" si="168"/>
        <v>0</v>
      </c>
      <c r="K286" s="158">
        <f t="shared" si="168"/>
        <v>0</v>
      </c>
      <c r="L286" s="158">
        <f t="shared" si="168"/>
        <v>0</v>
      </c>
      <c r="M286" s="193">
        <f t="shared" si="168"/>
        <v>0</v>
      </c>
      <c r="N286" s="158">
        <f t="shared" si="168"/>
        <v>0</v>
      </c>
      <c r="O286" s="158">
        <f t="shared" si="168"/>
        <v>0</v>
      </c>
      <c r="P286" s="158">
        <f t="shared" si="168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idden="1">
      <c r="A287" s="58" t="s">
        <v>296</v>
      </c>
      <c r="B287" s="79" t="s">
        <v>299</v>
      </c>
      <c r="C287" s="153"/>
      <c r="D287" s="187">
        <f>D288+D290</f>
        <v>0</v>
      </c>
      <c r="E287" s="158">
        <f>E288+E290</f>
        <v>0</v>
      </c>
      <c r="F287" s="158">
        <f>F288</f>
        <v>0</v>
      </c>
      <c r="G287" s="158">
        <f>G288</f>
        <v>0</v>
      </c>
      <c r="H287" s="158">
        <f>H288</f>
        <v>0</v>
      </c>
      <c r="I287" s="193">
        <f t="shared" ref="I287:P287" si="169">I288+I290</f>
        <v>0</v>
      </c>
      <c r="J287" s="158">
        <f t="shared" si="169"/>
        <v>0</v>
      </c>
      <c r="K287" s="158">
        <f t="shared" si="169"/>
        <v>0</v>
      </c>
      <c r="L287" s="158">
        <f t="shared" si="169"/>
        <v>0</v>
      </c>
      <c r="M287" s="193">
        <f t="shared" si="169"/>
        <v>0</v>
      </c>
      <c r="N287" s="158">
        <f t="shared" si="169"/>
        <v>0</v>
      </c>
      <c r="O287" s="158">
        <f t="shared" si="169"/>
        <v>0</v>
      </c>
      <c r="P287" s="158">
        <f t="shared" si="169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26.25" hidden="1" customHeight="1">
      <c r="A288" s="122" t="s">
        <v>42</v>
      </c>
      <c r="B288" s="79" t="s">
        <v>299</v>
      </c>
      <c r="C288" s="153" t="s">
        <v>16</v>
      </c>
      <c r="D288" s="187">
        <f>D289</f>
        <v>0</v>
      </c>
      <c r="E288" s="158">
        <f>E289</f>
        <v>0</v>
      </c>
      <c r="F288" s="158">
        <f>F289</f>
        <v>0</v>
      </c>
      <c r="G288" s="158">
        <f>G289</f>
        <v>0</v>
      </c>
      <c r="H288" s="158"/>
      <c r="I288" s="187">
        <f t="shared" ref="I288:P288" si="170">I289</f>
        <v>0</v>
      </c>
      <c r="J288" s="158">
        <f t="shared" si="170"/>
        <v>0</v>
      </c>
      <c r="K288" s="158">
        <f t="shared" si="170"/>
        <v>0</v>
      </c>
      <c r="L288" s="158">
        <f t="shared" si="170"/>
        <v>0</v>
      </c>
      <c r="M288" s="187">
        <f t="shared" si="170"/>
        <v>0</v>
      </c>
      <c r="N288" s="158">
        <f t="shared" si="170"/>
        <v>0</v>
      </c>
      <c r="O288" s="158">
        <f t="shared" si="170"/>
        <v>0</v>
      </c>
      <c r="P288" s="158">
        <f t="shared" si="170"/>
        <v>0</v>
      </c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13.5" hidden="1" customHeight="1">
      <c r="A289" s="80" t="s">
        <v>49</v>
      </c>
      <c r="B289" s="79" t="s">
        <v>299</v>
      </c>
      <c r="C289" s="153" t="s">
        <v>16</v>
      </c>
      <c r="D289" s="187">
        <f>E289+F289+G289</f>
        <v>0</v>
      </c>
      <c r="E289" s="37"/>
      <c r="F289" s="155"/>
      <c r="G289" s="155"/>
      <c r="H289" s="155"/>
      <c r="I289" s="187">
        <f>J289+K289+L289</f>
        <v>0</v>
      </c>
      <c r="J289" s="156"/>
      <c r="K289" s="156"/>
      <c r="L289" s="156"/>
      <c r="M289" s="246">
        <f>N289+O289+P289</f>
        <v>0</v>
      </c>
      <c r="N289" s="160"/>
      <c r="O289" s="160"/>
      <c r="P289" s="160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36.75" hidden="1" customHeight="1">
      <c r="A290" s="81" t="s">
        <v>51</v>
      </c>
      <c r="B290" s="79" t="s">
        <v>299</v>
      </c>
      <c r="C290" s="153" t="s">
        <v>52</v>
      </c>
      <c r="D290" s="187">
        <f>D291</f>
        <v>0</v>
      </c>
      <c r="E290" s="158">
        <f t="shared" ref="E290:P290" si="171">E291</f>
        <v>0</v>
      </c>
      <c r="F290" s="158">
        <f t="shared" si="171"/>
        <v>0</v>
      </c>
      <c r="G290" s="158">
        <f t="shared" si="171"/>
        <v>0</v>
      </c>
      <c r="H290" s="158">
        <f t="shared" si="171"/>
        <v>0</v>
      </c>
      <c r="I290" s="193">
        <f t="shared" si="171"/>
        <v>0</v>
      </c>
      <c r="J290" s="158">
        <f t="shared" si="171"/>
        <v>0</v>
      </c>
      <c r="K290" s="158">
        <f t="shared" si="171"/>
        <v>0</v>
      </c>
      <c r="L290" s="158">
        <f t="shared" si="171"/>
        <v>0</v>
      </c>
      <c r="M290" s="193">
        <f t="shared" si="171"/>
        <v>0</v>
      </c>
      <c r="N290" s="158">
        <f t="shared" si="171"/>
        <v>0</v>
      </c>
      <c r="O290" s="158">
        <f t="shared" si="171"/>
        <v>0</v>
      </c>
      <c r="P290" s="158">
        <f t="shared" si="171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13.5" hidden="1" customHeight="1">
      <c r="A291" s="80" t="s">
        <v>49</v>
      </c>
      <c r="B291" s="79" t="s">
        <v>299</v>
      </c>
      <c r="C291" s="153" t="s">
        <v>52</v>
      </c>
      <c r="D291" s="187">
        <f>E291+F291+G291</f>
        <v>0</v>
      </c>
      <c r="E291" s="37">
        <v>0</v>
      </c>
      <c r="F291" s="155"/>
      <c r="G291" s="155"/>
      <c r="H291" s="155"/>
      <c r="I291" s="187"/>
      <c r="J291" s="156"/>
      <c r="K291" s="156"/>
      <c r="L291" s="156"/>
      <c r="M291" s="246"/>
      <c r="N291" s="160"/>
      <c r="O291" s="160"/>
      <c r="P291" s="160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38.25" hidden="1">
      <c r="A292" s="73" t="s">
        <v>300</v>
      </c>
      <c r="B292" s="60" t="s">
        <v>301</v>
      </c>
      <c r="C292" s="153"/>
      <c r="D292" s="187">
        <f>D293+D296</f>
        <v>0</v>
      </c>
      <c r="E292" s="158">
        <f>E293+E296</f>
        <v>0</v>
      </c>
      <c r="F292" s="158">
        <f t="shared" ref="F292:P292" si="172">F293+F296</f>
        <v>0</v>
      </c>
      <c r="G292" s="158">
        <f t="shared" si="172"/>
        <v>0</v>
      </c>
      <c r="H292" s="158">
        <f t="shared" si="172"/>
        <v>0</v>
      </c>
      <c r="I292" s="193">
        <f t="shared" si="172"/>
        <v>0</v>
      </c>
      <c r="J292" s="158">
        <f t="shared" si="172"/>
        <v>0</v>
      </c>
      <c r="K292" s="158">
        <f t="shared" si="172"/>
        <v>0</v>
      </c>
      <c r="L292" s="158">
        <f t="shared" si="172"/>
        <v>0</v>
      </c>
      <c r="M292" s="193">
        <f t="shared" si="172"/>
        <v>0</v>
      </c>
      <c r="N292" s="158">
        <f t="shared" si="172"/>
        <v>0</v>
      </c>
      <c r="O292" s="158">
        <f t="shared" si="172"/>
        <v>0</v>
      </c>
      <c r="P292" s="158">
        <f t="shared" si="172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73" t="s">
        <v>104</v>
      </c>
      <c r="B293" s="60" t="s">
        <v>302</v>
      </c>
      <c r="C293" s="153"/>
      <c r="D293" s="187">
        <f t="shared" ref="D293:I294" si="173">D294</f>
        <v>0</v>
      </c>
      <c r="E293" s="158">
        <f>E294</f>
        <v>0</v>
      </c>
      <c r="F293" s="158">
        <f t="shared" ref="F293:P294" si="174">F294</f>
        <v>0</v>
      </c>
      <c r="G293" s="158">
        <f t="shared" si="174"/>
        <v>0</v>
      </c>
      <c r="H293" s="158">
        <f t="shared" si="174"/>
        <v>0</v>
      </c>
      <c r="I293" s="193">
        <f t="shared" si="174"/>
        <v>0</v>
      </c>
      <c r="J293" s="158">
        <f t="shared" si="174"/>
        <v>0</v>
      </c>
      <c r="K293" s="158">
        <f t="shared" si="174"/>
        <v>0</v>
      </c>
      <c r="L293" s="158">
        <f t="shared" si="174"/>
        <v>0</v>
      </c>
      <c r="M293" s="193">
        <f t="shared" si="174"/>
        <v>0</v>
      </c>
      <c r="N293" s="158">
        <f t="shared" si="174"/>
        <v>0</v>
      </c>
      <c r="O293" s="158">
        <f t="shared" si="174"/>
        <v>0</v>
      </c>
      <c r="P293" s="158">
        <f t="shared" si="174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302</v>
      </c>
      <c r="C294" s="153" t="s">
        <v>16</v>
      </c>
      <c r="D294" s="187">
        <f t="shared" si="173"/>
        <v>0</v>
      </c>
      <c r="E294" s="158">
        <f t="shared" si="173"/>
        <v>0</v>
      </c>
      <c r="F294" s="158">
        <f t="shared" si="173"/>
        <v>0</v>
      </c>
      <c r="G294" s="158">
        <f t="shared" si="173"/>
        <v>0</v>
      </c>
      <c r="H294" s="158">
        <f t="shared" si="173"/>
        <v>0</v>
      </c>
      <c r="I294" s="193">
        <f t="shared" si="173"/>
        <v>0</v>
      </c>
      <c r="J294" s="158">
        <f t="shared" si="174"/>
        <v>0</v>
      </c>
      <c r="K294" s="158">
        <f t="shared" si="174"/>
        <v>0</v>
      </c>
      <c r="L294" s="158">
        <f t="shared" si="174"/>
        <v>0</v>
      </c>
      <c r="M294" s="193">
        <f t="shared" si="174"/>
        <v>0</v>
      </c>
      <c r="N294" s="158">
        <f t="shared" si="174"/>
        <v>0</v>
      </c>
      <c r="O294" s="158">
        <f t="shared" si="174"/>
        <v>0</v>
      </c>
      <c r="P294" s="158">
        <f t="shared" si="174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302</v>
      </c>
      <c r="C295" s="153" t="s">
        <v>16</v>
      </c>
      <c r="D295" s="187">
        <f>E295+F295+G295+H295</f>
        <v>0</v>
      </c>
      <c r="E295" s="37"/>
      <c r="F295" s="155"/>
      <c r="G295" s="155"/>
      <c r="H295" s="155"/>
      <c r="I295" s="187">
        <f>J295+K295+L295</f>
        <v>0</v>
      </c>
      <c r="J295" s="156"/>
      <c r="K295" s="156"/>
      <c r="L295" s="156"/>
      <c r="M295" s="246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idden="1">
      <c r="A296" s="58" t="s">
        <v>287</v>
      </c>
      <c r="B296" s="60" t="s">
        <v>303</v>
      </c>
      <c r="C296" s="153"/>
      <c r="D296" s="187">
        <f t="shared" ref="D296:P297" si="175">D297</f>
        <v>0</v>
      </c>
      <c r="E296" s="158">
        <f t="shared" si="175"/>
        <v>0</v>
      </c>
      <c r="F296" s="158">
        <f t="shared" si="175"/>
        <v>0</v>
      </c>
      <c r="G296" s="158">
        <f t="shared" si="175"/>
        <v>0</v>
      </c>
      <c r="H296" s="158">
        <f t="shared" si="175"/>
        <v>0</v>
      </c>
      <c r="I296" s="187">
        <f t="shared" si="175"/>
        <v>0</v>
      </c>
      <c r="J296" s="158">
        <f t="shared" si="175"/>
        <v>0</v>
      </c>
      <c r="K296" s="158">
        <f t="shared" si="175"/>
        <v>0</v>
      </c>
      <c r="L296" s="158">
        <f t="shared" si="175"/>
        <v>0</v>
      </c>
      <c r="M296" s="187">
        <f t="shared" si="175"/>
        <v>0</v>
      </c>
      <c r="N296" s="158">
        <f t="shared" si="175"/>
        <v>0</v>
      </c>
      <c r="O296" s="158">
        <f t="shared" si="175"/>
        <v>0</v>
      </c>
      <c r="P296" s="158">
        <f t="shared" si="175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6.25" hidden="1">
      <c r="A297" s="122" t="s">
        <v>42</v>
      </c>
      <c r="B297" s="60" t="s">
        <v>303</v>
      </c>
      <c r="C297" s="153" t="s">
        <v>16</v>
      </c>
      <c r="D297" s="187">
        <f t="shared" si="175"/>
        <v>0</v>
      </c>
      <c r="E297" s="158">
        <f t="shared" si="175"/>
        <v>0</v>
      </c>
      <c r="F297" s="158">
        <f t="shared" si="175"/>
        <v>0</v>
      </c>
      <c r="G297" s="158">
        <f t="shared" si="175"/>
        <v>0</v>
      </c>
      <c r="H297" s="158">
        <f t="shared" si="175"/>
        <v>0</v>
      </c>
      <c r="I297" s="187">
        <f t="shared" si="175"/>
        <v>0</v>
      </c>
      <c r="J297" s="158">
        <f t="shared" si="175"/>
        <v>0</v>
      </c>
      <c r="K297" s="158">
        <f t="shared" si="175"/>
        <v>0</v>
      </c>
      <c r="L297" s="158">
        <f t="shared" si="175"/>
        <v>0</v>
      </c>
      <c r="M297" s="187">
        <f t="shared" si="175"/>
        <v>0</v>
      </c>
      <c r="N297" s="158">
        <f t="shared" si="175"/>
        <v>0</v>
      </c>
      <c r="O297" s="158">
        <f t="shared" si="175"/>
        <v>0</v>
      </c>
      <c r="P297" s="158">
        <f t="shared" si="175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13.5" hidden="1" customHeight="1">
      <c r="A298" s="80" t="s">
        <v>49</v>
      </c>
      <c r="B298" s="60" t="s">
        <v>303</v>
      </c>
      <c r="C298" s="153" t="s">
        <v>16</v>
      </c>
      <c r="D298" s="187">
        <f>E298+F298+G298+H298</f>
        <v>0</v>
      </c>
      <c r="E298" s="37"/>
      <c r="F298" s="155"/>
      <c r="G298" s="155"/>
      <c r="H298" s="155"/>
      <c r="I298" s="187">
        <f>J298+K298+L298</f>
        <v>0</v>
      </c>
      <c r="J298" s="156"/>
      <c r="K298" s="156"/>
      <c r="L298" s="156"/>
      <c r="M298" s="247"/>
      <c r="N298" s="160"/>
      <c r="O298" s="160"/>
      <c r="P298" s="160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38.25" hidden="1">
      <c r="A299" s="58" t="s">
        <v>374</v>
      </c>
      <c r="B299" s="60" t="s">
        <v>375</v>
      </c>
      <c r="C299" s="153"/>
      <c r="D299" s="187">
        <f>D300</f>
        <v>0</v>
      </c>
      <c r="E299" s="154">
        <f t="shared" ref="E299:P302" si="176">E300</f>
        <v>0</v>
      </c>
      <c r="F299" s="154">
        <f t="shared" si="176"/>
        <v>0</v>
      </c>
      <c r="G299" s="154">
        <f t="shared" si="176"/>
        <v>0</v>
      </c>
      <c r="H299" s="154">
        <f t="shared" si="176"/>
        <v>0</v>
      </c>
      <c r="I299" s="187">
        <f t="shared" si="176"/>
        <v>0</v>
      </c>
      <c r="J299" s="154">
        <f t="shared" si="176"/>
        <v>0</v>
      </c>
      <c r="K299" s="154">
        <f t="shared" si="176"/>
        <v>0</v>
      </c>
      <c r="L299" s="154">
        <f t="shared" si="176"/>
        <v>0</v>
      </c>
      <c r="M299" s="187">
        <f t="shared" si="176"/>
        <v>0</v>
      </c>
      <c r="N299" s="154">
        <f t="shared" si="176"/>
        <v>0</v>
      </c>
      <c r="O299" s="154">
        <f t="shared" si="176"/>
        <v>0</v>
      </c>
      <c r="P299" s="154">
        <f t="shared" si="176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25.5" hidden="1">
      <c r="A300" s="58" t="s">
        <v>376</v>
      </c>
      <c r="B300" s="60" t="s">
        <v>379</v>
      </c>
      <c r="C300" s="153"/>
      <c r="D300" s="187">
        <f>D301</f>
        <v>0</v>
      </c>
      <c r="E300" s="154">
        <f t="shared" si="176"/>
        <v>0</v>
      </c>
      <c r="F300" s="154">
        <f t="shared" si="176"/>
        <v>0</v>
      </c>
      <c r="G300" s="154">
        <f t="shared" si="176"/>
        <v>0</v>
      </c>
      <c r="H300" s="154">
        <f t="shared" si="176"/>
        <v>0</v>
      </c>
      <c r="I300" s="187">
        <f t="shared" si="176"/>
        <v>0</v>
      </c>
      <c r="J300" s="154">
        <f t="shared" si="176"/>
        <v>0</v>
      </c>
      <c r="K300" s="154">
        <f t="shared" si="176"/>
        <v>0</v>
      </c>
      <c r="L300" s="154">
        <f t="shared" si="176"/>
        <v>0</v>
      </c>
      <c r="M300" s="187">
        <f t="shared" si="176"/>
        <v>0</v>
      </c>
      <c r="N300" s="154">
        <f t="shared" si="176"/>
        <v>0</v>
      </c>
      <c r="O300" s="154">
        <f t="shared" si="176"/>
        <v>0</v>
      </c>
      <c r="P300" s="154">
        <f t="shared" si="176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83.25" hidden="1" customHeight="1">
      <c r="A301" s="58" t="s">
        <v>377</v>
      </c>
      <c r="B301" s="60" t="s">
        <v>380</v>
      </c>
      <c r="C301" s="153"/>
      <c r="D301" s="187">
        <f>D302</f>
        <v>0</v>
      </c>
      <c r="E301" s="154">
        <f t="shared" si="176"/>
        <v>0</v>
      </c>
      <c r="F301" s="154">
        <f t="shared" si="176"/>
        <v>0</v>
      </c>
      <c r="G301" s="154">
        <f t="shared" si="176"/>
        <v>0</v>
      </c>
      <c r="H301" s="154">
        <f t="shared" si="176"/>
        <v>0</v>
      </c>
      <c r="I301" s="187">
        <f t="shared" si="176"/>
        <v>0</v>
      </c>
      <c r="J301" s="154">
        <f t="shared" si="176"/>
        <v>0</v>
      </c>
      <c r="K301" s="154">
        <f t="shared" si="176"/>
        <v>0</v>
      </c>
      <c r="L301" s="154">
        <f t="shared" si="176"/>
        <v>0</v>
      </c>
      <c r="M301" s="187">
        <f t="shared" si="176"/>
        <v>0</v>
      </c>
      <c r="N301" s="154">
        <f t="shared" si="176"/>
        <v>0</v>
      </c>
      <c r="O301" s="154">
        <f t="shared" si="176"/>
        <v>0</v>
      </c>
      <c r="P301" s="154">
        <f t="shared" si="176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25.5" hidden="1">
      <c r="A302" s="58" t="s">
        <v>22</v>
      </c>
      <c r="B302" s="60" t="s">
        <v>380</v>
      </c>
      <c r="C302" s="153" t="s">
        <v>16</v>
      </c>
      <c r="D302" s="187">
        <f>D303</f>
        <v>0</v>
      </c>
      <c r="E302" s="154">
        <f t="shared" si="176"/>
        <v>0</v>
      </c>
      <c r="F302" s="154">
        <f t="shared" si="176"/>
        <v>0</v>
      </c>
      <c r="G302" s="154">
        <f t="shared" si="176"/>
        <v>0</v>
      </c>
      <c r="H302" s="154">
        <f t="shared" si="176"/>
        <v>0</v>
      </c>
      <c r="I302" s="187">
        <f t="shared" si="176"/>
        <v>0</v>
      </c>
      <c r="J302" s="154">
        <f t="shared" si="176"/>
        <v>0</v>
      </c>
      <c r="K302" s="154">
        <f t="shared" si="176"/>
        <v>0</v>
      </c>
      <c r="L302" s="154">
        <f t="shared" si="176"/>
        <v>0</v>
      </c>
      <c r="M302" s="187">
        <f t="shared" si="176"/>
        <v>0</v>
      </c>
      <c r="N302" s="154">
        <f t="shared" si="176"/>
        <v>0</v>
      </c>
      <c r="O302" s="154">
        <f t="shared" si="176"/>
        <v>0</v>
      </c>
      <c r="P302" s="154">
        <f t="shared" si="176"/>
        <v>0</v>
      </c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8" customFormat="1" ht="13.5" hidden="1" customHeight="1">
      <c r="A303" s="58" t="s">
        <v>378</v>
      </c>
      <c r="B303" s="60" t="s">
        <v>380</v>
      </c>
      <c r="C303" s="153" t="s">
        <v>16</v>
      </c>
      <c r="D303" s="187">
        <f>E303+F303+G303</f>
        <v>0</v>
      </c>
      <c r="E303" s="37"/>
      <c r="F303" s="155">
        <v>0</v>
      </c>
      <c r="G303" s="155"/>
      <c r="H303" s="155"/>
      <c r="I303" s="187">
        <f>J303+K303+L303</f>
        <v>0</v>
      </c>
      <c r="J303" s="156"/>
      <c r="K303" s="156"/>
      <c r="L303" s="156"/>
      <c r="M303" s="247">
        <f>N303+O303+P303</f>
        <v>0</v>
      </c>
      <c r="N303" s="160"/>
      <c r="O303" s="160"/>
      <c r="P303" s="160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</row>
    <row r="304" spans="1:50" s="95" customFormat="1" ht="89.25" customHeight="1">
      <c r="A304" s="43" t="s">
        <v>211</v>
      </c>
      <c r="B304" s="156">
        <v>6100000000</v>
      </c>
      <c r="C304" s="36"/>
      <c r="D304" s="187">
        <f>D305+D309+D322+D318</f>
        <v>26342.699999999997</v>
      </c>
      <c r="E304" s="154">
        <f>E305+E309+E322+E318</f>
        <v>14708</v>
      </c>
      <c r="F304" s="154">
        <f>F305+F309+F322+F318</f>
        <v>11634.7</v>
      </c>
      <c r="G304" s="154">
        <f>G305+G309+G322+G318</f>
        <v>0</v>
      </c>
      <c r="H304" s="154" t="e">
        <f>H305+H309+H322+H318</f>
        <v>#REF!</v>
      </c>
      <c r="I304" s="187">
        <f t="shared" ref="I304:P304" si="177">I305+I309+I322</f>
        <v>25326</v>
      </c>
      <c r="J304" s="154">
        <f t="shared" si="177"/>
        <v>15326</v>
      </c>
      <c r="K304" s="154">
        <f t="shared" si="177"/>
        <v>10000</v>
      </c>
      <c r="L304" s="154">
        <f t="shared" si="177"/>
        <v>0</v>
      </c>
      <c r="M304" s="187">
        <f t="shared" si="177"/>
        <v>30506</v>
      </c>
      <c r="N304" s="154">
        <f t="shared" si="177"/>
        <v>20506</v>
      </c>
      <c r="O304" s="154">
        <f t="shared" si="177"/>
        <v>10000</v>
      </c>
      <c r="P304" s="154">
        <f t="shared" si="177"/>
        <v>0</v>
      </c>
    </row>
    <row r="305" spans="1:50" s="96" customFormat="1" ht="41.25" customHeight="1">
      <c r="A305" s="110" t="s">
        <v>212</v>
      </c>
      <c r="B305" s="111" t="s">
        <v>213</v>
      </c>
      <c r="C305" s="25"/>
      <c r="D305" s="187">
        <f t="shared" ref="D305:P305" si="178">D306</f>
        <v>8518.1</v>
      </c>
      <c r="E305" s="155">
        <f t="shared" si="178"/>
        <v>8518.1</v>
      </c>
      <c r="F305" s="155">
        <f t="shared" si="178"/>
        <v>0</v>
      </c>
      <c r="G305" s="155">
        <f t="shared" si="178"/>
        <v>0</v>
      </c>
      <c r="H305" s="155" t="e">
        <f t="shared" si="178"/>
        <v>#REF!</v>
      </c>
      <c r="I305" s="190">
        <f t="shared" si="178"/>
        <v>7081</v>
      </c>
      <c r="J305" s="155">
        <f t="shared" si="178"/>
        <v>7081</v>
      </c>
      <c r="K305" s="155">
        <f t="shared" si="178"/>
        <v>0</v>
      </c>
      <c r="L305" s="155">
        <f t="shared" si="178"/>
        <v>0</v>
      </c>
      <c r="M305" s="190">
        <f t="shared" si="178"/>
        <v>7081</v>
      </c>
      <c r="N305" s="155">
        <f t="shared" si="178"/>
        <v>7081</v>
      </c>
      <c r="O305" s="155">
        <f t="shared" si="178"/>
        <v>0</v>
      </c>
      <c r="P305" s="155">
        <f t="shared" si="178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14.25" customHeight="1">
      <c r="A306" s="132" t="s">
        <v>104</v>
      </c>
      <c r="B306" s="156">
        <v>6100182130</v>
      </c>
      <c r="C306" s="25"/>
      <c r="D306" s="187">
        <f t="shared" ref="D306:P306" si="179">D307+D308</f>
        <v>8518.1</v>
      </c>
      <c r="E306" s="158">
        <f t="shared" si="179"/>
        <v>8518.1</v>
      </c>
      <c r="F306" s="158">
        <f t="shared" si="179"/>
        <v>0</v>
      </c>
      <c r="G306" s="158">
        <f t="shared" si="179"/>
        <v>0</v>
      </c>
      <c r="H306" s="158" t="e">
        <f t="shared" si="179"/>
        <v>#REF!</v>
      </c>
      <c r="I306" s="193">
        <f t="shared" si="179"/>
        <v>7081</v>
      </c>
      <c r="J306" s="158">
        <f t="shared" si="179"/>
        <v>7081</v>
      </c>
      <c r="K306" s="158">
        <f t="shared" si="179"/>
        <v>0</v>
      </c>
      <c r="L306" s="158">
        <f t="shared" si="179"/>
        <v>0</v>
      </c>
      <c r="M306" s="193">
        <f t="shared" si="179"/>
        <v>7081</v>
      </c>
      <c r="N306" s="158">
        <f t="shared" si="179"/>
        <v>7081</v>
      </c>
      <c r="O306" s="158">
        <f t="shared" si="179"/>
        <v>0</v>
      </c>
      <c r="P306" s="158">
        <f t="shared" si="179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45.75" customHeight="1">
      <c r="A307" s="32" t="s">
        <v>42</v>
      </c>
      <c r="B307" s="156">
        <v>6100182130</v>
      </c>
      <c r="C307" s="25" t="s">
        <v>16</v>
      </c>
      <c r="D307" s="187">
        <f>E307+F307+G307</f>
        <v>2881.1</v>
      </c>
      <c r="E307" s="158">
        <v>2881.1</v>
      </c>
      <c r="F307" s="158"/>
      <c r="G307" s="158"/>
      <c r="H307" s="158" t="e">
        <f>#REF!</f>
        <v>#REF!</v>
      </c>
      <c r="I307" s="187">
        <f>J307+K307+L307</f>
        <v>3000</v>
      </c>
      <c r="J307" s="158">
        <v>3000</v>
      </c>
      <c r="K307" s="158"/>
      <c r="L307" s="158"/>
      <c r="M307" s="187">
        <f>N307+O307+P307</f>
        <v>3000</v>
      </c>
      <c r="N307" s="158">
        <v>3000</v>
      </c>
      <c r="O307" s="158"/>
      <c r="P307" s="154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18" customHeight="1">
      <c r="A308" s="24" t="s">
        <v>35</v>
      </c>
      <c r="B308" s="156">
        <v>6100182130</v>
      </c>
      <c r="C308" s="25" t="s">
        <v>36</v>
      </c>
      <c r="D308" s="187">
        <f>E308+F308+G308</f>
        <v>5637</v>
      </c>
      <c r="E308" s="258">
        <v>5637</v>
      </c>
      <c r="F308" s="158"/>
      <c r="G308" s="158"/>
      <c r="H308" s="158" t="e">
        <f>#REF!</f>
        <v>#REF!</v>
      </c>
      <c r="I308" s="187">
        <f>J308+K308+L308</f>
        <v>4081</v>
      </c>
      <c r="J308" s="158">
        <v>4081</v>
      </c>
      <c r="K308" s="158"/>
      <c r="L308" s="158"/>
      <c r="M308" s="187">
        <f>N308+O308+P308</f>
        <v>4081</v>
      </c>
      <c r="N308" s="158">
        <v>4081</v>
      </c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45" customHeight="1">
      <c r="A309" s="24" t="s">
        <v>214</v>
      </c>
      <c r="B309" s="156">
        <v>6100200000</v>
      </c>
      <c r="C309" s="25"/>
      <c r="D309" s="187">
        <f>D312+D314+D316+D310</f>
        <v>17424.599999999999</v>
      </c>
      <c r="E309" s="187">
        <f t="shared" ref="E309:G309" si="180">E312+E314+E316+E310</f>
        <v>5789.9</v>
      </c>
      <c r="F309" s="187">
        <f t="shared" si="180"/>
        <v>11634.7</v>
      </c>
      <c r="G309" s="187">
        <f t="shared" si="180"/>
        <v>0</v>
      </c>
      <c r="H309" s="158" t="e">
        <f>H312+H314+H316</f>
        <v>#REF!</v>
      </c>
      <c r="I309" s="187">
        <f>I312+I314+I316+I310</f>
        <v>17845</v>
      </c>
      <c r="J309" s="154">
        <f>J312+J314+J316</f>
        <v>7845</v>
      </c>
      <c r="K309" s="154">
        <f>K312+K314+K316</f>
        <v>10000</v>
      </c>
      <c r="L309" s="154">
        <f>L312+L314+L316</f>
        <v>0</v>
      </c>
      <c r="M309" s="187">
        <f>M312+M314+M316+M310</f>
        <v>23025</v>
      </c>
      <c r="N309" s="158">
        <f>N312+N314+N316</f>
        <v>13025</v>
      </c>
      <c r="O309" s="158">
        <f>O312+O314+O316</f>
        <v>10000</v>
      </c>
      <c r="P309" s="158">
        <f>P312+P314+P316</f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 customHeight="1">
      <c r="A310" s="74" t="s">
        <v>465</v>
      </c>
      <c r="B310" s="72" t="s">
        <v>572</v>
      </c>
      <c r="C310" s="25"/>
      <c r="D310" s="187">
        <f>D311</f>
        <v>100</v>
      </c>
      <c r="E310" s="187">
        <f t="shared" ref="E310:P310" si="181">E311</f>
        <v>0</v>
      </c>
      <c r="F310" s="187">
        <f t="shared" si="181"/>
        <v>100</v>
      </c>
      <c r="G310" s="187">
        <f t="shared" si="181"/>
        <v>0</v>
      </c>
      <c r="H310" s="187">
        <f t="shared" si="181"/>
        <v>0</v>
      </c>
      <c r="I310" s="187">
        <f t="shared" si="181"/>
        <v>0</v>
      </c>
      <c r="J310" s="187">
        <f t="shared" si="181"/>
        <v>0</v>
      </c>
      <c r="K310" s="187">
        <f t="shared" si="181"/>
        <v>0</v>
      </c>
      <c r="L310" s="187">
        <f t="shared" si="181"/>
        <v>0</v>
      </c>
      <c r="M310" s="187">
        <f t="shared" si="181"/>
        <v>0</v>
      </c>
      <c r="N310" s="187">
        <f t="shared" si="181"/>
        <v>0</v>
      </c>
      <c r="O310" s="187">
        <f t="shared" si="181"/>
        <v>0</v>
      </c>
      <c r="P310" s="187">
        <f t="shared" si="181"/>
        <v>0</v>
      </c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45" customHeight="1">
      <c r="A311" s="281" t="s">
        <v>42</v>
      </c>
      <c r="B311" s="72" t="s">
        <v>572</v>
      </c>
      <c r="C311" s="25" t="s">
        <v>16</v>
      </c>
      <c r="D311" s="187">
        <f>E311+F311+G311</f>
        <v>100</v>
      </c>
      <c r="E311" s="158"/>
      <c r="F311" s="158">
        <f>'[1]Поправки февраль'!$I$389</f>
        <v>100</v>
      </c>
      <c r="G311" s="158"/>
      <c r="H311" s="158"/>
      <c r="I311" s="187">
        <f>J311+K311+L311</f>
        <v>0</v>
      </c>
      <c r="J311" s="154"/>
      <c r="K311" s="154"/>
      <c r="L311" s="154"/>
      <c r="M311" s="187">
        <f>N311+O311+P311</f>
        <v>0</v>
      </c>
      <c r="N311" s="158"/>
      <c r="O311" s="158"/>
      <c r="P311" s="158"/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18" customHeight="1">
      <c r="A312" s="24" t="s">
        <v>104</v>
      </c>
      <c r="B312" s="156">
        <v>6100282130</v>
      </c>
      <c r="C312" s="25"/>
      <c r="D312" s="187">
        <f t="shared" ref="D312:P312" si="182">D313</f>
        <v>5673.4</v>
      </c>
      <c r="E312" s="158">
        <f t="shared" si="182"/>
        <v>5673.4</v>
      </c>
      <c r="F312" s="158">
        <f t="shared" si="182"/>
        <v>0</v>
      </c>
      <c r="G312" s="158">
        <f t="shared" si="182"/>
        <v>0</v>
      </c>
      <c r="H312" s="158" t="e">
        <f t="shared" si="182"/>
        <v>#REF!</v>
      </c>
      <c r="I312" s="193">
        <f t="shared" si="182"/>
        <v>7774.3</v>
      </c>
      <c r="J312" s="158">
        <f t="shared" si="182"/>
        <v>7774.3</v>
      </c>
      <c r="K312" s="158">
        <f t="shared" si="182"/>
        <v>0</v>
      </c>
      <c r="L312" s="158">
        <f t="shared" si="182"/>
        <v>0</v>
      </c>
      <c r="M312" s="193">
        <f t="shared" si="182"/>
        <v>12954.3</v>
      </c>
      <c r="N312" s="158">
        <f t="shared" si="182"/>
        <v>12954.3</v>
      </c>
      <c r="O312" s="158">
        <f t="shared" si="182"/>
        <v>0</v>
      </c>
      <c r="P312" s="158">
        <f t="shared" si="182"/>
        <v>0</v>
      </c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45">
      <c r="A313" s="32" t="s">
        <v>42</v>
      </c>
      <c r="B313" s="156">
        <v>6100282130</v>
      </c>
      <c r="C313" s="25" t="s">
        <v>16</v>
      </c>
      <c r="D313" s="187">
        <f>E313+F313+G313</f>
        <v>5673.4</v>
      </c>
      <c r="E313" s="258">
        <v>5673.4</v>
      </c>
      <c r="F313" s="158"/>
      <c r="G313" s="158"/>
      <c r="H313" s="158" t="e">
        <f>#REF!</f>
        <v>#REF!</v>
      </c>
      <c r="I313" s="193">
        <f>J313+K313+L313</f>
        <v>7774.3</v>
      </c>
      <c r="J313" s="158">
        <v>7774.3</v>
      </c>
      <c r="K313" s="158"/>
      <c r="L313" s="158"/>
      <c r="M313" s="193">
        <f>N313+O313+P313</f>
        <v>12954.3</v>
      </c>
      <c r="N313" s="158">
        <v>12954.3</v>
      </c>
      <c r="O313" s="158"/>
      <c r="P313" s="158"/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6.25" customHeight="1">
      <c r="A314" s="24" t="s">
        <v>216</v>
      </c>
      <c r="B314" s="255" t="s">
        <v>570</v>
      </c>
      <c r="C314" s="25"/>
      <c r="D314" s="187">
        <f t="shared" ref="D314:D317" si="183">E314+F314+G314</f>
        <v>116.5</v>
      </c>
      <c r="E314" s="155">
        <f>E315</f>
        <v>116.5</v>
      </c>
      <c r="F314" s="155">
        <f t="shared" ref="F314:P314" si="184">F315</f>
        <v>0</v>
      </c>
      <c r="G314" s="155">
        <f t="shared" si="184"/>
        <v>0</v>
      </c>
      <c r="H314" s="155" t="e">
        <f t="shared" si="184"/>
        <v>#REF!</v>
      </c>
      <c r="I314" s="188">
        <f t="shared" si="184"/>
        <v>70.7</v>
      </c>
      <c r="J314" s="155">
        <v>70.7</v>
      </c>
      <c r="K314" s="155">
        <f t="shared" si="184"/>
        <v>0</v>
      </c>
      <c r="L314" s="155">
        <f t="shared" si="184"/>
        <v>0</v>
      </c>
      <c r="M314" s="188">
        <f t="shared" si="184"/>
        <v>70.7</v>
      </c>
      <c r="N314" s="155">
        <f t="shared" si="184"/>
        <v>70.7</v>
      </c>
      <c r="O314" s="155">
        <f t="shared" si="184"/>
        <v>0</v>
      </c>
      <c r="P314" s="155">
        <f t="shared" si="184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4.25" customHeight="1">
      <c r="A315" s="32" t="s">
        <v>42</v>
      </c>
      <c r="B315" s="255" t="s">
        <v>570</v>
      </c>
      <c r="C315" s="25" t="s">
        <v>16</v>
      </c>
      <c r="D315" s="187">
        <f t="shared" si="183"/>
        <v>116.5</v>
      </c>
      <c r="E315" s="155">
        <v>116.5</v>
      </c>
      <c r="F315" s="155"/>
      <c r="G315" s="155"/>
      <c r="H315" s="155" t="e">
        <f>#REF!</f>
        <v>#REF!</v>
      </c>
      <c r="I315" s="188">
        <f>J315+K315+L315</f>
        <v>70.7</v>
      </c>
      <c r="J315" s="155">
        <v>70.7</v>
      </c>
      <c r="K315" s="155"/>
      <c r="L315" s="155"/>
      <c r="M315" s="188">
        <f>N315+O315+P315</f>
        <v>70.7</v>
      </c>
      <c r="N315" s="155">
        <v>70.7</v>
      </c>
      <c r="O315" s="155"/>
      <c r="P315" s="155"/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60">
      <c r="A316" s="24" t="s">
        <v>480</v>
      </c>
      <c r="B316" s="255" t="s">
        <v>570</v>
      </c>
      <c r="C316" s="25"/>
      <c r="D316" s="187">
        <f t="shared" si="183"/>
        <v>11534.7</v>
      </c>
      <c r="E316" s="155">
        <f t="shared" ref="E316:J316" si="185">E317</f>
        <v>0</v>
      </c>
      <c r="F316" s="155">
        <f t="shared" si="185"/>
        <v>11534.7</v>
      </c>
      <c r="G316" s="155">
        <f t="shared" si="185"/>
        <v>0</v>
      </c>
      <c r="H316" s="155" t="e">
        <f t="shared" si="185"/>
        <v>#REF!</v>
      </c>
      <c r="I316" s="190">
        <f t="shared" si="185"/>
        <v>10000</v>
      </c>
      <c r="J316" s="155">
        <f t="shared" si="185"/>
        <v>0</v>
      </c>
      <c r="K316" s="155">
        <f>K317</f>
        <v>10000</v>
      </c>
      <c r="L316" s="155">
        <f>L317</f>
        <v>0</v>
      </c>
      <c r="M316" s="190">
        <f t="shared" ref="M316:P316" si="186">M317</f>
        <v>10000</v>
      </c>
      <c r="N316" s="155">
        <f t="shared" si="186"/>
        <v>0</v>
      </c>
      <c r="O316" s="155">
        <f t="shared" si="186"/>
        <v>10000</v>
      </c>
      <c r="P316" s="155">
        <f t="shared" si="186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25.5" customHeight="1">
      <c r="A317" s="32" t="s">
        <v>42</v>
      </c>
      <c r="B317" s="255" t="s">
        <v>570</v>
      </c>
      <c r="C317" s="25" t="s">
        <v>16</v>
      </c>
      <c r="D317" s="187">
        <f t="shared" si="183"/>
        <v>11534.7</v>
      </c>
      <c r="E317" s="155"/>
      <c r="F317" s="155">
        <v>11534.7</v>
      </c>
      <c r="G317" s="155"/>
      <c r="H317" s="155" t="e">
        <f>#REF!</f>
        <v>#REF!</v>
      </c>
      <c r="I317" s="190">
        <f>J317+K317+L317</f>
        <v>10000</v>
      </c>
      <c r="J317" s="155"/>
      <c r="K317" s="155">
        <v>10000</v>
      </c>
      <c r="L317" s="155"/>
      <c r="M317" s="190">
        <f>N317+O317+P317</f>
        <v>10000</v>
      </c>
      <c r="N317" s="155"/>
      <c r="O317" s="155">
        <v>10000</v>
      </c>
      <c r="P317" s="155"/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35" hidden="1">
      <c r="A318" s="112" t="s">
        <v>320</v>
      </c>
      <c r="B318" s="97" t="s">
        <v>321</v>
      </c>
      <c r="C318" s="25"/>
      <c r="D318" s="187">
        <f t="shared" ref="D318:P320" si="187">D319</f>
        <v>0</v>
      </c>
      <c r="E318" s="154">
        <f t="shared" si="187"/>
        <v>0</v>
      </c>
      <c r="F318" s="154">
        <f t="shared" si="187"/>
        <v>0</v>
      </c>
      <c r="G318" s="154">
        <f t="shared" si="187"/>
        <v>0</v>
      </c>
      <c r="H318" s="154">
        <f t="shared" si="187"/>
        <v>0</v>
      </c>
      <c r="I318" s="187">
        <f t="shared" si="187"/>
        <v>0</v>
      </c>
      <c r="J318" s="154">
        <f t="shared" si="187"/>
        <v>0</v>
      </c>
      <c r="K318" s="154">
        <f t="shared" si="187"/>
        <v>0</v>
      </c>
      <c r="L318" s="154">
        <f t="shared" si="187"/>
        <v>0</v>
      </c>
      <c r="M318" s="187">
        <f t="shared" si="187"/>
        <v>0</v>
      </c>
      <c r="N318" s="154">
        <f t="shared" si="187"/>
        <v>0</v>
      </c>
      <c r="O318" s="154">
        <f t="shared" si="187"/>
        <v>0</v>
      </c>
      <c r="P318" s="154">
        <f t="shared" si="187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idden="1">
      <c r="A319" s="101" t="s">
        <v>104</v>
      </c>
      <c r="B319" s="97" t="s">
        <v>322</v>
      </c>
      <c r="C319" s="25"/>
      <c r="D319" s="187">
        <f t="shared" si="187"/>
        <v>0</v>
      </c>
      <c r="E319" s="154">
        <f t="shared" si="187"/>
        <v>0</v>
      </c>
      <c r="F319" s="154">
        <f t="shared" si="187"/>
        <v>0</v>
      </c>
      <c r="G319" s="154">
        <f t="shared" si="187"/>
        <v>0</v>
      </c>
      <c r="H319" s="154">
        <f t="shared" si="187"/>
        <v>0</v>
      </c>
      <c r="I319" s="187">
        <f t="shared" si="187"/>
        <v>0</v>
      </c>
      <c r="J319" s="154">
        <f t="shared" si="187"/>
        <v>0</v>
      </c>
      <c r="K319" s="154">
        <f t="shared" si="187"/>
        <v>0</v>
      </c>
      <c r="L319" s="154">
        <f t="shared" si="187"/>
        <v>0</v>
      </c>
      <c r="M319" s="187">
        <f t="shared" si="187"/>
        <v>0</v>
      </c>
      <c r="N319" s="154">
        <f t="shared" si="187"/>
        <v>0</v>
      </c>
      <c r="O319" s="154">
        <f t="shared" si="187"/>
        <v>0</v>
      </c>
      <c r="P319" s="154">
        <f t="shared" si="187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45" hidden="1">
      <c r="A320" s="133" t="s">
        <v>42</v>
      </c>
      <c r="B320" s="97" t="s">
        <v>322</v>
      </c>
      <c r="C320" s="25" t="s">
        <v>16</v>
      </c>
      <c r="D320" s="187">
        <f t="shared" si="187"/>
        <v>0</v>
      </c>
      <c r="E320" s="154">
        <f t="shared" si="187"/>
        <v>0</v>
      </c>
      <c r="F320" s="154">
        <f t="shared" si="187"/>
        <v>0</v>
      </c>
      <c r="G320" s="154">
        <f t="shared" si="187"/>
        <v>0</v>
      </c>
      <c r="H320" s="154">
        <f t="shared" si="187"/>
        <v>0</v>
      </c>
      <c r="I320" s="187">
        <f t="shared" si="187"/>
        <v>0</v>
      </c>
      <c r="J320" s="154">
        <f t="shared" si="187"/>
        <v>0</v>
      </c>
      <c r="K320" s="154">
        <f t="shared" si="187"/>
        <v>0</v>
      </c>
      <c r="L320" s="154">
        <f t="shared" si="187"/>
        <v>0</v>
      </c>
      <c r="M320" s="187">
        <f t="shared" si="187"/>
        <v>0</v>
      </c>
      <c r="N320" s="154">
        <f t="shared" si="187"/>
        <v>0</v>
      </c>
      <c r="O320" s="154">
        <f t="shared" si="187"/>
        <v>0</v>
      </c>
      <c r="P320" s="154">
        <f t="shared" si="187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16.5" hidden="1" customHeight="1">
      <c r="A321" s="24" t="s">
        <v>40</v>
      </c>
      <c r="B321" s="97" t="s">
        <v>322</v>
      </c>
      <c r="C321" s="25" t="s">
        <v>16</v>
      </c>
      <c r="D321" s="187">
        <f>E321+F321+G321+H321</f>
        <v>0</v>
      </c>
      <c r="E321" s="155"/>
      <c r="F321" s="155"/>
      <c r="G321" s="157"/>
      <c r="H321" s="157"/>
      <c r="I321" s="187"/>
      <c r="J321" s="160"/>
      <c r="K321" s="155"/>
      <c r="L321" s="156"/>
      <c r="M321" s="247"/>
      <c r="N321" s="160"/>
      <c r="O321" s="160"/>
      <c r="P321" s="160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6" customFormat="1" ht="60">
      <c r="A322" s="24" t="s">
        <v>219</v>
      </c>
      <c r="B322" s="25" t="s">
        <v>220</v>
      </c>
      <c r="C322" s="25"/>
      <c r="D322" s="187">
        <f>D323</f>
        <v>400</v>
      </c>
      <c r="E322" s="158">
        <f t="shared" ref="E322:P323" si="188">E323</f>
        <v>400</v>
      </c>
      <c r="F322" s="158">
        <f t="shared" si="188"/>
        <v>0</v>
      </c>
      <c r="G322" s="158">
        <f t="shared" si="188"/>
        <v>0</v>
      </c>
      <c r="H322" s="158" t="e">
        <f t="shared" si="188"/>
        <v>#REF!</v>
      </c>
      <c r="I322" s="193">
        <f t="shared" si="188"/>
        <v>400</v>
      </c>
      <c r="J322" s="158">
        <f t="shared" si="188"/>
        <v>400</v>
      </c>
      <c r="K322" s="158">
        <f t="shared" si="188"/>
        <v>0</v>
      </c>
      <c r="L322" s="158">
        <f t="shared" si="188"/>
        <v>0</v>
      </c>
      <c r="M322" s="193">
        <f t="shared" si="188"/>
        <v>400</v>
      </c>
      <c r="N322" s="158">
        <f t="shared" si="188"/>
        <v>400</v>
      </c>
      <c r="O322" s="158">
        <f t="shared" si="188"/>
        <v>0</v>
      </c>
      <c r="P322" s="158">
        <f t="shared" si="188"/>
        <v>0</v>
      </c>
      <c r="Q322" s="95"/>
      <c r="R322" s="95"/>
      <c r="S322" s="95"/>
      <c r="T322" s="95"/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F322" s="95"/>
      <c r="AG322" s="95"/>
      <c r="AH322" s="95"/>
      <c r="AI322" s="95"/>
      <c r="AJ322" s="95"/>
      <c r="AK322" s="95"/>
      <c r="AL322" s="95"/>
      <c r="AM322" s="95"/>
      <c r="AN322" s="95"/>
      <c r="AO322" s="95"/>
      <c r="AP322" s="95"/>
      <c r="AQ322" s="95"/>
      <c r="AR322" s="95"/>
      <c r="AS322" s="95"/>
      <c r="AT322" s="95"/>
      <c r="AU322" s="95"/>
      <c r="AV322" s="95"/>
      <c r="AW322" s="95"/>
      <c r="AX322" s="95"/>
    </row>
    <row r="323" spans="1:50" s="96" customFormat="1" ht="15.75" customHeight="1">
      <c r="A323" s="132" t="s">
        <v>104</v>
      </c>
      <c r="B323" s="25" t="s">
        <v>221</v>
      </c>
      <c r="C323" s="25"/>
      <c r="D323" s="187">
        <f>D324</f>
        <v>400</v>
      </c>
      <c r="E323" s="158">
        <f t="shared" si="188"/>
        <v>400</v>
      </c>
      <c r="F323" s="158">
        <f t="shared" si="188"/>
        <v>0</v>
      </c>
      <c r="G323" s="158">
        <f t="shared" si="188"/>
        <v>0</v>
      </c>
      <c r="H323" s="158" t="e">
        <f t="shared" si="188"/>
        <v>#REF!</v>
      </c>
      <c r="I323" s="187">
        <f>I324</f>
        <v>400</v>
      </c>
      <c r="J323" s="158">
        <f>J324</f>
        <v>400</v>
      </c>
      <c r="K323" s="158">
        <f t="shared" si="188"/>
        <v>0</v>
      </c>
      <c r="L323" s="158">
        <f t="shared" si="188"/>
        <v>0</v>
      </c>
      <c r="M323" s="187">
        <f t="shared" si="188"/>
        <v>400</v>
      </c>
      <c r="N323" s="158">
        <f t="shared" si="188"/>
        <v>400</v>
      </c>
      <c r="O323" s="158">
        <f t="shared" si="188"/>
        <v>0</v>
      </c>
      <c r="P323" s="158">
        <f t="shared" si="188"/>
        <v>0</v>
      </c>
      <c r="Q323" s="95"/>
      <c r="R323" s="95"/>
      <c r="S323" s="95"/>
      <c r="T323" s="95"/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F323" s="95"/>
      <c r="AG323" s="95"/>
      <c r="AH323" s="95"/>
      <c r="AI323" s="95"/>
      <c r="AJ323" s="95"/>
      <c r="AK323" s="95"/>
      <c r="AL323" s="95"/>
      <c r="AM323" s="95"/>
      <c r="AN323" s="95"/>
      <c r="AO323" s="95"/>
      <c r="AP323" s="95"/>
      <c r="AQ323" s="95"/>
      <c r="AR323" s="95"/>
      <c r="AS323" s="95"/>
      <c r="AT323" s="95"/>
      <c r="AU323" s="95"/>
      <c r="AV323" s="95"/>
      <c r="AW323" s="95"/>
      <c r="AX323" s="95"/>
    </row>
    <row r="324" spans="1:50" s="96" customFormat="1" ht="27.75" customHeight="1">
      <c r="A324" s="32" t="s">
        <v>42</v>
      </c>
      <c r="B324" s="25" t="s">
        <v>221</v>
      </c>
      <c r="C324" s="25" t="s">
        <v>16</v>
      </c>
      <c r="D324" s="187">
        <f>E324+F324+G324</f>
        <v>400</v>
      </c>
      <c r="E324" s="158">
        <v>400</v>
      </c>
      <c r="F324" s="158"/>
      <c r="G324" s="158"/>
      <c r="H324" s="158" t="e">
        <f>#REF!</f>
        <v>#REF!</v>
      </c>
      <c r="I324" s="193">
        <f>J324+K324+L324</f>
        <v>400</v>
      </c>
      <c r="J324" s="158">
        <v>400</v>
      </c>
      <c r="K324" s="158"/>
      <c r="L324" s="158"/>
      <c r="M324" s="193">
        <f>N324+O324+P324</f>
        <v>400</v>
      </c>
      <c r="N324" s="158">
        <v>400</v>
      </c>
      <c r="O324" s="158"/>
      <c r="P324" s="158"/>
      <c r="Q324" s="95"/>
      <c r="R324" s="95"/>
      <c r="S324" s="95"/>
      <c r="T324" s="95"/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F324" s="95"/>
      <c r="AG324" s="95"/>
      <c r="AH324" s="95"/>
      <c r="AI324" s="95"/>
      <c r="AJ324" s="95"/>
      <c r="AK324" s="95"/>
      <c r="AL324" s="95"/>
      <c r="AM324" s="95"/>
      <c r="AN324" s="95"/>
      <c r="AO324" s="95"/>
      <c r="AP324" s="95"/>
      <c r="AQ324" s="95"/>
      <c r="AR324" s="95"/>
      <c r="AS324" s="95"/>
      <c r="AT324" s="95"/>
      <c r="AU324" s="95"/>
      <c r="AV324" s="95"/>
      <c r="AW324" s="95"/>
      <c r="AX324" s="95"/>
    </row>
    <row r="325" spans="1:50" s="95" customFormat="1" ht="40.5" customHeight="1">
      <c r="A325" s="43" t="s">
        <v>222</v>
      </c>
      <c r="B325" s="42" t="s">
        <v>223</v>
      </c>
      <c r="C325" s="19"/>
      <c r="D325" s="187">
        <f>D326</f>
        <v>200350.2</v>
      </c>
      <c r="E325" s="154">
        <f t="shared" ref="E325:P325" si="189">E326</f>
        <v>70875.100000000006</v>
      </c>
      <c r="F325" s="154">
        <f t="shared" si="189"/>
        <v>111582.5</v>
      </c>
      <c r="G325" s="154">
        <f t="shared" si="189"/>
        <v>17892.599999999999</v>
      </c>
      <c r="H325" s="154" t="e">
        <f t="shared" si="189"/>
        <v>#REF!</v>
      </c>
      <c r="I325" s="187">
        <f t="shared" si="189"/>
        <v>188990.1</v>
      </c>
      <c r="J325" s="154">
        <f t="shared" si="189"/>
        <v>59831.7</v>
      </c>
      <c r="K325" s="154">
        <f t="shared" si="189"/>
        <v>111482.30000000002</v>
      </c>
      <c r="L325" s="154">
        <f t="shared" si="189"/>
        <v>17676.099999999999</v>
      </c>
      <c r="M325" s="187">
        <f t="shared" si="189"/>
        <v>189017.80000000002</v>
      </c>
      <c r="N325" s="154">
        <f t="shared" si="189"/>
        <v>60004.399999999994</v>
      </c>
      <c r="O325" s="154">
        <f t="shared" si="189"/>
        <v>111408.40000000002</v>
      </c>
      <c r="P325" s="154">
        <f t="shared" si="189"/>
        <v>17605</v>
      </c>
    </row>
    <row r="326" spans="1:50" s="8" customFormat="1" ht="37.5" customHeight="1">
      <c r="A326" s="69" t="s">
        <v>224</v>
      </c>
      <c r="B326" s="64" t="s">
        <v>225</v>
      </c>
      <c r="C326" s="29"/>
      <c r="D326" s="187">
        <f>D327+D343+D391+D418+D365+D363</f>
        <v>200350.2</v>
      </c>
      <c r="E326" s="154">
        <f>E327+E343+E391+E418</f>
        <v>70875.100000000006</v>
      </c>
      <c r="F326" s="154">
        <f>F327+F343+F391+F418</f>
        <v>111582.5</v>
      </c>
      <c r="G326" s="154">
        <f>G327+G343+G391+G418+G365+G363</f>
        <v>17892.599999999999</v>
      </c>
      <c r="H326" s="154" t="e">
        <f>H327+H343+H391+H418</f>
        <v>#REF!</v>
      </c>
      <c r="I326" s="187">
        <f>I327+I343+I391+I418+I365+I363</f>
        <v>188990.1</v>
      </c>
      <c r="J326" s="154">
        <f>J327+J343+J391+J418</f>
        <v>59831.7</v>
      </c>
      <c r="K326" s="154">
        <f>K327+K343+K391+K418</f>
        <v>111482.30000000002</v>
      </c>
      <c r="L326" s="154">
        <f>L327+L343+L391+L418+L365+L363</f>
        <v>17676.099999999999</v>
      </c>
      <c r="M326" s="187">
        <f>M327+M343+M391+M418+M365+M363</f>
        <v>189017.80000000002</v>
      </c>
      <c r="N326" s="154">
        <f>N327+N343+N391+N418</f>
        <v>60004.399999999994</v>
      </c>
      <c r="O326" s="154">
        <f>O327+O343+O391+O418</f>
        <v>111408.40000000002</v>
      </c>
      <c r="P326" s="154">
        <f>P327+P343+P391+P418+P365+P363</f>
        <v>17605</v>
      </c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8" customFormat="1" ht="39" customHeight="1">
      <c r="A327" s="46" t="s">
        <v>251</v>
      </c>
      <c r="B327" s="17" t="s">
        <v>226</v>
      </c>
      <c r="C327" s="153"/>
      <c r="D327" s="187">
        <f t="shared" ref="D327:P327" si="190">D328+D333+D335+D337+D340+D330</f>
        <v>17647</v>
      </c>
      <c r="E327" s="154">
        <f t="shared" si="190"/>
        <v>7511.3</v>
      </c>
      <c r="F327" s="154">
        <f t="shared" si="190"/>
        <v>10135.700000000001</v>
      </c>
      <c r="G327" s="154">
        <f t="shared" si="190"/>
        <v>0</v>
      </c>
      <c r="H327" s="154" t="e">
        <f t="shared" si="190"/>
        <v>#REF!</v>
      </c>
      <c r="I327" s="187">
        <f t="shared" si="190"/>
        <v>16821.900000000001</v>
      </c>
      <c r="J327" s="154">
        <f t="shared" si="190"/>
        <v>6686.2</v>
      </c>
      <c r="K327" s="154">
        <f t="shared" si="190"/>
        <v>10135.700000000001</v>
      </c>
      <c r="L327" s="154">
        <f t="shared" si="190"/>
        <v>0</v>
      </c>
      <c r="M327" s="187">
        <f t="shared" si="190"/>
        <v>16580.900000000001</v>
      </c>
      <c r="N327" s="154">
        <f t="shared" si="190"/>
        <v>6445.2</v>
      </c>
      <c r="O327" s="154">
        <f t="shared" si="190"/>
        <v>10135.700000000001</v>
      </c>
      <c r="P327" s="154">
        <f t="shared" si="190"/>
        <v>0</v>
      </c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</row>
    <row r="328" spans="1:50" s="8" customFormat="1" ht="61.5" customHeight="1">
      <c r="A328" s="46" t="s">
        <v>115</v>
      </c>
      <c r="B328" s="17" t="s">
        <v>227</v>
      </c>
      <c r="C328" s="153"/>
      <c r="D328" s="187">
        <f t="shared" ref="D328:P328" si="191">D329</f>
        <v>10135.700000000001</v>
      </c>
      <c r="E328" s="154">
        <f t="shared" si="191"/>
        <v>0</v>
      </c>
      <c r="F328" s="154">
        <f t="shared" si="191"/>
        <v>10135.700000000001</v>
      </c>
      <c r="G328" s="154">
        <f t="shared" si="191"/>
        <v>0</v>
      </c>
      <c r="H328" s="154" t="e">
        <f t="shared" si="191"/>
        <v>#REF!</v>
      </c>
      <c r="I328" s="187">
        <f t="shared" si="191"/>
        <v>10135.700000000001</v>
      </c>
      <c r="J328" s="154">
        <f t="shared" si="191"/>
        <v>0</v>
      </c>
      <c r="K328" s="154">
        <f t="shared" si="191"/>
        <v>10135.700000000001</v>
      </c>
      <c r="L328" s="154">
        <f t="shared" si="191"/>
        <v>0</v>
      </c>
      <c r="M328" s="187">
        <f t="shared" si="191"/>
        <v>10135.700000000001</v>
      </c>
      <c r="N328" s="154">
        <f t="shared" si="191"/>
        <v>0</v>
      </c>
      <c r="O328" s="154">
        <f t="shared" si="191"/>
        <v>10135.700000000001</v>
      </c>
      <c r="P328" s="154">
        <f t="shared" si="191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475</v>
      </c>
      <c r="B329" s="17" t="s">
        <v>227</v>
      </c>
      <c r="C329" s="153" t="s">
        <v>56</v>
      </c>
      <c r="D329" s="187">
        <f>E329+F329+G329</f>
        <v>10135.700000000001</v>
      </c>
      <c r="E329" s="155"/>
      <c r="F329" s="155">
        <v>10135.700000000001</v>
      </c>
      <c r="G329" s="157"/>
      <c r="H329" s="157" t="e">
        <f>#REF!</f>
        <v>#REF!</v>
      </c>
      <c r="I329" s="187">
        <f>J329+K329+L329</f>
        <v>10135.700000000001</v>
      </c>
      <c r="J329" s="156"/>
      <c r="K329" s="155">
        <v>10135.700000000001</v>
      </c>
      <c r="L329" s="155"/>
      <c r="M329" s="246">
        <f>N329+O329+P329</f>
        <v>10135.700000000001</v>
      </c>
      <c r="N329" s="160"/>
      <c r="O329" s="160">
        <v>10135.700000000001</v>
      </c>
      <c r="P329" s="160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96" customFormat="1" ht="96" hidden="1" customHeight="1">
      <c r="A330" s="16" t="s">
        <v>151</v>
      </c>
      <c r="B330" s="97" t="s">
        <v>283</v>
      </c>
      <c r="C330" s="153"/>
      <c r="D330" s="187">
        <f t="shared" ref="D330:G331" si="192">D331</f>
        <v>0</v>
      </c>
      <c r="E330" s="154">
        <f t="shared" si="192"/>
        <v>0</v>
      </c>
      <c r="F330" s="154">
        <f t="shared" si="192"/>
        <v>0</v>
      </c>
      <c r="G330" s="154">
        <f t="shared" si="192"/>
        <v>0</v>
      </c>
      <c r="H330" s="154"/>
      <c r="I330" s="187">
        <f t="shared" ref="I330:P331" si="193">I331</f>
        <v>0</v>
      </c>
      <c r="J330" s="154">
        <f t="shared" si="193"/>
        <v>0</v>
      </c>
      <c r="K330" s="154">
        <f t="shared" si="193"/>
        <v>0</v>
      </c>
      <c r="L330" s="154">
        <f t="shared" si="193"/>
        <v>0</v>
      </c>
      <c r="M330" s="187">
        <f t="shared" si="193"/>
        <v>0</v>
      </c>
      <c r="N330" s="154">
        <f t="shared" si="193"/>
        <v>0</v>
      </c>
      <c r="O330" s="154">
        <f t="shared" si="193"/>
        <v>0</v>
      </c>
      <c r="P330" s="154">
        <f t="shared" si="193"/>
        <v>0</v>
      </c>
      <c r="Q330" s="95"/>
      <c r="R330" s="95"/>
      <c r="S330" s="95"/>
      <c r="T330" s="95"/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F330" s="95"/>
      <c r="AG330" s="95"/>
      <c r="AH330" s="95"/>
      <c r="AI330" s="95"/>
      <c r="AJ330" s="95"/>
      <c r="AK330" s="95"/>
      <c r="AL330" s="95"/>
      <c r="AM330" s="95"/>
      <c r="AN330" s="95"/>
      <c r="AO330" s="95"/>
      <c r="AP330" s="95"/>
      <c r="AQ330" s="95"/>
      <c r="AR330" s="95"/>
      <c r="AS330" s="95"/>
      <c r="AT330" s="95"/>
      <c r="AU330" s="95"/>
      <c r="AV330" s="95"/>
      <c r="AW330" s="95"/>
      <c r="AX330" s="95"/>
    </row>
    <row r="331" spans="1:50" s="96" customFormat="1" ht="62.25" hidden="1" customHeight="1">
      <c r="A331" s="24" t="s">
        <v>475</v>
      </c>
      <c r="B331" s="97" t="s">
        <v>283</v>
      </c>
      <c r="C331" s="153" t="s">
        <v>56</v>
      </c>
      <c r="D331" s="187">
        <f t="shared" si="192"/>
        <v>0</v>
      </c>
      <c r="E331" s="158">
        <f t="shared" si="192"/>
        <v>0</v>
      </c>
      <c r="F331" s="158">
        <f t="shared" si="192"/>
        <v>0</v>
      </c>
      <c r="G331" s="158">
        <f t="shared" si="192"/>
        <v>0</v>
      </c>
      <c r="H331" s="154"/>
      <c r="I331" s="187">
        <f t="shared" si="193"/>
        <v>0</v>
      </c>
      <c r="J331" s="158">
        <f t="shared" si="193"/>
        <v>0</v>
      </c>
      <c r="K331" s="158">
        <f t="shared" si="193"/>
        <v>0</v>
      </c>
      <c r="L331" s="158">
        <f t="shared" si="193"/>
        <v>0</v>
      </c>
      <c r="M331" s="187">
        <f t="shared" si="193"/>
        <v>0</v>
      </c>
      <c r="N331" s="158">
        <f t="shared" si="193"/>
        <v>0</v>
      </c>
      <c r="O331" s="158">
        <f t="shared" si="193"/>
        <v>0</v>
      </c>
      <c r="P331" s="158">
        <f t="shared" si="193"/>
        <v>0</v>
      </c>
      <c r="Q331" s="95"/>
      <c r="R331" s="95"/>
      <c r="S331" s="95"/>
      <c r="T331" s="95"/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F331" s="95"/>
      <c r="AG331" s="95"/>
      <c r="AH331" s="95"/>
      <c r="AI331" s="95"/>
      <c r="AJ331" s="95"/>
      <c r="AK331" s="95"/>
      <c r="AL331" s="95"/>
      <c r="AM331" s="95"/>
      <c r="AN331" s="95"/>
      <c r="AO331" s="95"/>
      <c r="AP331" s="95"/>
      <c r="AQ331" s="95"/>
      <c r="AR331" s="95"/>
      <c r="AS331" s="95"/>
      <c r="AT331" s="95"/>
      <c r="AU331" s="95"/>
      <c r="AV331" s="95"/>
      <c r="AW331" s="95"/>
      <c r="AX331" s="95"/>
    </row>
    <row r="332" spans="1:50" s="96" customFormat="1" ht="17.25" hidden="1" customHeight="1">
      <c r="A332" s="16" t="s">
        <v>53</v>
      </c>
      <c r="B332" s="97" t="s">
        <v>283</v>
      </c>
      <c r="C332" s="153" t="s">
        <v>56</v>
      </c>
      <c r="D332" s="187">
        <f>E332+F332+G332</f>
        <v>0</v>
      </c>
      <c r="E332" s="155"/>
      <c r="F332" s="155"/>
      <c r="G332" s="157"/>
      <c r="H332" s="157"/>
      <c r="I332" s="187">
        <f>J332+K332+L332</f>
        <v>0</v>
      </c>
      <c r="J332" s="156"/>
      <c r="K332" s="156"/>
      <c r="L332" s="156"/>
      <c r="M332" s="246">
        <f>N332+O332+P332</f>
        <v>0</v>
      </c>
      <c r="N332" s="160"/>
      <c r="O332" s="160"/>
      <c r="P332" s="160"/>
      <c r="Q332" s="95"/>
      <c r="R332" s="95"/>
      <c r="S332" s="95"/>
      <c r="T332" s="95"/>
      <c r="U332" s="95"/>
      <c r="V332" s="95"/>
      <c r="W332" s="95"/>
      <c r="X332" s="95"/>
      <c r="Y332" s="95"/>
      <c r="Z332" s="95"/>
      <c r="AA332" s="95"/>
      <c r="AB332" s="95"/>
      <c r="AC332" s="95"/>
      <c r="AD332" s="95"/>
      <c r="AE332" s="95"/>
      <c r="AF332" s="95"/>
      <c r="AG332" s="95"/>
      <c r="AH332" s="95"/>
      <c r="AI332" s="95"/>
      <c r="AJ332" s="95"/>
      <c r="AK332" s="95"/>
      <c r="AL332" s="95"/>
      <c r="AM332" s="95"/>
      <c r="AN332" s="95"/>
      <c r="AO332" s="95"/>
      <c r="AP332" s="95"/>
      <c r="AQ332" s="95"/>
      <c r="AR332" s="95"/>
      <c r="AS332" s="95"/>
      <c r="AT332" s="95"/>
      <c r="AU332" s="95"/>
      <c r="AV332" s="95"/>
      <c r="AW332" s="95"/>
      <c r="AX332" s="95"/>
    </row>
    <row r="333" spans="1:50" s="8" customFormat="1" ht="26.25" customHeight="1">
      <c r="A333" s="56" t="s">
        <v>158</v>
      </c>
      <c r="B333" s="17" t="s">
        <v>228</v>
      </c>
      <c r="C333" s="153" t="s">
        <v>24</v>
      </c>
      <c r="D333" s="187">
        <f>E333+F333+G333</f>
        <v>4320</v>
      </c>
      <c r="E333" s="155">
        <f>E334</f>
        <v>4320</v>
      </c>
      <c r="F333" s="155">
        <f t="shared" ref="F333:H333" si="194">F334</f>
        <v>0</v>
      </c>
      <c r="G333" s="155">
        <f t="shared" si="194"/>
        <v>0</v>
      </c>
      <c r="H333" s="155" t="e">
        <f t="shared" si="194"/>
        <v>#REF!</v>
      </c>
      <c r="I333" s="187">
        <f>J333+K333+L333</f>
        <v>4134.2</v>
      </c>
      <c r="J333" s="155">
        <f>J334</f>
        <v>4134.2</v>
      </c>
      <c r="K333" s="155">
        <f t="shared" ref="K333:L333" si="195">K334</f>
        <v>0</v>
      </c>
      <c r="L333" s="155">
        <f t="shared" si="195"/>
        <v>0</v>
      </c>
      <c r="M333" s="246">
        <f t="shared" ref="M333:M335" si="196">N333+O333</f>
        <v>4134.2</v>
      </c>
      <c r="N333" s="160">
        <f t="shared" ref="N333:P333" si="197">N334</f>
        <v>4134.2</v>
      </c>
      <c r="O333" s="160">
        <f t="shared" si="197"/>
        <v>0</v>
      </c>
      <c r="P333" s="160">
        <f t="shared" si="197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>
      <c r="A334" s="24" t="s">
        <v>242</v>
      </c>
      <c r="B334" s="17" t="s">
        <v>228</v>
      </c>
      <c r="C334" s="153" t="s">
        <v>57</v>
      </c>
      <c r="D334" s="187">
        <f t="shared" ref="D334:D342" si="198">E334+G334</f>
        <v>4320</v>
      </c>
      <c r="E334" s="155">
        <v>4320</v>
      </c>
      <c r="F334" s="155"/>
      <c r="G334" s="155"/>
      <c r="H334" s="155" t="e">
        <f>#REF!</f>
        <v>#REF!</v>
      </c>
      <c r="I334" s="190">
        <f>J334+K334+L334</f>
        <v>4134.2</v>
      </c>
      <c r="J334" s="155">
        <v>4134.2</v>
      </c>
      <c r="K334" s="155"/>
      <c r="L334" s="155"/>
      <c r="M334" s="190">
        <f>N334+O334+P334</f>
        <v>4134.2</v>
      </c>
      <c r="N334" s="155">
        <v>4134.2</v>
      </c>
      <c r="O334" s="155"/>
      <c r="P334" s="155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33" customHeight="1">
      <c r="A335" s="24" t="s">
        <v>159</v>
      </c>
      <c r="B335" s="17" t="s">
        <v>229</v>
      </c>
      <c r="C335" s="153" t="s">
        <v>24</v>
      </c>
      <c r="D335" s="187">
        <f t="shared" si="198"/>
        <v>1600</v>
      </c>
      <c r="E335" s="155">
        <v>1600</v>
      </c>
      <c r="F335" s="155">
        <f t="shared" ref="F335:H335" si="199">F336</f>
        <v>0</v>
      </c>
      <c r="G335" s="155">
        <f t="shared" si="199"/>
        <v>0</v>
      </c>
      <c r="H335" s="155" t="e">
        <f t="shared" si="199"/>
        <v>#REF!</v>
      </c>
      <c r="I335" s="187">
        <f>J335+K335+L335</f>
        <v>1536</v>
      </c>
      <c r="J335" s="155">
        <f>J336</f>
        <v>1536</v>
      </c>
      <c r="K335" s="155">
        <f t="shared" ref="K335:L335" si="200">K336</f>
        <v>0</v>
      </c>
      <c r="L335" s="155">
        <f t="shared" si="200"/>
        <v>0</v>
      </c>
      <c r="M335" s="246">
        <f t="shared" si="196"/>
        <v>1380</v>
      </c>
      <c r="N335" s="160">
        <f>N336</f>
        <v>1380</v>
      </c>
      <c r="O335" s="160">
        <f t="shared" ref="O335:P335" si="201">O336</f>
        <v>0</v>
      </c>
      <c r="P335" s="160">
        <f t="shared" si="201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40.5" customHeight="1">
      <c r="A336" s="24" t="s">
        <v>242</v>
      </c>
      <c r="B336" s="17" t="s">
        <v>229</v>
      </c>
      <c r="C336" s="153" t="s">
        <v>57</v>
      </c>
      <c r="D336" s="187">
        <f t="shared" si="198"/>
        <v>1600</v>
      </c>
      <c r="E336" s="155">
        <v>1600</v>
      </c>
      <c r="F336" s="155"/>
      <c r="G336" s="155"/>
      <c r="H336" s="155" t="e">
        <f>#REF!</f>
        <v>#REF!</v>
      </c>
      <c r="I336" s="190">
        <f>J336+K336+L336</f>
        <v>1536</v>
      </c>
      <c r="J336" s="155">
        <v>1536</v>
      </c>
      <c r="K336" s="155"/>
      <c r="L336" s="155"/>
      <c r="M336" s="190">
        <f>N336+O336+P336</f>
        <v>1380</v>
      </c>
      <c r="N336" s="155">
        <v>1380</v>
      </c>
      <c r="O336" s="155"/>
      <c r="P336" s="155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31.5" customHeight="1">
      <c r="A337" s="16" t="s">
        <v>309</v>
      </c>
      <c r="B337" s="17" t="s">
        <v>230</v>
      </c>
      <c r="C337" s="153"/>
      <c r="D337" s="187">
        <f t="shared" si="198"/>
        <v>1391.3</v>
      </c>
      <c r="E337" s="155">
        <f>E338</f>
        <v>1391.3</v>
      </c>
      <c r="F337" s="155">
        <f t="shared" ref="F337:P338" si="202">F338</f>
        <v>0</v>
      </c>
      <c r="G337" s="155">
        <f t="shared" si="202"/>
        <v>0</v>
      </c>
      <c r="H337" s="155" t="e">
        <f t="shared" si="202"/>
        <v>#REF!</v>
      </c>
      <c r="I337" s="190">
        <f t="shared" si="202"/>
        <v>795</v>
      </c>
      <c r="J337" s="155">
        <f t="shared" si="202"/>
        <v>795</v>
      </c>
      <c r="K337" s="155">
        <f t="shared" si="202"/>
        <v>0</v>
      </c>
      <c r="L337" s="155">
        <f t="shared" si="202"/>
        <v>0</v>
      </c>
      <c r="M337" s="190">
        <f t="shared" si="202"/>
        <v>710</v>
      </c>
      <c r="N337" s="155">
        <f t="shared" si="202"/>
        <v>710</v>
      </c>
      <c r="O337" s="155">
        <f t="shared" si="202"/>
        <v>0</v>
      </c>
      <c r="P337" s="155">
        <f t="shared" si="202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64.5" customHeight="1">
      <c r="A338" s="24" t="s">
        <v>242</v>
      </c>
      <c r="B338" s="17" t="s">
        <v>230</v>
      </c>
      <c r="C338" s="153" t="s">
        <v>24</v>
      </c>
      <c r="D338" s="187">
        <f t="shared" si="198"/>
        <v>1391.3</v>
      </c>
      <c r="E338" s="155">
        <f>E339</f>
        <v>1391.3</v>
      </c>
      <c r="F338" s="155">
        <f t="shared" si="202"/>
        <v>0</v>
      </c>
      <c r="G338" s="155">
        <f t="shared" si="202"/>
        <v>0</v>
      </c>
      <c r="H338" s="155" t="e">
        <f t="shared" si="202"/>
        <v>#REF!</v>
      </c>
      <c r="I338" s="187">
        <f>J338+K338+L338</f>
        <v>795</v>
      </c>
      <c r="J338" s="155">
        <f>J339</f>
        <v>795</v>
      </c>
      <c r="K338" s="155">
        <f t="shared" si="202"/>
        <v>0</v>
      </c>
      <c r="L338" s="155">
        <f t="shared" si="202"/>
        <v>0</v>
      </c>
      <c r="M338" s="246">
        <f t="shared" ref="M338:M339" si="203">N338+O338</f>
        <v>710</v>
      </c>
      <c r="N338" s="160">
        <f t="shared" si="202"/>
        <v>710</v>
      </c>
      <c r="O338" s="160">
        <f t="shared" si="202"/>
        <v>0</v>
      </c>
      <c r="P338" s="160">
        <f t="shared" si="202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 customHeight="1">
      <c r="A339" s="282" t="s">
        <v>242</v>
      </c>
      <c r="B339" s="17" t="s">
        <v>230</v>
      </c>
      <c r="C339" s="153" t="s">
        <v>57</v>
      </c>
      <c r="D339" s="187">
        <f t="shared" si="198"/>
        <v>1391.3</v>
      </c>
      <c r="E339" s="155">
        <f>'[1]Поправки февраль'!$I$588</f>
        <v>1391.3</v>
      </c>
      <c r="F339" s="155"/>
      <c r="G339" s="155"/>
      <c r="H339" s="155" t="e">
        <f>#REF!</f>
        <v>#REF!</v>
      </c>
      <c r="I339" s="187">
        <f>J339+K339+L339</f>
        <v>795</v>
      </c>
      <c r="J339" s="155">
        <v>795</v>
      </c>
      <c r="K339" s="155"/>
      <c r="L339" s="155"/>
      <c r="M339" s="246">
        <f t="shared" si="203"/>
        <v>710</v>
      </c>
      <c r="N339" s="160">
        <v>710</v>
      </c>
      <c r="O339" s="160"/>
      <c r="P339" s="160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8" customFormat="1" ht="28.5" customHeight="1">
      <c r="A340" s="65" t="s">
        <v>140</v>
      </c>
      <c r="B340" s="17" t="s">
        <v>231</v>
      </c>
      <c r="C340" s="153"/>
      <c r="D340" s="187">
        <f t="shared" si="198"/>
        <v>200</v>
      </c>
      <c r="E340" s="155">
        <f>E341</f>
        <v>200</v>
      </c>
      <c r="F340" s="155">
        <f t="shared" ref="F340:P341" si="204">F341</f>
        <v>0</v>
      </c>
      <c r="G340" s="155">
        <f t="shared" si="204"/>
        <v>0</v>
      </c>
      <c r="H340" s="155" t="e">
        <f t="shared" si="204"/>
        <v>#REF!</v>
      </c>
      <c r="I340" s="190">
        <f t="shared" si="204"/>
        <v>221</v>
      </c>
      <c r="J340" s="155">
        <f t="shared" si="204"/>
        <v>221</v>
      </c>
      <c r="K340" s="155">
        <f t="shared" si="204"/>
        <v>0</v>
      </c>
      <c r="L340" s="155">
        <f t="shared" si="204"/>
        <v>0</v>
      </c>
      <c r="M340" s="190">
        <f t="shared" si="204"/>
        <v>221</v>
      </c>
      <c r="N340" s="155">
        <f t="shared" si="204"/>
        <v>221</v>
      </c>
      <c r="O340" s="155">
        <f t="shared" si="204"/>
        <v>0</v>
      </c>
      <c r="P340" s="155">
        <f t="shared" si="204"/>
        <v>0</v>
      </c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</row>
    <row r="341" spans="1:50" s="8" customFormat="1" ht="15" customHeight="1">
      <c r="A341" s="24" t="s">
        <v>104</v>
      </c>
      <c r="B341" s="17" t="s">
        <v>231</v>
      </c>
      <c r="C341" s="153"/>
      <c r="D341" s="187">
        <f>D342</f>
        <v>200</v>
      </c>
      <c r="E341" s="154">
        <f t="shared" ref="E341" si="205">E342</f>
        <v>200</v>
      </c>
      <c r="F341" s="154">
        <f t="shared" si="204"/>
        <v>0</v>
      </c>
      <c r="G341" s="154">
        <f t="shared" si="204"/>
        <v>0</v>
      </c>
      <c r="H341" s="154" t="e">
        <f t="shared" si="204"/>
        <v>#REF!</v>
      </c>
      <c r="I341" s="187">
        <f t="shared" si="204"/>
        <v>221</v>
      </c>
      <c r="J341" s="154">
        <f t="shared" si="204"/>
        <v>221</v>
      </c>
      <c r="K341" s="154">
        <f t="shared" si="204"/>
        <v>0</v>
      </c>
      <c r="L341" s="154">
        <f t="shared" si="204"/>
        <v>0</v>
      </c>
      <c r="M341" s="187">
        <f t="shared" si="204"/>
        <v>221</v>
      </c>
      <c r="N341" s="154">
        <f t="shared" si="204"/>
        <v>221</v>
      </c>
      <c r="O341" s="154">
        <f t="shared" si="204"/>
        <v>0</v>
      </c>
      <c r="P341" s="154">
        <f t="shared" si="204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0">
      <c r="A342" s="24" t="s">
        <v>242</v>
      </c>
      <c r="B342" s="17" t="s">
        <v>231</v>
      </c>
      <c r="C342" s="153" t="s">
        <v>56</v>
      </c>
      <c r="D342" s="187">
        <f t="shared" si="198"/>
        <v>200</v>
      </c>
      <c r="E342" s="155">
        <v>200</v>
      </c>
      <c r="F342" s="155"/>
      <c r="G342" s="155"/>
      <c r="H342" s="155" t="e">
        <f>#REF!</f>
        <v>#REF!</v>
      </c>
      <c r="I342" s="190">
        <f>J342+K342+L342</f>
        <v>221</v>
      </c>
      <c r="J342" s="155">
        <v>221</v>
      </c>
      <c r="K342" s="155"/>
      <c r="L342" s="155"/>
      <c r="M342" s="190">
        <f>N342+O342+P342</f>
        <v>221</v>
      </c>
      <c r="N342" s="155">
        <v>221</v>
      </c>
      <c r="O342" s="155"/>
      <c r="P342" s="155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96" customFormat="1" ht="62.25" customHeight="1">
      <c r="A343" s="50" t="s">
        <v>481</v>
      </c>
      <c r="B343" s="113" t="s">
        <v>233</v>
      </c>
      <c r="C343" s="51"/>
      <c r="D343" s="261">
        <f>D344+D352+D355+D357+D367+D371+D373+D381+D383+D385+D346+D375+D349+D389+D379+D369+D361+D359+D387</f>
        <v>173087.5</v>
      </c>
      <c r="E343" s="261">
        <f t="shared" ref="E343:P343" si="206">E344+E352+E355+E357+E367+E371+E373+E381+E383+E385+E346+E375+E349+E389+E379+E369+E361+E359+E387</f>
        <v>54294.9</v>
      </c>
      <c r="F343" s="261">
        <f t="shared" si="206"/>
        <v>101446.8</v>
      </c>
      <c r="G343" s="261">
        <f t="shared" si="206"/>
        <v>17345.8</v>
      </c>
      <c r="H343" s="261" t="e">
        <f t="shared" si="206"/>
        <v>#REF!</v>
      </c>
      <c r="I343" s="261">
        <f t="shared" si="206"/>
        <v>164165.00000000003</v>
      </c>
      <c r="J343" s="261">
        <f t="shared" si="206"/>
        <v>45689.1</v>
      </c>
      <c r="K343" s="261">
        <f t="shared" si="206"/>
        <v>101346.60000000002</v>
      </c>
      <c r="L343" s="261">
        <f t="shared" si="206"/>
        <v>17129.3</v>
      </c>
      <c r="M343" s="261">
        <f t="shared" si="206"/>
        <v>164259.00000000003</v>
      </c>
      <c r="N343" s="261">
        <f t="shared" si="206"/>
        <v>45928.1</v>
      </c>
      <c r="O343" s="261">
        <f t="shared" si="206"/>
        <v>101272.70000000003</v>
      </c>
      <c r="P343" s="261">
        <f t="shared" si="206"/>
        <v>17058.2</v>
      </c>
      <c r="Q343" s="95"/>
      <c r="R343" s="95"/>
      <c r="S343" s="95"/>
      <c r="T343" s="95"/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F343" s="95"/>
      <c r="AG343" s="95"/>
      <c r="AH343" s="95"/>
      <c r="AI343" s="95"/>
      <c r="AJ343" s="95"/>
      <c r="AK343" s="95"/>
      <c r="AL343" s="95"/>
      <c r="AM343" s="95"/>
      <c r="AN343" s="95"/>
      <c r="AO343" s="95"/>
      <c r="AP343" s="95"/>
      <c r="AQ343" s="95"/>
      <c r="AR343" s="95"/>
      <c r="AS343" s="95"/>
      <c r="AT343" s="95"/>
      <c r="AU343" s="95"/>
      <c r="AV343" s="95"/>
      <c r="AW343" s="95"/>
      <c r="AX343" s="95"/>
    </row>
    <row r="344" spans="1:50" s="96" customFormat="1" ht="49.5" customHeight="1">
      <c r="A344" s="16" t="s">
        <v>232</v>
      </c>
      <c r="B344" s="25" t="s">
        <v>234</v>
      </c>
      <c r="C344" s="51"/>
      <c r="D344" s="187">
        <f t="shared" ref="D344:D354" si="207">E344+F344</f>
        <v>133</v>
      </c>
      <c r="E344" s="155">
        <f t="shared" ref="E344:P344" si="208">E345</f>
        <v>133</v>
      </c>
      <c r="F344" s="155">
        <f t="shared" si="208"/>
        <v>0</v>
      </c>
      <c r="G344" s="155">
        <f t="shared" si="208"/>
        <v>0</v>
      </c>
      <c r="H344" s="155" t="e">
        <f t="shared" si="208"/>
        <v>#REF!</v>
      </c>
      <c r="I344" s="190">
        <f t="shared" si="208"/>
        <v>100</v>
      </c>
      <c r="J344" s="155">
        <f t="shared" si="208"/>
        <v>100</v>
      </c>
      <c r="K344" s="155">
        <f t="shared" si="208"/>
        <v>0</v>
      </c>
      <c r="L344" s="155">
        <f t="shared" si="208"/>
        <v>0</v>
      </c>
      <c r="M344" s="190">
        <f t="shared" si="208"/>
        <v>100</v>
      </c>
      <c r="N344" s="155">
        <f t="shared" si="208"/>
        <v>100</v>
      </c>
      <c r="O344" s="155">
        <f t="shared" si="208"/>
        <v>0</v>
      </c>
      <c r="P344" s="155">
        <f t="shared" si="208"/>
        <v>0</v>
      </c>
      <c r="Q344" s="95"/>
      <c r="R344" s="95"/>
      <c r="S344" s="95"/>
      <c r="T344" s="95"/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F344" s="95"/>
      <c r="AG344" s="95"/>
      <c r="AH344" s="95"/>
      <c r="AI344" s="95"/>
      <c r="AJ344" s="95"/>
      <c r="AK344" s="95"/>
      <c r="AL344" s="95"/>
      <c r="AM344" s="95"/>
      <c r="AN344" s="95"/>
      <c r="AO344" s="95"/>
      <c r="AP344" s="95"/>
      <c r="AQ344" s="95"/>
      <c r="AR344" s="95"/>
      <c r="AS344" s="95"/>
      <c r="AT344" s="95"/>
      <c r="AU344" s="95"/>
      <c r="AV344" s="95"/>
      <c r="AW344" s="95"/>
      <c r="AX344" s="95"/>
    </row>
    <row r="345" spans="1:50" s="96" customFormat="1" ht="48" customHeight="1">
      <c r="A345" s="16" t="s">
        <v>22</v>
      </c>
      <c r="B345" s="25" t="s">
        <v>234</v>
      </c>
      <c r="C345" s="51" t="s">
        <v>16</v>
      </c>
      <c r="D345" s="187">
        <f t="shared" si="207"/>
        <v>133</v>
      </c>
      <c r="E345" s="155">
        <v>133</v>
      </c>
      <c r="F345" s="155"/>
      <c r="G345" s="155"/>
      <c r="H345" s="155" t="e">
        <f>#REF!</f>
        <v>#REF!</v>
      </c>
      <c r="I345" s="187">
        <f>J345+K345+L345</f>
        <v>100</v>
      </c>
      <c r="J345" s="155">
        <v>100</v>
      </c>
      <c r="K345" s="155"/>
      <c r="L345" s="155"/>
      <c r="M345" s="246">
        <f>N345+O345+P345</f>
        <v>100</v>
      </c>
      <c r="N345" s="160">
        <v>100</v>
      </c>
      <c r="O345" s="160"/>
      <c r="P345" s="160"/>
      <c r="Q345" s="95"/>
      <c r="R345" s="95"/>
      <c r="S345" s="95"/>
      <c r="T345" s="95"/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5"/>
      <c r="AN345" s="95"/>
      <c r="AO345" s="95"/>
      <c r="AP345" s="95"/>
      <c r="AQ345" s="95"/>
      <c r="AR345" s="95"/>
      <c r="AS345" s="95"/>
      <c r="AT345" s="95"/>
      <c r="AU345" s="95"/>
      <c r="AV345" s="95"/>
      <c r="AW345" s="95"/>
      <c r="AX345" s="95"/>
    </row>
    <row r="346" spans="1:50" s="8" customFormat="1" ht="71.25" hidden="1" customHeight="1">
      <c r="A346" s="43" t="s">
        <v>138</v>
      </c>
      <c r="B346" s="25" t="s">
        <v>284</v>
      </c>
      <c r="C346" s="153"/>
      <c r="D346" s="187">
        <f t="shared" si="207"/>
        <v>0</v>
      </c>
      <c r="E346" s="155">
        <f t="shared" ref="E346:G347" si="209">E347</f>
        <v>0</v>
      </c>
      <c r="F346" s="155">
        <f t="shared" si="209"/>
        <v>0</v>
      </c>
      <c r="G346" s="157">
        <f t="shared" si="209"/>
        <v>0</v>
      </c>
      <c r="H346" s="157"/>
      <c r="I346" s="187">
        <f>J346+K346+L346</f>
        <v>0</v>
      </c>
      <c r="J346" s="155">
        <f>J347</f>
        <v>0</v>
      </c>
      <c r="K346" s="155">
        <f>K347</f>
        <v>0</v>
      </c>
      <c r="L346" s="156"/>
      <c r="M346" s="246">
        <f>N346+O346</f>
        <v>0</v>
      </c>
      <c r="N346" s="160">
        <f t="shared" ref="N346:P347" si="210">N347</f>
        <v>0</v>
      </c>
      <c r="O346" s="160">
        <f t="shared" si="210"/>
        <v>0</v>
      </c>
      <c r="P346" s="160">
        <f t="shared" si="210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61.5" hidden="1" customHeight="1">
      <c r="A347" s="24" t="s">
        <v>60</v>
      </c>
      <c r="B347" s="25" t="s">
        <v>284</v>
      </c>
      <c r="C347" s="153" t="s">
        <v>56</v>
      </c>
      <c r="D347" s="187">
        <f t="shared" si="207"/>
        <v>0</v>
      </c>
      <c r="E347" s="155">
        <f t="shared" si="209"/>
        <v>0</v>
      </c>
      <c r="F347" s="155">
        <f t="shared" si="209"/>
        <v>0</v>
      </c>
      <c r="G347" s="157">
        <f t="shared" si="209"/>
        <v>0</v>
      </c>
      <c r="H347" s="157"/>
      <c r="I347" s="187">
        <f>J347+K347+L347</f>
        <v>0</v>
      </c>
      <c r="J347" s="155">
        <f>J348</f>
        <v>0</v>
      </c>
      <c r="K347" s="155">
        <f>K348</f>
        <v>0</v>
      </c>
      <c r="L347" s="156"/>
      <c r="M347" s="246">
        <f>N347+O347</f>
        <v>0</v>
      </c>
      <c r="N347" s="160">
        <f t="shared" si="210"/>
        <v>0</v>
      </c>
      <c r="O347" s="160">
        <f t="shared" si="210"/>
        <v>0</v>
      </c>
      <c r="P347" s="160">
        <f t="shared" si="210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2.5" hidden="1" customHeight="1">
      <c r="A348" s="16" t="s">
        <v>58</v>
      </c>
      <c r="B348" s="25" t="s">
        <v>284</v>
      </c>
      <c r="C348" s="153" t="s">
        <v>56</v>
      </c>
      <c r="D348" s="187">
        <f t="shared" si="207"/>
        <v>0</v>
      </c>
      <c r="E348" s="155"/>
      <c r="F348" s="155"/>
      <c r="G348" s="157"/>
      <c r="H348" s="157"/>
      <c r="I348" s="187">
        <f>J348+K348+L348</f>
        <v>0</v>
      </c>
      <c r="J348" s="155"/>
      <c r="K348" s="155"/>
      <c r="L348" s="156"/>
      <c r="M348" s="246">
        <f>N348+O348</f>
        <v>0</v>
      </c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8" customFormat="1" ht="39.75" hidden="1" customHeight="1">
      <c r="A349" s="86" t="s">
        <v>32</v>
      </c>
      <c r="B349" s="72" t="s">
        <v>331</v>
      </c>
      <c r="C349" s="153"/>
      <c r="D349" s="187">
        <f t="shared" ref="D349:P350" si="211">D350</f>
        <v>0</v>
      </c>
      <c r="E349" s="154">
        <f t="shared" si="211"/>
        <v>0</v>
      </c>
      <c r="F349" s="154">
        <f t="shared" si="211"/>
        <v>0</v>
      </c>
      <c r="G349" s="154">
        <f t="shared" si="211"/>
        <v>0</v>
      </c>
      <c r="H349" s="154">
        <f t="shared" si="211"/>
        <v>0</v>
      </c>
      <c r="I349" s="187">
        <f t="shared" si="211"/>
        <v>0</v>
      </c>
      <c r="J349" s="154">
        <f t="shared" si="211"/>
        <v>0</v>
      </c>
      <c r="K349" s="154">
        <f t="shared" si="211"/>
        <v>0</v>
      </c>
      <c r="L349" s="154">
        <f t="shared" si="211"/>
        <v>0</v>
      </c>
      <c r="M349" s="187">
        <f t="shared" si="211"/>
        <v>0</v>
      </c>
      <c r="N349" s="154">
        <f t="shared" si="211"/>
        <v>0</v>
      </c>
      <c r="O349" s="154">
        <f t="shared" si="211"/>
        <v>0</v>
      </c>
      <c r="P349" s="154">
        <f t="shared" si="211"/>
        <v>0</v>
      </c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</row>
    <row r="350" spans="1:50" s="8" customFormat="1" ht="28.5" hidden="1" customHeight="1">
      <c r="A350" s="74" t="s">
        <v>475</v>
      </c>
      <c r="B350" s="72" t="s">
        <v>331</v>
      </c>
      <c r="C350" s="153" t="s">
        <v>56</v>
      </c>
      <c r="D350" s="187">
        <f t="shared" si="211"/>
        <v>0</v>
      </c>
      <c r="E350" s="154">
        <f t="shared" si="211"/>
        <v>0</v>
      </c>
      <c r="F350" s="154">
        <f t="shared" si="211"/>
        <v>0</v>
      </c>
      <c r="G350" s="154">
        <f t="shared" si="211"/>
        <v>0</v>
      </c>
      <c r="H350" s="154">
        <f t="shared" si="211"/>
        <v>0</v>
      </c>
      <c r="I350" s="187">
        <f t="shared" si="211"/>
        <v>0</v>
      </c>
      <c r="J350" s="154">
        <f t="shared" si="211"/>
        <v>0</v>
      </c>
      <c r="K350" s="154">
        <f t="shared" si="211"/>
        <v>0</v>
      </c>
      <c r="L350" s="154">
        <f t="shared" si="211"/>
        <v>0</v>
      </c>
      <c r="M350" s="187">
        <f t="shared" si="211"/>
        <v>0</v>
      </c>
      <c r="N350" s="154">
        <f t="shared" si="211"/>
        <v>0</v>
      </c>
      <c r="O350" s="154">
        <f t="shared" si="211"/>
        <v>0</v>
      </c>
      <c r="P350" s="154">
        <f t="shared" si="211"/>
        <v>0</v>
      </c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</row>
    <row r="351" spans="1:50" s="8" customFormat="1" ht="24" hidden="1" customHeight="1">
      <c r="A351" s="16" t="s">
        <v>58</v>
      </c>
      <c r="B351" s="72" t="s">
        <v>331</v>
      </c>
      <c r="C351" s="153" t="s">
        <v>56</v>
      </c>
      <c r="D351" s="187">
        <f>E351+F351+G351+H351</f>
        <v>0</v>
      </c>
      <c r="E351" s="155"/>
      <c r="F351" s="155"/>
      <c r="G351" s="157"/>
      <c r="H351" s="157"/>
      <c r="I351" s="187"/>
      <c r="J351" s="155"/>
      <c r="K351" s="155"/>
      <c r="L351" s="156"/>
      <c r="M351" s="246"/>
      <c r="N351" s="160"/>
      <c r="O351" s="160"/>
      <c r="P351" s="160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</row>
    <row r="352" spans="1:50" s="96" customFormat="1" ht="45.75" customHeight="1">
      <c r="A352" s="16" t="s">
        <v>476</v>
      </c>
      <c r="B352" s="25" t="s">
        <v>290</v>
      </c>
      <c r="C352" s="153"/>
      <c r="D352" s="187">
        <f t="shared" si="207"/>
        <v>5461.5</v>
      </c>
      <c r="E352" s="155">
        <f t="shared" ref="E352:H353" si="212">E353</f>
        <v>5461.5</v>
      </c>
      <c r="F352" s="155">
        <f t="shared" si="212"/>
        <v>0</v>
      </c>
      <c r="G352" s="155">
        <f t="shared" si="212"/>
        <v>0</v>
      </c>
      <c r="H352" s="155" t="e">
        <f t="shared" si="212"/>
        <v>#REF!</v>
      </c>
      <c r="I352" s="187">
        <f>J352+K352+L352</f>
        <v>2349.6</v>
      </c>
      <c r="J352" s="155">
        <f t="shared" ref="J352:L353" si="213">J353</f>
        <v>2349.6</v>
      </c>
      <c r="K352" s="155">
        <f t="shared" si="213"/>
        <v>0</v>
      </c>
      <c r="L352" s="155">
        <f t="shared" si="213"/>
        <v>0</v>
      </c>
      <c r="M352" s="188">
        <f>M353</f>
        <v>1800</v>
      </c>
      <c r="N352" s="155">
        <f>N353</f>
        <v>1800</v>
      </c>
      <c r="O352" s="155">
        <f>O353</f>
        <v>0</v>
      </c>
      <c r="P352" s="155">
        <f>P353</f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30.75" customHeight="1">
      <c r="A353" s="24" t="s">
        <v>116</v>
      </c>
      <c r="B353" s="25" t="s">
        <v>290</v>
      </c>
      <c r="C353" s="153"/>
      <c r="D353" s="187">
        <f t="shared" si="207"/>
        <v>5461.5</v>
      </c>
      <c r="E353" s="155">
        <f t="shared" si="212"/>
        <v>5461.5</v>
      </c>
      <c r="F353" s="155">
        <f t="shared" si="212"/>
        <v>0</v>
      </c>
      <c r="G353" s="155">
        <f t="shared" si="212"/>
        <v>0</v>
      </c>
      <c r="H353" s="155" t="e">
        <f t="shared" si="212"/>
        <v>#REF!</v>
      </c>
      <c r="I353" s="187">
        <f>J353+K353+L353</f>
        <v>2349.6</v>
      </c>
      <c r="J353" s="155">
        <f t="shared" si="213"/>
        <v>2349.6</v>
      </c>
      <c r="K353" s="155">
        <f t="shared" si="213"/>
        <v>0</v>
      </c>
      <c r="L353" s="155">
        <f t="shared" si="213"/>
        <v>0</v>
      </c>
      <c r="M353" s="246">
        <f>N353+O353</f>
        <v>1800</v>
      </c>
      <c r="N353" s="160">
        <f t="shared" ref="N353:P353" si="214">N354</f>
        <v>1800</v>
      </c>
      <c r="O353" s="160">
        <f t="shared" si="214"/>
        <v>0</v>
      </c>
      <c r="P353" s="160">
        <f t="shared" si="214"/>
        <v>0</v>
      </c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96" customFormat="1" ht="61.5" customHeight="1">
      <c r="A354" s="282" t="s">
        <v>60</v>
      </c>
      <c r="B354" s="25" t="s">
        <v>290</v>
      </c>
      <c r="C354" s="153" t="s">
        <v>56</v>
      </c>
      <c r="D354" s="187">
        <f t="shared" si="207"/>
        <v>5461.5</v>
      </c>
      <c r="E354" s="155">
        <f>'[1]Поправки февраль'!$I$654</f>
        <v>5461.5</v>
      </c>
      <c r="F354" s="155"/>
      <c r="G354" s="155"/>
      <c r="H354" s="155" t="e">
        <f>#REF!</f>
        <v>#REF!</v>
      </c>
      <c r="I354" s="190">
        <f>J354+K354+L354</f>
        <v>2349.6</v>
      </c>
      <c r="J354" s="155">
        <v>2349.6</v>
      </c>
      <c r="K354" s="155"/>
      <c r="L354" s="155"/>
      <c r="M354" s="190">
        <f>N354+O354+P354</f>
        <v>1800</v>
      </c>
      <c r="N354" s="155">
        <v>1800</v>
      </c>
      <c r="O354" s="155"/>
      <c r="P354" s="155"/>
      <c r="Q354" s="95"/>
      <c r="R354" s="95"/>
      <c r="S354" s="95"/>
      <c r="T354" s="95"/>
      <c r="U354" s="95"/>
      <c r="V354" s="95"/>
      <c r="W354" s="95"/>
      <c r="X354" s="95"/>
      <c r="Y354" s="95"/>
      <c r="Z354" s="95"/>
      <c r="AA354" s="95"/>
      <c r="AB354" s="95"/>
      <c r="AC354" s="95"/>
      <c r="AD354" s="95"/>
      <c r="AE354" s="95"/>
      <c r="AF354" s="95"/>
      <c r="AG354" s="95"/>
      <c r="AH354" s="95"/>
      <c r="AI354" s="95"/>
      <c r="AJ354" s="95"/>
      <c r="AK354" s="95"/>
      <c r="AL354" s="95"/>
      <c r="AM354" s="95"/>
      <c r="AN354" s="95"/>
      <c r="AO354" s="95"/>
      <c r="AP354" s="95"/>
      <c r="AQ354" s="95"/>
      <c r="AR354" s="95"/>
      <c r="AS354" s="95"/>
      <c r="AT354" s="95"/>
      <c r="AU354" s="95"/>
      <c r="AV354" s="95"/>
      <c r="AW354" s="95"/>
      <c r="AX354" s="95"/>
    </row>
    <row r="355" spans="1:50" s="96" customFormat="1" ht="30">
      <c r="A355" s="24" t="s">
        <v>158</v>
      </c>
      <c r="B355" s="25" t="s">
        <v>236</v>
      </c>
      <c r="C355" s="153"/>
      <c r="D355" s="187">
        <f t="shared" ref="D355:D358" si="215">E355+G355</f>
        <v>33024</v>
      </c>
      <c r="E355" s="155">
        <f t="shared" ref="E355:P355" si="216">E356</f>
        <v>33024</v>
      </c>
      <c r="F355" s="155">
        <f t="shared" si="216"/>
        <v>0</v>
      </c>
      <c r="G355" s="155">
        <f t="shared" si="216"/>
        <v>0</v>
      </c>
      <c r="H355" s="155" t="e">
        <f t="shared" si="216"/>
        <v>#REF!</v>
      </c>
      <c r="I355" s="190">
        <f t="shared" si="216"/>
        <v>30430.799999999999</v>
      </c>
      <c r="J355" s="155">
        <f t="shared" si="216"/>
        <v>30430.799999999999</v>
      </c>
      <c r="K355" s="155">
        <f t="shared" si="216"/>
        <v>0</v>
      </c>
      <c r="L355" s="155">
        <f t="shared" si="216"/>
        <v>0</v>
      </c>
      <c r="M355" s="190">
        <f t="shared" si="216"/>
        <v>30632.799999999999</v>
      </c>
      <c r="N355" s="155">
        <f t="shared" si="216"/>
        <v>30632.799999999999</v>
      </c>
      <c r="O355" s="155">
        <f t="shared" si="216"/>
        <v>0</v>
      </c>
      <c r="P355" s="155">
        <f t="shared" si="216"/>
        <v>0</v>
      </c>
      <c r="Q355" s="95"/>
      <c r="R355" s="95"/>
      <c r="S355" s="95"/>
      <c r="T355" s="95"/>
      <c r="U355" s="95"/>
      <c r="V355" s="95"/>
      <c r="W355" s="95"/>
      <c r="X355" s="95"/>
      <c r="Y355" s="95"/>
      <c r="Z355" s="95"/>
      <c r="AA355" s="95"/>
      <c r="AB355" s="95"/>
      <c r="AC355" s="95"/>
      <c r="AD355" s="95"/>
      <c r="AE355" s="95"/>
      <c r="AF355" s="95"/>
      <c r="AG355" s="95"/>
      <c r="AH355" s="95"/>
      <c r="AI355" s="95"/>
      <c r="AJ355" s="95"/>
      <c r="AK355" s="95"/>
      <c r="AL355" s="95"/>
      <c r="AM355" s="95"/>
      <c r="AN355" s="95"/>
      <c r="AO355" s="95"/>
      <c r="AP355" s="95"/>
      <c r="AQ355" s="95"/>
      <c r="AR355" s="95"/>
      <c r="AS355" s="95"/>
      <c r="AT355" s="95"/>
      <c r="AU355" s="95"/>
      <c r="AV355" s="95"/>
      <c r="AW355" s="95"/>
      <c r="AX355" s="95"/>
    </row>
    <row r="356" spans="1:50" s="96" customFormat="1" ht="41.25" customHeight="1">
      <c r="A356" s="24" t="s">
        <v>242</v>
      </c>
      <c r="B356" s="25" t="s">
        <v>236</v>
      </c>
      <c r="C356" s="153" t="s">
        <v>56</v>
      </c>
      <c r="D356" s="187">
        <f t="shared" si="215"/>
        <v>33024</v>
      </c>
      <c r="E356" s="155">
        <v>33024</v>
      </c>
      <c r="F356" s="155"/>
      <c r="G356" s="155"/>
      <c r="H356" s="155" t="e">
        <f>#REF!</f>
        <v>#REF!</v>
      </c>
      <c r="I356" s="188">
        <f>J356+K356+L356</f>
        <v>30430.799999999999</v>
      </c>
      <c r="J356" s="155">
        <v>30430.799999999999</v>
      </c>
      <c r="K356" s="155"/>
      <c r="L356" s="155"/>
      <c r="M356" s="188">
        <f>N356+O356+P356</f>
        <v>30632.799999999999</v>
      </c>
      <c r="N356" s="155">
        <v>30632.799999999999</v>
      </c>
      <c r="O356" s="155"/>
      <c r="P356" s="155"/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8" customFormat="1" ht="15" customHeight="1">
      <c r="A357" s="56" t="s">
        <v>159</v>
      </c>
      <c r="B357" s="41" t="s">
        <v>351</v>
      </c>
      <c r="C357" s="51" t="s">
        <v>24</v>
      </c>
      <c r="D357" s="187">
        <f t="shared" si="215"/>
        <v>11750</v>
      </c>
      <c r="E357" s="155">
        <v>11750</v>
      </c>
      <c r="F357" s="155">
        <f t="shared" ref="F357:H357" si="217">F358</f>
        <v>0</v>
      </c>
      <c r="G357" s="155">
        <f t="shared" si="217"/>
        <v>0</v>
      </c>
      <c r="H357" s="155" t="e">
        <f t="shared" si="217"/>
        <v>#REF!</v>
      </c>
      <c r="I357" s="188">
        <f>I358</f>
        <v>9094.5</v>
      </c>
      <c r="J357" s="155">
        <f>J358</f>
        <v>9094.5</v>
      </c>
      <c r="K357" s="155">
        <f>K358</f>
        <v>0</v>
      </c>
      <c r="L357" s="155">
        <f>L358</f>
        <v>0</v>
      </c>
      <c r="M357" s="188">
        <f t="shared" ref="M357:P357" si="218">M358</f>
        <v>9682</v>
      </c>
      <c r="N357" s="155">
        <f t="shared" si="218"/>
        <v>9682</v>
      </c>
      <c r="O357" s="155">
        <f t="shared" si="218"/>
        <v>0</v>
      </c>
      <c r="P357" s="155">
        <f t="shared" si="218"/>
        <v>0</v>
      </c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8" customFormat="1" ht="39" customHeight="1">
      <c r="A358" s="56" t="s">
        <v>242</v>
      </c>
      <c r="B358" s="41" t="s">
        <v>351</v>
      </c>
      <c r="C358" s="153" t="s">
        <v>56</v>
      </c>
      <c r="D358" s="187">
        <f t="shared" si="215"/>
        <v>11750</v>
      </c>
      <c r="E358" s="155">
        <v>11750</v>
      </c>
      <c r="F358" s="155"/>
      <c r="G358" s="155"/>
      <c r="H358" s="155" t="e">
        <f>#REF!</f>
        <v>#REF!</v>
      </c>
      <c r="I358" s="190">
        <f>J358+K358+L358</f>
        <v>9094.5</v>
      </c>
      <c r="J358" s="155">
        <v>9094.5</v>
      </c>
      <c r="K358" s="155"/>
      <c r="L358" s="155"/>
      <c r="M358" s="190">
        <f>N358+O358+P358</f>
        <v>9682</v>
      </c>
      <c r="N358" s="155">
        <v>9682</v>
      </c>
      <c r="O358" s="155"/>
      <c r="P358" s="155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</row>
    <row r="359" spans="1:50" s="8" customFormat="1" ht="39" customHeight="1">
      <c r="A359" s="259" t="s">
        <v>526</v>
      </c>
      <c r="B359" s="72" t="s">
        <v>571</v>
      </c>
      <c r="C359" s="260"/>
      <c r="D359" s="261">
        <f>D360</f>
        <v>1491.3000000000002</v>
      </c>
      <c r="E359" s="262">
        <f>E360</f>
        <v>0</v>
      </c>
      <c r="F359" s="262">
        <f>F360</f>
        <v>14.9</v>
      </c>
      <c r="G359" s="262">
        <f>G360</f>
        <v>1476.4</v>
      </c>
      <c r="H359" s="262"/>
      <c r="I359" s="262">
        <f t="shared" ref="I359:P359" si="219">I360</f>
        <v>1513.8999999999999</v>
      </c>
      <c r="J359" s="262">
        <f t="shared" si="219"/>
        <v>0</v>
      </c>
      <c r="K359" s="262">
        <f t="shared" si="219"/>
        <v>15.1</v>
      </c>
      <c r="L359" s="262">
        <f t="shared" si="219"/>
        <v>1498.8</v>
      </c>
      <c r="M359" s="262">
        <f t="shared" si="219"/>
        <v>1541.3</v>
      </c>
      <c r="N359" s="262">
        <f t="shared" si="219"/>
        <v>0</v>
      </c>
      <c r="O359" s="262">
        <f t="shared" si="219"/>
        <v>30.8</v>
      </c>
      <c r="P359" s="262">
        <f t="shared" si="219"/>
        <v>1510.5</v>
      </c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</row>
    <row r="360" spans="1:50" s="8" customFormat="1" ht="39" customHeight="1">
      <c r="A360" s="74" t="s">
        <v>242</v>
      </c>
      <c r="B360" s="72" t="s">
        <v>571</v>
      </c>
      <c r="C360" s="260" t="s">
        <v>56</v>
      </c>
      <c r="D360" s="261">
        <f>E360+F360+G360</f>
        <v>1491.3000000000002</v>
      </c>
      <c r="E360" s="262"/>
      <c r="F360" s="262">
        <f>'[1]Поправки февраль'!$I$696</f>
        <v>14.9</v>
      </c>
      <c r="G360" s="262">
        <f>'[1]Поправки февраль'!$I$697</f>
        <v>1476.4</v>
      </c>
      <c r="H360" s="262"/>
      <c r="I360" s="262">
        <f>J360+K360+L360</f>
        <v>1513.8999999999999</v>
      </c>
      <c r="J360" s="262"/>
      <c r="K360" s="262">
        <f>'[1]Поправки февраль'!$J$696</f>
        <v>15.1</v>
      </c>
      <c r="L360" s="262">
        <f>'[1]Поправки февраль'!$J$697</f>
        <v>1498.8</v>
      </c>
      <c r="M360" s="262">
        <f>N360+O360+P360</f>
        <v>1541.3</v>
      </c>
      <c r="N360" s="262"/>
      <c r="O360" s="262">
        <f>'[1]Поправки февраль'!$K$696</f>
        <v>30.8</v>
      </c>
      <c r="P360" s="262">
        <f>'[1]Поправки февраль'!$K$697</f>
        <v>1510.5</v>
      </c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</row>
    <row r="361" spans="1:50" s="8" customFormat="1" ht="59.25" customHeight="1">
      <c r="A361" s="259" t="s">
        <v>526</v>
      </c>
      <c r="B361" s="72" t="s">
        <v>536</v>
      </c>
      <c r="C361" s="260"/>
      <c r="D361" s="261">
        <f>D362</f>
        <v>0</v>
      </c>
      <c r="E361" s="261">
        <f t="shared" ref="E361:P361" si="220">E362</f>
        <v>0</v>
      </c>
      <c r="F361" s="261">
        <f t="shared" si="220"/>
        <v>0</v>
      </c>
      <c r="G361" s="261">
        <f t="shared" si="220"/>
        <v>0</v>
      </c>
      <c r="H361" s="261">
        <f t="shared" si="220"/>
        <v>0</v>
      </c>
      <c r="I361" s="261">
        <f t="shared" si="220"/>
        <v>0</v>
      </c>
      <c r="J361" s="261">
        <f t="shared" si="220"/>
        <v>0</v>
      </c>
      <c r="K361" s="261">
        <f t="shared" si="220"/>
        <v>0</v>
      </c>
      <c r="L361" s="261">
        <f t="shared" si="220"/>
        <v>0</v>
      </c>
      <c r="M361" s="261">
        <f t="shared" si="220"/>
        <v>0</v>
      </c>
      <c r="N361" s="261">
        <f t="shared" si="220"/>
        <v>0</v>
      </c>
      <c r="O361" s="261">
        <f t="shared" si="220"/>
        <v>0</v>
      </c>
      <c r="P361" s="261">
        <f t="shared" si="220"/>
        <v>0</v>
      </c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</row>
    <row r="362" spans="1:50" s="8" customFormat="1" ht="39" customHeight="1">
      <c r="A362" s="74" t="s">
        <v>242</v>
      </c>
      <c r="B362" s="72" t="s">
        <v>536</v>
      </c>
      <c r="C362" s="260" t="s">
        <v>56</v>
      </c>
      <c r="D362" s="261">
        <f>E362+F362+G362</f>
        <v>0</v>
      </c>
      <c r="E362" s="262"/>
      <c r="F362" s="262">
        <f>'[1]Поправки февраль'!$I$701</f>
        <v>0</v>
      </c>
      <c r="G362" s="262">
        <f>'[1]Поправки февраль'!$I$702</f>
        <v>0</v>
      </c>
      <c r="H362" s="262"/>
      <c r="I362" s="262">
        <f>J362+K362+L362</f>
        <v>0</v>
      </c>
      <c r="J362" s="262"/>
      <c r="K362" s="262">
        <f>'[1]Поправки февраль'!$J$701</f>
        <v>0</v>
      </c>
      <c r="L362" s="262">
        <f>'[1]Поправки февраль'!$J$702</f>
        <v>0</v>
      </c>
      <c r="M362" s="262">
        <f>N362+O362+P362</f>
        <v>0</v>
      </c>
      <c r="N362" s="262"/>
      <c r="O362" s="262">
        <f>'[1]Поправки февраль'!$K$701</f>
        <v>0</v>
      </c>
      <c r="P362" s="262">
        <f>'[1]Поправки февраль'!$K$702</f>
        <v>0</v>
      </c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</row>
    <row r="363" spans="1:50" s="8" customFormat="1" ht="39" customHeight="1">
      <c r="A363" s="74" t="s">
        <v>553</v>
      </c>
      <c r="B363" s="72" t="s">
        <v>573</v>
      </c>
      <c r="C363" s="260"/>
      <c r="D363" s="261">
        <f>D364</f>
        <v>546.79999999999995</v>
      </c>
      <c r="E363" s="261">
        <f t="shared" ref="E363:P363" si="221">E364</f>
        <v>0</v>
      </c>
      <c r="F363" s="261">
        <f t="shared" si="221"/>
        <v>0</v>
      </c>
      <c r="G363" s="261">
        <f t="shared" si="221"/>
        <v>546.79999999999995</v>
      </c>
      <c r="H363" s="261">
        <f t="shared" si="221"/>
        <v>0</v>
      </c>
      <c r="I363" s="261">
        <f t="shared" si="221"/>
        <v>546.79999999999995</v>
      </c>
      <c r="J363" s="261">
        <f t="shared" si="221"/>
        <v>0</v>
      </c>
      <c r="K363" s="261">
        <f t="shared" si="221"/>
        <v>0</v>
      </c>
      <c r="L363" s="261">
        <f t="shared" si="221"/>
        <v>546.79999999999995</v>
      </c>
      <c r="M363" s="261">
        <f t="shared" si="221"/>
        <v>546.79999999999995</v>
      </c>
      <c r="N363" s="261">
        <f t="shared" si="221"/>
        <v>0</v>
      </c>
      <c r="O363" s="261">
        <f t="shared" si="221"/>
        <v>0</v>
      </c>
      <c r="P363" s="261">
        <f t="shared" si="221"/>
        <v>546.79999999999995</v>
      </c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</row>
    <row r="364" spans="1:50" s="8" customFormat="1" ht="39" customHeight="1">
      <c r="A364" s="74" t="s">
        <v>242</v>
      </c>
      <c r="B364" s="72" t="s">
        <v>573</v>
      </c>
      <c r="C364" s="260" t="s">
        <v>56</v>
      </c>
      <c r="D364" s="261">
        <f>E364+F364+G364</f>
        <v>546.79999999999995</v>
      </c>
      <c r="E364" s="262"/>
      <c r="F364" s="262"/>
      <c r="G364" s="262">
        <f>'[1]Поправки февраль'!$I$706</f>
        <v>546.79999999999995</v>
      </c>
      <c r="H364" s="262"/>
      <c r="I364" s="262">
        <f>J364+K364+L364</f>
        <v>546.79999999999995</v>
      </c>
      <c r="J364" s="262"/>
      <c r="K364" s="262"/>
      <c r="L364" s="262">
        <f>'[1]Поправки февраль'!$J$706</f>
        <v>546.79999999999995</v>
      </c>
      <c r="M364" s="262">
        <f>N364+O364+P364</f>
        <v>546.79999999999995</v>
      </c>
      <c r="N364" s="262"/>
      <c r="O364" s="262"/>
      <c r="P364" s="262">
        <f>'[1]Поправки февраль'!$K$706</f>
        <v>546.79999999999995</v>
      </c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</row>
    <row r="365" spans="1:50" s="8" customFormat="1" ht="97.5" customHeight="1">
      <c r="A365" s="74" t="s">
        <v>553</v>
      </c>
      <c r="B365" s="72" t="s">
        <v>554</v>
      </c>
      <c r="C365" s="260"/>
      <c r="D365" s="261">
        <f>G365</f>
        <v>0</v>
      </c>
      <c r="E365" s="262"/>
      <c r="F365" s="262"/>
      <c r="G365" s="262">
        <f>G366</f>
        <v>0</v>
      </c>
      <c r="H365" s="262"/>
      <c r="I365" s="262">
        <f>L365</f>
        <v>0</v>
      </c>
      <c r="J365" s="262"/>
      <c r="K365" s="262"/>
      <c r="L365" s="262">
        <f>L366</f>
        <v>0</v>
      </c>
      <c r="M365" s="262">
        <f>P365</f>
        <v>0</v>
      </c>
      <c r="N365" s="262"/>
      <c r="O365" s="262"/>
      <c r="P365" s="262">
        <f>P366</f>
        <v>0</v>
      </c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39" customHeight="1">
      <c r="A366" s="74" t="s">
        <v>242</v>
      </c>
      <c r="B366" s="72" t="s">
        <v>554</v>
      </c>
      <c r="C366" s="260" t="s">
        <v>56</v>
      </c>
      <c r="D366" s="261">
        <f>G366</f>
        <v>0</v>
      </c>
      <c r="E366" s="262"/>
      <c r="F366" s="262"/>
      <c r="G366" s="262">
        <f>'[1]Поправки февраль'!$I$710</f>
        <v>0</v>
      </c>
      <c r="H366" s="262"/>
      <c r="I366" s="262">
        <f>L366</f>
        <v>0</v>
      </c>
      <c r="J366" s="262"/>
      <c r="K366" s="262"/>
      <c r="L366" s="262">
        <f>'[1]Поправки февраль'!$J$710</f>
        <v>0</v>
      </c>
      <c r="M366" s="262">
        <f>P366</f>
        <v>0</v>
      </c>
      <c r="N366" s="262"/>
      <c r="O366" s="262"/>
      <c r="P366" s="262">
        <f>'[1]Поправки февраль'!$K$710</f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96" customFormat="1" ht="108.75" customHeight="1">
      <c r="A367" s="16" t="s">
        <v>117</v>
      </c>
      <c r="B367" s="25" t="s">
        <v>237</v>
      </c>
      <c r="C367" s="153" t="s">
        <v>24</v>
      </c>
      <c r="D367" s="187">
        <f>E367+F367+G367</f>
        <v>97869.7</v>
      </c>
      <c r="E367" s="156">
        <f t="shared" ref="E367:J367" si="222">E368</f>
        <v>0</v>
      </c>
      <c r="F367" s="155">
        <f t="shared" si="222"/>
        <v>97869.7</v>
      </c>
      <c r="G367" s="157">
        <f t="shared" si="222"/>
        <v>0</v>
      </c>
      <c r="H367" s="157" t="e">
        <f t="shared" si="222"/>
        <v>#REF!</v>
      </c>
      <c r="I367" s="188">
        <f t="shared" si="222"/>
        <v>97845.8</v>
      </c>
      <c r="J367" s="157">
        <f t="shared" si="222"/>
        <v>0</v>
      </c>
      <c r="K367" s="157">
        <f>K368</f>
        <v>97845.8</v>
      </c>
      <c r="L367" s="157">
        <f>L368</f>
        <v>0</v>
      </c>
      <c r="M367" s="188">
        <f t="shared" ref="M367:P367" si="223">M368</f>
        <v>97845.8</v>
      </c>
      <c r="N367" s="157">
        <f t="shared" si="223"/>
        <v>0</v>
      </c>
      <c r="O367" s="157">
        <f t="shared" si="223"/>
        <v>97845.8</v>
      </c>
      <c r="P367" s="157">
        <f t="shared" si="223"/>
        <v>0</v>
      </c>
      <c r="Q367" s="95"/>
      <c r="R367" s="95"/>
      <c r="S367" s="95"/>
      <c r="T367" s="95"/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F367" s="95"/>
      <c r="AG367" s="95"/>
      <c r="AH367" s="95"/>
      <c r="AI367" s="95"/>
      <c r="AJ367" s="95"/>
      <c r="AK367" s="95"/>
      <c r="AL367" s="95"/>
      <c r="AM367" s="95"/>
      <c r="AN367" s="95"/>
      <c r="AO367" s="95"/>
      <c r="AP367" s="95"/>
      <c r="AQ367" s="95"/>
      <c r="AR367" s="95"/>
      <c r="AS367" s="95"/>
      <c r="AT367" s="95"/>
      <c r="AU367" s="95"/>
      <c r="AV367" s="95"/>
      <c r="AW367" s="95"/>
      <c r="AX367" s="95"/>
    </row>
    <row r="368" spans="1:50" s="96" customFormat="1" ht="41.25" customHeight="1">
      <c r="A368" s="24" t="s">
        <v>242</v>
      </c>
      <c r="B368" s="25" t="s">
        <v>237</v>
      </c>
      <c r="C368" s="153" t="s">
        <v>56</v>
      </c>
      <c r="D368" s="187">
        <f>E368+F368+G368</f>
        <v>97869.7</v>
      </c>
      <c r="E368" s="28"/>
      <c r="F368" s="155">
        <v>97869.7</v>
      </c>
      <c r="G368" s="155"/>
      <c r="H368" s="155" t="e">
        <f>#REF!</f>
        <v>#REF!</v>
      </c>
      <c r="I368" s="190">
        <f>J368+K368+L368</f>
        <v>97845.8</v>
      </c>
      <c r="J368" s="155"/>
      <c r="K368" s="155">
        <v>97845.8</v>
      </c>
      <c r="L368" s="155"/>
      <c r="M368" s="190">
        <f>N368+O368+P368</f>
        <v>97845.8</v>
      </c>
      <c r="N368" s="155"/>
      <c r="O368" s="155">
        <v>97845.8</v>
      </c>
      <c r="P368" s="155"/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91.5" customHeight="1">
      <c r="A369" s="203" t="s">
        <v>496</v>
      </c>
      <c r="B369" s="72" t="s">
        <v>497</v>
      </c>
      <c r="C369" s="153"/>
      <c r="D369" s="187">
        <f>D370</f>
        <v>150.6</v>
      </c>
      <c r="E369" s="154">
        <f t="shared" ref="E369:P369" si="224">E370</f>
        <v>0</v>
      </c>
      <c r="F369" s="154">
        <f t="shared" si="224"/>
        <v>150.6</v>
      </c>
      <c r="G369" s="154">
        <f t="shared" si="224"/>
        <v>0</v>
      </c>
      <c r="H369" s="154">
        <f t="shared" si="224"/>
        <v>0</v>
      </c>
      <c r="I369" s="187">
        <f t="shared" si="224"/>
        <v>150.6</v>
      </c>
      <c r="J369" s="154">
        <f t="shared" si="224"/>
        <v>0</v>
      </c>
      <c r="K369" s="154">
        <f t="shared" si="224"/>
        <v>150.6</v>
      </c>
      <c r="L369" s="154">
        <f t="shared" si="224"/>
        <v>0</v>
      </c>
      <c r="M369" s="187">
        <f t="shared" si="224"/>
        <v>150.6</v>
      </c>
      <c r="N369" s="154">
        <f t="shared" si="224"/>
        <v>0</v>
      </c>
      <c r="O369" s="154">
        <f t="shared" si="224"/>
        <v>150.6</v>
      </c>
      <c r="P369" s="154">
        <f t="shared" si="224"/>
        <v>0</v>
      </c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0.5" customHeight="1">
      <c r="A370" s="74" t="s">
        <v>242</v>
      </c>
      <c r="B370" s="72" t="s">
        <v>497</v>
      </c>
      <c r="C370" s="153" t="s">
        <v>56</v>
      </c>
      <c r="D370" s="187">
        <f>E370+F370+G370</f>
        <v>150.6</v>
      </c>
      <c r="E370" s="28"/>
      <c r="F370" s="155">
        <v>150.6</v>
      </c>
      <c r="G370" s="155"/>
      <c r="H370" s="155"/>
      <c r="I370" s="190">
        <f>J370+K370+L370</f>
        <v>150.6</v>
      </c>
      <c r="J370" s="155"/>
      <c r="K370" s="155">
        <v>150.6</v>
      </c>
      <c r="L370" s="155"/>
      <c r="M370" s="190">
        <f>N370+O370+P370</f>
        <v>150.6</v>
      </c>
      <c r="N370" s="155"/>
      <c r="O370" s="155">
        <v>150.6</v>
      </c>
      <c r="P370" s="155"/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60">
      <c r="A371" s="27" t="s">
        <v>239</v>
      </c>
      <c r="B371" s="25" t="s">
        <v>238</v>
      </c>
      <c r="C371" s="153"/>
      <c r="D371" s="187">
        <f>E371+G371</f>
        <v>163.4</v>
      </c>
      <c r="E371" s="155">
        <v>163.4</v>
      </c>
      <c r="F371" s="155">
        <f t="shared" ref="F371:J371" si="225">F372</f>
        <v>0</v>
      </c>
      <c r="G371" s="155">
        <f t="shared" si="225"/>
        <v>0</v>
      </c>
      <c r="H371" s="155" t="e">
        <f t="shared" si="225"/>
        <v>#REF!</v>
      </c>
      <c r="I371" s="190">
        <f t="shared" si="225"/>
        <v>100</v>
      </c>
      <c r="J371" s="155">
        <f t="shared" si="225"/>
        <v>100</v>
      </c>
      <c r="K371" s="155">
        <f>K372</f>
        <v>0</v>
      </c>
      <c r="L371" s="155">
        <f>L372</f>
        <v>0</v>
      </c>
      <c r="M371" s="190">
        <f t="shared" ref="M371:P371" si="226">M372</f>
        <v>100</v>
      </c>
      <c r="N371" s="155">
        <f t="shared" si="226"/>
        <v>100</v>
      </c>
      <c r="O371" s="155">
        <f t="shared" si="226"/>
        <v>0</v>
      </c>
      <c r="P371" s="155">
        <f t="shared" si="226"/>
        <v>0</v>
      </c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1.25" customHeight="1">
      <c r="A372" s="24" t="s">
        <v>242</v>
      </c>
      <c r="B372" s="25" t="s">
        <v>238</v>
      </c>
      <c r="C372" s="153" t="s">
        <v>56</v>
      </c>
      <c r="D372" s="187">
        <f>E372+G372</f>
        <v>163.4</v>
      </c>
      <c r="E372" s="155">
        <v>163.4</v>
      </c>
      <c r="F372" s="155"/>
      <c r="G372" s="155"/>
      <c r="H372" s="155" t="e">
        <f>#REF!</f>
        <v>#REF!</v>
      </c>
      <c r="I372" s="190">
        <f>J372+K372+L372</f>
        <v>100</v>
      </c>
      <c r="J372" s="155">
        <v>100</v>
      </c>
      <c r="K372" s="155"/>
      <c r="L372" s="155"/>
      <c r="M372" s="190">
        <f>N372+O372+P372</f>
        <v>100</v>
      </c>
      <c r="N372" s="155">
        <v>100</v>
      </c>
      <c r="O372" s="155"/>
      <c r="P372" s="160"/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54" customHeight="1">
      <c r="A373" s="81" t="s">
        <v>477</v>
      </c>
      <c r="B373" s="97" t="s">
        <v>392</v>
      </c>
      <c r="C373" s="153"/>
      <c r="D373" s="187">
        <f t="shared" ref="D373:P373" si="227">D374</f>
        <v>236.4</v>
      </c>
      <c r="E373" s="154">
        <f t="shared" si="227"/>
        <v>236.4</v>
      </c>
      <c r="F373" s="154">
        <f t="shared" si="227"/>
        <v>0</v>
      </c>
      <c r="G373" s="154">
        <f t="shared" si="227"/>
        <v>0</v>
      </c>
      <c r="H373" s="154" t="e">
        <f t="shared" si="227"/>
        <v>#REF!</v>
      </c>
      <c r="I373" s="187">
        <f t="shared" si="227"/>
        <v>250</v>
      </c>
      <c r="J373" s="154">
        <f t="shared" si="227"/>
        <v>250</v>
      </c>
      <c r="K373" s="154">
        <f t="shared" si="227"/>
        <v>0</v>
      </c>
      <c r="L373" s="154">
        <f t="shared" si="227"/>
        <v>0</v>
      </c>
      <c r="M373" s="187">
        <f t="shared" si="227"/>
        <v>250</v>
      </c>
      <c r="N373" s="154">
        <f t="shared" si="227"/>
        <v>250</v>
      </c>
      <c r="O373" s="154">
        <f t="shared" si="227"/>
        <v>0</v>
      </c>
      <c r="P373" s="154">
        <f t="shared" si="227"/>
        <v>0</v>
      </c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59.25" customHeight="1">
      <c r="A374" s="24" t="s">
        <v>242</v>
      </c>
      <c r="B374" s="97" t="s">
        <v>392</v>
      </c>
      <c r="C374" s="153" t="s">
        <v>56</v>
      </c>
      <c r="D374" s="187">
        <f>E374+F374+G374</f>
        <v>236.4</v>
      </c>
      <c r="E374" s="154">
        <v>236.4</v>
      </c>
      <c r="F374" s="154"/>
      <c r="G374" s="154"/>
      <c r="H374" s="154" t="e">
        <f>#REF!</f>
        <v>#REF!</v>
      </c>
      <c r="I374" s="187">
        <f>J374+K374+L374</f>
        <v>250</v>
      </c>
      <c r="J374" s="154">
        <v>250</v>
      </c>
      <c r="K374" s="154"/>
      <c r="L374" s="154"/>
      <c r="M374" s="187">
        <f>N374+O374+P374</f>
        <v>250</v>
      </c>
      <c r="N374" s="154">
        <v>250</v>
      </c>
      <c r="O374" s="154"/>
      <c r="P374" s="154"/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75">
      <c r="A375" s="133" t="s">
        <v>329</v>
      </c>
      <c r="B375" s="97" t="s">
        <v>330</v>
      </c>
      <c r="C375" s="153"/>
      <c r="D375" s="187">
        <f>D376</f>
        <v>2353.5</v>
      </c>
      <c r="E375" s="158">
        <v>23.5</v>
      </c>
      <c r="F375" s="158">
        <v>209.7</v>
      </c>
      <c r="G375" s="158">
        <v>2120.3000000000002</v>
      </c>
      <c r="H375" s="158" t="e">
        <f t="shared" ref="H375:P375" si="228">H376</f>
        <v>#REF!</v>
      </c>
      <c r="I375" s="193">
        <f t="shared" si="228"/>
        <v>2111.5</v>
      </c>
      <c r="J375" s="158">
        <f t="shared" si="228"/>
        <v>21.1</v>
      </c>
      <c r="K375" s="158">
        <f t="shared" si="228"/>
        <v>209</v>
      </c>
      <c r="L375" s="158">
        <f t="shared" si="228"/>
        <v>1881.4</v>
      </c>
      <c r="M375" s="193">
        <f t="shared" si="228"/>
        <v>2018.6</v>
      </c>
      <c r="N375" s="158">
        <f t="shared" si="228"/>
        <v>20.2</v>
      </c>
      <c r="O375" s="158">
        <f t="shared" si="228"/>
        <v>199.8</v>
      </c>
      <c r="P375" s="158">
        <f t="shared" si="228"/>
        <v>1798.6</v>
      </c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8" customFormat="1" ht="51" customHeight="1">
      <c r="A376" s="81" t="s">
        <v>60</v>
      </c>
      <c r="B376" s="72" t="s">
        <v>330</v>
      </c>
      <c r="C376" s="153" t="s">
        <v>56</v>
      </c>
      <c r="D376" s="187">
        <f>E376+F376+G376</f>
        <v>2353.5</v>
      </c>
      <c r="E376" s="158">
        <v>23.5</v>
      </c>
      <c r="F376" s="158">
        <v>209.7</v>
      </c>
      <c r="G376" s="158">
        <v>2120.3000000000002</v>
      </c>
      <c r="H376" s="158" t="e">
        <f>#REF!</f>
        <v>#REF!</v>
      </c>
      <c r="I376" s="187">
        <f>J376+K376+L376</f>
        <v>2111.5</v>
      </c>
      <c r="J376" s="158">
        <v>21.1</v>
      </c>
      <c r="K376" s="158">
        <v>209</v>
      </c>
      <c r="L376" s="158">
        <v>1881.4</v>
      </c>
      <c r="M376" s="187">
        <f>N376+O376+P376</f>
        <v>2018.6</v>
      </c>
      <c r="N376" s="158">
        <v>20.2</v>
      </c>
      <c r="O376" s="158">
        <v>199.8</v>
      </c>
      <c r="P376" s="158">
        <v>1798.6</v>
      </c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</row>
    <row r="377" spans="1:50" s="8" customFormat="1" ht="69.75" customHeight="1">
      <c r="A377" s="251" t="s">
        <v>553</v>
      </c>
      <c r="B377" s="72" t="s">
        <v>554</v>
      </c>
      <c r="C377" s="153"/>
      <c r="D377" s="187">
        <f>D378</f>
        <v>0</v>
      </c>
      <c r="E377" s="187">
        <f t="shared" ref="E377:G377" si="229">E378</f>
        <v>0</v>
      </c>
      <c r="F377" s="187">
        <f t="shared" si="229"/>
        <v>0</v>
      </c>
      <c r="G377" s="187">
        <f t="shared" si="229"/>
        <v>0</v>
      </c>
      <c r="H377" s="158"/>
      <c r="I377" s="187"/>
      <c r="J377" s="158"/>
      <c r="K377" s="158"/>
      <c r="L377" s="158"/>
      <c r="M377" s="187"/>
      <c r="N377" s="158"/>
      <c r="O377" s="158"/>
      <c r="P377" s="158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</row>
    <row r="378" spans="1:50" s="8" customFormat="1" ht="42.75" customHeight="1">
      <c r="A378" s="81" t="s">
        <v>60</v>
      </c>
      <c r="B378" s="72" t="s">
        <v>554</v>
      </c>
      <c r="C378" s="153" t="s">
        <v>56</v>
      </c>
      <c r="D378" s="187">
        <f t="shared" ref="D378" si="230">E378+F378+G378</f>
        <v>0</v>
      </c>
      <c r="E378" s="219"/>
      <c r="F378" s="219"/>
      <c r="G378" s="219"/>
      <c r="H378" s="158"/>
      <c r="I378" s="187"/>
      <c r="J378" s="158"/>
      <c r="K378" s="158"/>
      <c r="L378" s="158"/>
      <c r="M378" s="187"/>
      <c r="N378" s="158"/>
      <c r="O378" s="158"/>
      <c r="P378" s="158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</row>
    <row r="379" spans="1:50" s="8" customFormat="1" ht="48" customHeight="1">
      <c r="A379" s="144" t="s">
        <v>118</v>
      </c>
      <c r="B379" s="152" t="s">
        <v>243</v>
      </c>
      <c r="C379" s="153"/>
      <c r="D379" s="187">
        <f>D380</f>
        <v>1943.1</v>
      </c>
      <c r="E379" s="154">
        <f t="shared" ref="E379:P379" si="231">E380</f>
        <v>0</v>
      </c>
      <c r="F379" s="154">
        <f t="shared" si="231"/>
        <v>1943.1</v>
      </c>
      <c r="G379" s="154">
        <f t="shared" si="231"/>
        <v>0</v>
      </c>
      <c r="H379" s="154" t="e">
        <f t="shared" si="231"/>
        <v>#REF!</v>
      </c>
      <c r="I379" s="187">
        <f t="shared" si="231"/>
        <v>1943.1</v>
      </c>
      <c r="J379" s="154">
        <f t="shared" si="231"/>
        <v>0</v>
      </c>
      <c r="K379" s="154">
        <f t="shared" si="231"/>
        <v>1943.1</v>
      </c>
      <c r="L379" s="154">
        <f t="shared" si="231"/>
        <v>0</v>
      </c>
      <c r="M379" s="187">
        <f t="shared" si="231"/>
        <v>1943.1</v>
      </c>
      <c r="N379" s="154">
        <f t="shared" si="231"/>
        <v>0</v>
      </c>
      <c r="O379" s="154">
        <f t="shared" si="231"/>
        <v>1943.1</v>
      </c>
      <c r="P379" s="154">
        <f t="shared" si="231"/>
        <v>0</v>
      </c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</row>
    <row r="380" spans="1:50" s="8" customFormat="1" ht="39" customHeight="1">
      <c r="A380" s="81" t="s">
        <v>60</v>
      </c>
      <c r="B380" s="152" t="s">
        <v>243</v>
      </c>
      <c r="C380" s="153" t="s">
        <v>56</v>
      </c>
      <c r="D380" s="187">
        <f>E380+F380+G380</f>
        <v>1943.1</v>
      </c>
      <c r="E380" s="77"/>
      <c r="F380" s="77">
        <v>1943.1</v>
      </c>
      <c r="G380" s="77"/>
      <c r="H380" s="154" t="e">
        <f>#REF!</f>
        <v>#REF!</v>
      </c>
      <c r="I380" s="187">
        <f>J380+K380+L380</f>
        <v>1943.1</v>
      </c>
      <c r="J380" s="154"/>
      <c r="K380" s="154">
        <v>1943.1</v>
      </c>
      <c r="L380" s="154"/>
      <c r="M380" s="187">
        <f>N380+O380+P380</f>
        <v>1943.1</v>
      </c>
      <c r="N380" s="154"/>
      <c r="O380" s="154">
        <v>1943.1</v>
      </c>
      <c r="P380" s="154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</row>
    <row r="381" spans="1:50" s="96" customFormat="1" ht="46.5" customHeight="1">
      <c r="A381" s="66" t="s">
        <v>147</v>
      </c>
      <c r="B381" s="25" t="s">
        <v>240</v>
      </c>
      <c r="C381" s="153"/>
      <c r="D381" s="187">
        <f>E381+G381</f>
        <v>1943.1</v>
      </c>
      <c r="E381" s="156">
        <f t="shared" ref="E381:J381" si="232">E382</f>
        <v>1943.1</v>
      </c>
      <c r="F381" s="156">
        <f t="shared" si="232"/>
        <v>0</v>
      </c>
      <c r="G381" s="156">
        <f t="shared" si="232"/>
        <v>0</v>
      </c>
      <c r="H381" s="156" t="e">
        <f t="shared" si="232"/>
        <v>#REF!</v>
      </c>
      <c r="I381" s="192">
        <f t="shared" si="232"/>
        <v>1943.1</v>
      </c>
      <c r="J381" s="156">
        <f t="shared" si="232"/>
        <v>1943.1</v>
      </c>
      <c r="K381" s="156">
        <f>K382</f>
        <v>0</v>
      </c>
      <c r="L381" s="156">
        <f>L382</f>
        <v>0</v>
      </c>
      <c r="M381" s="192">
        <f t="shared" ref="M381:P381" si="233">M382</f>
        <v>1943.1</v>
      </c>
      <c r="N381" s="156">
        <f t="shared" si="233"/>
        <v>1943.1</v>
      </c>
      <c r="O381" s="156">
        <f t="shared" si="233"/>
        <v>0</v>
      </c>
      <c r="P381" s="156">
        <f t="shared" si="233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2.25" customHeight="1">
      <c r="A382" s="27" t="s">
        <v>60</v>
      </c>
      <c r="B382" s="25" t="s">
        <v>240</v>
      </c>
      <c r="C382" s="153" t="s">
        <v>56</v>
      </c>
      <c r="D382" s="187">
        <f>E382+G382</f>
        <v>1943.1</v>
      </c>
      <c r="E382" s="156">
        <v>1943.1</v>
      </c>
      <c r="F382" s="156"/>
      <c r="G382" s="156"/>
      <c r="H382" s="156" t="e">
        <f>#REF!</f>
        <v>#REF!</v>
      </c>
      <c r="I382" s="192">
        <f>J382+K382+L382</f>
        <v>1943.1</v>
      </c>
      <c r="J382" s="156">
        <v>1943.1</v>
      </c>
      <c r="K382" s="156"/>
      <c r="L382" s="156"/>
      <c r="M382" s="192">
        <f>N382+O382+P382</f>
        <v>1943.1</v>
      </c>
      <c r="N382" s="156">
        <v>1943.1</v>
      </c>
      <c r="O382" s="156"/>
      <c r="P382" s="156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44.25" customHeight="1">
      <c r="A383" s="27" t="s">
        <v>141</v>
      </c>
      <c r="B383" s="25" t="s">
        <v>241</v>
      </c>
      <c r="C383" s="153"/>
      <c r="D383" s="187">
        <f>E383+G383</f>
        <v>1560</v>
      </c>
      <c r="E383" s="155">
        <f t="shared" ref="E383:J383" si="234">E384</f>
        <v>1560</v>
      </c>
      <c r="F383" s="156">
        <f t="shared" si="234"/>
        <v>0</v>
      </c>
      <c r="G383" s="156">
        <f t="shared" si="234"/>
        <v>0</v>
      </c>
      <c r="H383" s="156" t="e">
        <f t="shared" si="234"/>
        <v>#REF!</v>
      </c>
      <c r="I383" s="192">
        <f t="shared" si="234"/>
        <v>1400</v>
      </c>
      <c r="J383" s="156">
        <f t="shared" si="234"/>
        <v>1400</v>
      </c>
      <c r="K383" s="156">
        <f>K384</f>
        <v>0</v>
      </c>
      <c r="L383" s="156">
        <f>L384</f>
        <v>0</v>
      </c>
      <c r="M383" s="192">
        <f t="shared" ref="M383:P383" si="235">M384</f>
        <v>1400</v>
      </c>
      <c r="N383" s="156">
        <f t="shared" si="235"/>
        <v>1400</v>
      </c>
      <c r="O383" s="156">
        <f t="shared" si="235"/>
        <v>0</v>
      </c>
      <c r="P383" s="156">
        <f t="shared" si="235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46.5" customHeight="1">
      <c r="A384" s="24" t="s">
        <v>242</v>
      </c>
      <c r="B384" s="25" t="s">
        <v>241</v>
      </c>
      <c r="C384" s="153" t="s">
        <v>56</v>
      </c>
      <c r="D384" s="187">
        <f>E384+G384</f>
        <v>1560</v>
      </c>
      <c r="E384" s="155">
        <v>1560</v>
      </c>
      <c r="F384" s="156"/>
      <c r="G384" s="156"/>
      <c r="H384" s="156" t="e">
        <f>#REF!</f>
        <v>#REF!</v>
      </c>
      <c r="I384" s="192">
        <f>J384+K384+L384</f>
        <v>1400</v>
      </c>
      <c r="J384" s="156">
        <v>1400</v>
      </c>
      <c r="K384" s="156"/>
      <c r="L384" s="156"/>
      <c r="M384" s="192">
        <f>N384+O384+P384</f>
        <v>1400</v>
      </c>
      <c r="N384" s="156">
        <v>1400</v>
      </c>
      <c r="O384" s="156"/>
      <c r="P384" s="156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45">
      <c r="A385" s="32" t="s">
        <v>119</v>
      </c>
      <c r="B385" s="113" t="s">
        <v>356</v>
      </c>
      <c r="C385" s="153"/>
      <c r="D385" s="187">
        <f>E385+F385+G385</f>
        <v>1258.8</v>
      </c>
      <c r="E385" s="156">
        <f t="shared" ref="E385:J385" si="236">E386</f>
        <v>0</v>
      </c>
      <c r="F385" s="155">
        <v>1258.8</v>
      </c>
      <c r="G385" s="156">
        <f t="shared" si="236"/>
        <v>0</v>
      </c>
      <c r="H385" s="156" t="e">
        <f t="shared" si="236"/>
        <v>#REF!</v>
      </c>
      <c r="I385" s="192">
        <f t="shared" si="236"/>
        <v>1183</v>
      </c>
      <c r="J385" s="156">
        <f t="shared" si="236"/>
        <v>0</v>
      </c>
      <c r="K385" s="156">
        <f>K386</f>
        <v>1183</v>
      </c>
      <c r="L385" s="156">
        <f>L386</f>
        <v>0</v>
      </c>
      <c r="M385" s="192">
        <f t="shared" ref="M385:P385" si="237">M386</f>
        <v>1102.5999999999999</v>
      </c>
      <c r="N385" s="156">
        <f t="shared" si="237"/>
        <v>0</v>
      </c>
      <c r="O385" s="156">
        <f t="shared" si="237"/>
        <v>1102.5999999999999</v>
      </c>
      <c r="P385" s="156">
        <f t="shared" si="237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0.5" customHeight="1">
      <c r="A386" s="24" t="s">
        <v>242</v>
      </c>
      <c r="B386" s="113" t="s">
        <v>356</v>
      </c>
      <c r="C386" s="153" t="s">
        <v>56</v>
      </c>
      <c r="D386" s="187">
        <f>E386+F386+G386</f>
        <v>1258.8</v>
      </c>
      <c r="E386" s="156"/>
      <c r="F386" s="155">
        <v>1258.8</v>
      </c>
      <c r="G386" s="156"/>
      <c r="H386" s="156" t="e">
        <f>#REF!</f>
        <v>#REF!</v>
      </c>
      <c r="I386" s="192">
        <f>J386+K386+L386</f>
        <v>1183</v>
      </c>
      <c r="J386" s="156"/>
      <c r="K386" s="156">
        <v>1183</v>
      </c>
      <c r="L386" s="156"/>
      <c r="M386" s="192">
        <f>N386+O386+P386</f>
        <v>1102.5999999999999</v>
      </c>
      <c r="N386" s="156"/>
      <c r="O386" s="156">
        <v>1102.5999999999999</v>
      </c>
      <c r="P386" s="156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5.75" customHeight="1">
      <c r="A387" s="263" t="s">
        <v>518</v>
      </c>
      <c r="B387" s="149" t="s">
        <v>574</v>
      </c>
      <c r="C387" s="260"/>
      <c r="D387" s="261">
        <f>D388</f>
        <v>13749.1</v>
      </c>
      <c r="E387" s="264">
        <f>E388</f>
        <v>0</v>
      </c>
      <c r="F387" s="262">
        <f>F388</f>
        <v>0</v>
      </c>
      <c r="G387" s="264">
        <f>G388</f>
        <v>13749.1</v>
      </c>
      <c r="H387" s="264"/>
      <c r="I387" s="264">
        <f>I388</f>
        <v>13749.1</v>
      </c>
      <c r="J387" s="264">
        <f t="shared" ref="J387:P387" si="238">J388</f>
        <v>0</v>
      </c>
      <c r="K387" s="264">
        <f t="shared" si="238"/>
        <v>0</v>
      </c>
      <c r="L387" s="264">
        <f t="shared" si="238"/>
        <v>13749.1</v>
      </c>
      <c r="M387" s="264">
        <f t="shared" si="238"/>
        <v>13749.1</v>
      </c>
      <c r="N387" s="264">
        <f t="shared" si="238"/>
        <v>0</v>
      </c>
      <c r="O387" s="264">
        <f t="shared" si="238"/>
        <v>0</v>
      </c>
      <c r="P387" s="264">
        <f t="shared" si="238"/>
        <v>13749.1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40.5" customHeight="1">
      <c r="A388" s="101" t="s">
        <v>242</v>
      </c>
      <c r="B388" s="149" t="s">
        <v>574</v>
      </c>
      <c r="C388" s="260" t="s">
        <v>56</v>
      </c>
      <c r="D388" s="261">
        <f>E388+F388+G388</f>
        <v>13749.1</v>
      </c>
      <c r="E388" s="264"/>
      <c r="F388" s="262"/>
      <c r="G388" s="264">
        <f>'[1]Поправки февраль'!$I$722</f>
        <v>13749.1</v>
      </c>
      <c r="H388" s="264"/>
      <c r="I388" s="264">
        <f>J388+K388+L388</f>
        <v>13749.1</v>
      </c>
      <c r="J388" s="264"/>
      <c r="K388" s="264"/>
      <c r="L388" s="264">
        <f>'[1]Поправки февраль'!$J$722</f>
        <v>13749.1</v>
      </c>
      <c r="M388" s="264">
        <f>N388+O388+P388</f>
        <v>13749.1</v>
      </c>
      <c r="N388" s="264"/>
      <c r="O388" s="264"/>
      <c r="P388" s="264">
        <f>'[1]Поправки февраль'!$K$722</f>
        <v>13749.1</v>
      </c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91.5" customHeight="1">
      <c r="A389" s="134" t="s">
        <v>518</v>
      </c>
      <c r="B389" s="99" t="s">
        <v>382</v>
      </c>
      <c r="C389" s="153"/>
      <c r="D389" s="187">
        <f>D390</f>
        <v>0</v>
      </c>
      <c r="E389" s="158">
        <f t="shared" ref="E389:P389" si="239">E390</f>
        <v>0</v>
      </c>
      <c r="F389" s="158">
        <f t="shared" si="239"/>
        <v>0</v>
      </c>
      <c r="G389" s="158">
        <f>G390</f>
        <v>0</v>
      </c>
      <c r="H389" s="158" t="e">
        <f t="shared" si="239"/>
        <v>#REF!</v>
      </c>
      <c r="I389" s="193">
        <f t="shared" si="239"/>
        <v>0</v>
      </c>
      <c r="J389" s="158">
        <f t="shared" si="239"/>
        <v>0</v>
      </c>
      <c r="K389" s="158">
        <f t="shared" si="239"/>
        <v>0</v>
      </c>
      <c r="L389" s="158">
        <f t="shared" si="239"/>
        <v>0</v>
      </c>
      <c r="M389" s="193">
        <f t="shared" si="239"/>
        <v>0</v>
      </c>
      <c r="N389" s="158">
        <f t="shared" si="239"/>
        <v>0</v>
      </c>
      <c r="O389" s="158">
        <f t="shared" si="239"/>
        <v>0</v>
      </c>
      <c r="P389" s="158">
        <f t="shared" si="239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59.25" customHeight="1">
      <c r="A390" s="24" t="s">
        <v>242</v>
      </c>
      <c r="B390" s="99" t="s">
        <v>382</v>
      </c>
      <c r="C390" s="153" t="s">
        <v>56</v>
      </c>
      <c r="D390" s="187">
        <f>E390+F390+G390</f>
        <v>0</v>
      </c>
      <c r="E390" s="158"/>
      <c r="F390" s="158"/>
      <c r="G390" s="158">
        <f>'[1]Поправки февраль'!$I$726</f>
        <v>0</v>
      </c>
      <c r="H390" s="158" t="e">
        <f>#REF!</f>
        <v>#REF!</v>
      </c>
      <c r="I390" s="193">
        <f>J390+K390+L390</f>
        <v>0</v>
      </c>
      <c r="J390" s="158"/>
      <c r="K390" s="158"/>
      <c r="L390" s="158">
        <f>'[1]Поправки февраль'!$J$726</f>
        <v>0</v>
      </c>
      <c r="M390" s="193">
        <f>N390+O390+P390</f>
        <v>0</v>
      </c>
      <c r="N390" s="158"/>
      <c r="O390" s="158"/>
      <c r="P390" s="158">
        <f>'[1]Поправки февраль'!$K$726</f>
        <v>0</v>
      </c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63" customHeight="1">
      <c r="A391" s="114" t="s">
        <v>482</v>
      </c>
      <c r="B391" s="113" t="s">
        <v>244</v>
      </c>
      <c r="C391" s="153"/>
      <c r="D391" s="187">
        <f>E391+G391+F391</f>
        <v>7295.7</v>
      </c>
      <c r="E391" s="155">
        <f>E394+E411+E414+E396+E398+E392+E400</f>
        <v>7295.7</v>
      </c>
      <c r="F391" s="155">
        <f t="shared" ref="F391:P391" si="240">F394+F411+F414+F396+F398+F392+F400</f>
        <v>0</v>
      </c>
      <c r="G391" s="155">
        <f t="shared" si="240"/>
        <v>0</v>
      </c>
      <c r="H391" s="155" t="e">
        <f t="shared" si="240"/>
        <v>#REF!</v>
      </c>
      <c r="I391" s="188">
        <f t="shared" si="240"/>
        <v>5871</v>
      </c>
      <c r="J391" s="155">
        <f t="shared" si="240"/>
        <v>5871</v>
      </c>
      <c r="K391" s="155">
        <f t="shared" si="240"/>
        <v>0</v>
      </c>
      <c r="L391" s="155">
        <f t="shared" si="240"/>
        <v>0</v>
      </c>
      <c r="M391" s="188">
        <f t="shared" si="240"/>
        <v>6618.7</v>
      </c>
      <c r="N391" s="155">
        <f t="shared" si="240"/>
        <v>6618.7</v>
      </c>
      <c r="O391" s="155">
        <f t="shared" si="240"/>
        <v>0</v>
      </c>
      <c r="P391" s="155">
        <f t="shared" si="240"/>
        <v>0</v>
      </c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" customHeight="1">
      <c r="A392" s="74" t="s">
        <v>519</v>
      </c>
      <c r="B392" s="72" t="s">
        <v>495</v>
      </c>
      <c r="C392" s="153"/>
      <c r="D392" s="187">
        <f>D393</f>
        <v>0</v>
      </c>
      <c r="E392" s="154">
        <f t="shared" ref="E392:P392" si="241">E393</f>
        <v>0</v>
      </c>
      <c r="F392" s="154">
        <f t="shared" si="241"/>
        <v>0</v>
      </c>
      <c r="G392" s="154">
        <f t="shared" si="241"/>
        <v>0</v>
      </c>
      <c r="H392" s="154">
        <f t="shared" si="241"/>
        <v>0</v>
      </c>
      <c r="I392" s="187">
        <f t="shared" si="241"/>
        <v>0</v>
      </c>
      <c r="J392" s="154">
        <f t="shared" si="241"/>
        <v>0</v>
      </c>
      <c r="K392" s="154">
        <f t="shared" si="241"/>
        <v>0</v>
      </c>
      <c r="L392" s="154">
        <f t="shared" si="241"/>
        <v>0</v>
      </c>
      <c r="M392" s="187">
        <f t="shared" si="241"/>
        <v>0</v>
      </c>
      <c r="N392" s="154">
        <f t="shared" si="241"/>
        <v>0</v>
      </c>
      <c r="O392" s="154">
        <f t="shared" si="241"/>
        <v>0</v>
      </c>
      <c r="P392" s="154">
        <f t="shared" si="241"/>
        <v>0</v>
      </c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39.75" customHeight="1">
      <c r="A393" s="74" t="s">
        <v>242</v>
      </c>
      <c r="B393" s="72" t="s">
        <v>495</v>
      </c>
      <c r="C393" s="153" t="s">
        <v>56</v>
      </c>
      <c r="D393" s="187">
        <f>E393+F393+G393</f>
        <v>0</v>
      </c>
      <c r="E393" s="155"/>
      <c r="F393" s="155"/>
      <c r="G393" s="155"/>
      <c r="H393" s="155"/>
      <c r="I393" s="190">
        <f>J393+K393+L393</f>
        <v>0</v>
      </c>
      <c r="J393" s="155"/>
      <c r="K393" s="155"/>
      <c r="L393" s="155"/>
      <c r="M393" s="190">
        <f>N393+O393+P393</f>
        <v>0</v>
      </c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9.25" customHeight="1">
      <c r="A394" s="24" t="s">
        <v>120</v>
      </c>
      <c r="B394" s="25" t="s">
        <v>245</v>
      </c>
      <c r="C394" s="153"/>
      <c r="D394" s="187">
        <f>E394+G394</f>
        <v>520</v>
      </c>
      <c r="E394" s="155">
        <f>E395</f>
        <v>520</v>
      </c>
      <c r="F394" s="155">
        <f t="shared" ref="F394:J394" si="242">F395</f>
        <v>0</v>
      </c>
      <c r="G394" s="155">
        <f t="shared" si="242"/>
        <v>0</v>
      </c>
      <c r="H394" s="155">
        <f t="shared" si="242"/>
        <v>0</v>
      </c>
      <c r="I394" s="190">
        <f t="shared" si="242"/>
        <v>418</v>
      </c>
      <c r="J394" s="155">
        <f t="shared" si="242"/>
        <v>418</v>
      </c>
      <c r="K394" s="155">
        <f>K395</f>
        <v>0</v>
      </c>
      <c r="L394" s="155">
        <f>L395</f>
        <v>0</v>
      </c>
      <c r="M394" s="190">
        <f>M395</f>
        <v>418</v>
      </c>
      <c r="N394" s="155">
        <f>N395</f>
        <v>418</v>
      </c>
      <c r="O394" s="155">
        <f t="shared" ref="O394:P394" si="243">O395</f>
        <v>0</v>
      </c>
      <c r="P394" s="155">
        <f t="shared" si="243"/>
        <v>0</v>
      </c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customHeight="1">
      <c r="A395" s="24" t="s">
        <v>242</v>
      </c>
      <c r="B395" s="25" t="s">
        <v>245</v>
      </c>
      <c r="C395" s="153" t="s">
        <v>56</v>
      </c>
      <c r="D395" s="187">
        <f>E395+G395</f>
        <v>520</v>
      </c>
      <c r="E395" s="155">
        <v>520</v>
      </c>
      <c r="F395" s="155"/>
      <c r="G395" s="155"/>
      <c r="H395" s="155">
        <f>H410</f>
        <v>0</v>
      </c>
      <c r="I395" s="188">
        <f>J395+K395+L395</f>
        <v>418</v>
      </c>
      <c r="J395" s="155">
        <v>418</v>
      </c>
      <c r="K395" s="157"/>
      <c r="L395" s="157"/>
      <c r="M395" s="188">
        <f>N395+O395+P395</f>
        <v>418</v>
      </c>
      <c r="N395" s="155">
        <v>418</v>
      </c>
      <c r="O395" s="157"/>
      <c r="P395" s="157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30">
      <c r="A396" s="208" t="s">
        <v>158</v>
      </c>
      <c r="B396" s="25" t="s">
        <v>439</v>
      </c>
      <c r="C396" s="153"/>
      <c r="D396" s="187">
        <f>D397</f>
        <v>5118.7</v>
      </c>
      <c r="E396" s="154">
        <f t="shared" ref="E396:P396" si="244">E397</f>
        <v>5118.7</v>
      </c>
      <c r="F396" s="154">
        <f t="shared" si="244"/>
        <v>0</v>
      </c>
      <c r="G396" s="154">
        <f t="shared" si="244"/>
        <v>0</v>
      </c>
      <c r="H396" s="154" t="e">
        <f t="shared" si="244"/>
        <v>#REF!</v>
      </c>
      <c r="I396" s="187">
        <f t="shared" si="244"/>
        <v>4620.5</v>
      </c>
      <c r="J396" s="154">
        <f t="shared" si="244"/>
        <v>4620.5</v>
      </c>
      <c r="K396" s="154">
        <f t="shared" si="244"/>
        <v>0</v>
      </c>
      <c r="L396" s="154">
        <f t="shared" si="244"/>
        <v>0</v>
      </c>
      <c r="M396" s="187">
        <f t="shared" si="244"/>
        <v>5368.2</v>
      </c>
      <c r="N396" s="154">
        <f t="shared" si="244"/>
        <v>5368.2</v>
      </c>
      <c r="O396" s="154">
        <f t="shared" si="244"/>
        <v>0</v>
      </c>
      <c r="P396" s="154">
        <f t="shared" si="244"/>
        <v>0</v>
      </c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60">
      <c r="A397" s="24" t="s">
        <v>242</v>
      </c>
      <c r="B397" s="25" t="s">
        <v>439</v>
      </c>
      <c r="C397" s="153" t="s">
        <v>56</v>
      </c>
      <c r="D397" s="187">
        <f>E397+F397+G397</f>
        <v>5118.7</v>
      </c>
      <c r="E397" s="158">
        <v>5118.7</v>
      </c>
      <c r="F397" s="154"/>
      <c r="G397" s="154"/>
      <c r="H397" s="154" t="e">
        <f>#REF!</f>
        <v>#REF!</v>
      </c>
      <c r="I397" s="187">
        <f>J397+K397+L397</f>
        <v>4620.5</v>
      </c>
      <c r="J397" s="158">
        <v>4620.5</v>
      </c>
      <c r="K397" s="154"/>
      <c r="L397" s="154"/>
      <c r="M397" s="187">
        <f>N397+O397+P397</f>
        <v>5368.2</v>
      </c>
      <c r="N397" s="158">
        <v>5368.2</v>
      </c>
      <c r="O397" s="154"/>
      <c r="P397" s="154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30">
      <c r="A398" s="208" t="s">
        <v>159</v>
      </c>
      <c r="B398" s="25" t="s">
        <v>440</v>
      </c>
      <c r="C398" s="153"/>
      <c r="D398" s="187">
        <f>D399</f>
        <v>778</v>
      </c>
      <c r="E398" s="154">
        <f t="shared" ref="E398:P398" si="245">E399</f>
        <v>778</v>
      </c>
      <c r="F398" s="154">
        <f t="shared" si="245"/>
        <v>0</v>
      </c>
      <c r="G398" s="154">
        <f t="shared" si="245"/>
        <v>0</v>
      </c>
      <c r="H398" s="154" t="e">
        <f t="shared" si="245"/>
        <v>#REF!</v>
      </c>
      <c r="I398" s="187">
        <f t="shared" si="245"/>
        <v>832.5</v>
      </c>
      <c r="J398" s="154">
        <f t="shared" si="245"/>
        <v>832.5</v>
      </c>
      <c r="K398" s="154">
        <f t="shared" si="245"/>
        <v>0</v>
      </c>
      <c r="L398" s="154">
        <f t="shared" si="245"/>
        <v>0</v>
      </c>
      <c r="M398" s="187">
        <f t="shared" si="245"/>
        <v>832.5</v>
      </c>
      <c r="N398" s="154">
        <f t="shared" si="245"/>
        <v>832.5</v>
      </c>
      <c r="O398" s="154">
        <f t="shared" si="245"/>
        <v>0</v>
      </c>
      <c r="P398" s="154">
        <f t="shared" si="245"/>
        <v>0</v>
      </c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60">
      <c r="A399" s="24" t="s">
        <v>242</v>
      </c>
      <c r="B399" s="25" t="s">
        <v>440</v>
      </c>
      <c r="C399" s="153" t="s">
        <v>56</v>
      </c>
      <c r="D399" s="187">
        <f>E399+F399+G399</f>
        <v>778</v>
      </c>
      <c r="E399" s="158">
        <v>778</v>
      </c>
      <c r="F399" s="154"/>
      <c r="G399" s="154"/>
      <c r="H399" s="154" t="e">
        <f>#REF!</f>
        <v>#REF!</v>
      </c>
      <c r="I399" s="187">
        <f>J399+K399+L399</f>
        <v>832.5</v>
      </c>
      <c r="J399" s="158">
        <v>832.5</v>
      </c>
      <c r="K399" s="154"/>
      <c r="L399" s="154"/>
      <c r="M399" s="187">
        <f>N399+O399+P399</f>
        <v>832.5</v>
      </c>
      <c r="N399" s="158">
        <v>832.5</v>
      </c>
      <c r="O399" s="154"/>
      <c r="P399" s="154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96" customFormat="1" ht="30" customHeight="1">
      <c r="A400" s="230" t="s">
        <v>539</v>
      </c>
      <c r="B400" s="205" t="s">
        <v>551</v>
      </c>
      <c r="C400" s="153"/>
      <c r="D400" s="187">
        <f>D401</f>
        <v>879</v>
      </c>
      <c r="E400" s="154">
        <f t="shared" ref="E400:P400" si="246">E401</f>
        <v>879</v>
      </c>
      <c r="F400" s="154">
        <f t="shared" si="246"/>
        <v>0</v>
      </c>
      <c r="G400" s="154">
        <f t="shared" si="246"/>
        <v>0</v>
      </c>
      <c r="H400" s="154">
        <f t="shared" si="246"/>
        <v>0</v>
      </c>
      <c r="I400" s="187">
        <f t="shared" si="246"/>
        <v>0</v>
      </c>
      <c r="J400" s="154">
        <f t="shared" si="246"/>
        <v>0</v>
      </c>
      <c r="K400" s="154">
        <f t="shared" si="246"/>
        <v>0</v>
      </c>
      <c r="L400" s="154">
        <f t="shared" si="246"/>
        <v>0</v>
      </c>
      <c r="M400" s="187">
        <f t="shared" si="246"/>
        <v>0</v>
      </c>
      <c r="N400" s="154">
        <f t="shared" si="246"/>
        <v>0</v>
      </c>
      <c r="O400" s="154">
        <f t="shared" si="246"/>
        <v>0</v>
      </c>
      <c r="P400" s="154">
        <f t="shared" si="246"/>
        <v>0</v>
      </c>
      <c r="Q400" s="95"/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</row>
    <row r="401" spans="1:50" s="96" customFormat="1" ht="43.5" customHeight="1">
      <c r="A401" s="24" t="s">
        <v>242</v>
      </c>
      <c r="B401" s="205" t="s">
        <v>551</v>
      </c>
      <c r="C401" s="153" t="s">
        <v>56</v>
      </c>
      <c r="D401" s="187">
        <f>E401+F401+G401</f>
        <v>879</v>
      </c>
      <c r="E401" s="155">
        <v>879</v>
      </c>
      <c r="F401" s="155"/>
      <c r="G401" s="155"/>
      <c r="H401" s="155"/>
      <c r="I401" s="188"/>
      <c r="J401" s="155"/>
      <c r="K401" s="155"/>
      <c r="L401" s="155"/>
      <c r="M401" s="188"/>
      <c r="N401" s="155"/>
      <c r="O401" s="155"/>
      <c r="P401" s="155"/>
      <c r="Q401" s="95"/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</row>
    <row r="402" spans="1:50" s="96" customFormat="1" ht="43.5" hidden="1" customHeight="1">
      <c r="A402" s="202" t="s">
        <v>426</v>
      </c>
      <c r="B402" s="25" t="s">
        <v>245</v>
      </c>
      <c r="C402" s="153"/>
      <c r="D402" s="187"/>
      <c r="E402" s="155"/>
      <c r="F402" s="155"/>
      <c r="G402" s="155"/>
      <c r="H402" s="155"/>
      <c r="I402" s="188"/>
      <c r="J402" s="155"/>
      <c r="K402" s="155"/>
      <c r="L402" s="155"/>
      <c r="M402" s="188"/>
      <c r="N402" s="155"/>
      <c r="O402" s="155"/>
      <c r="P402" s="155"/>
      <c r="Q402" s="95"/>
      <c r="R402" s="95"/>
      <c r="S402" s="95"/>
      <c r="T402" s="95"/>
      <c r="U402" s="95"/>
      <c r="V402" s="95"/>
      <c r="W402" s="95"/>
      <c r="X402" s="95"/>
      <c r="Y402" s="95"/>
      <c r="Z402" s="95"/>
      <c r="AA402" s="95"/>
      <c r="AB402" s="95"/>
      <c r="AC402" s="95"/>
      <c r="AD402" s="95"/>
      <c r="AE402" s="95"/>
      <c r="AF402" s="95"/>
      <c r="AG402" s="95"/>
      <c r="AH402" s="95"/>
      <c r="AI402" s="95"/>
      <c r="AJ402" s="95"/>
      <c r="AK402" s="95"/>
      <c r="AL402" s="95"/>
      <c r="AM402" s="95"/>
      <c r="AN402" s="95"/>
      <c r="AO402" s="95"/>
      <c r="AP402" s="95"/>
      <c r="AQ402" s="95"/>
      <c r="AR402" s="95"/>
      <c r="AS402" s="95"/>
      <c r="AT402" s="95"/>
      <c r="AU402" s="95"/>
      <c r="AV402" s="95"/>
      <c r="AW402" s="95"/>
      <c r="AX402" s="95"/>
    </row>
    <row r="403" spans="1:50" s="96" customFormat="1" ht="21.75" hidden="1" customHeight="1">
      <c r="A403" s="203" t="s">
        <v>160</v>
      </c>
      <c r="B403" s="205" t="s">
        <v>432</v>
      </c>
      <c r="C403" s="153" t="s">
        <v>155</v>
      </c>
      <c r="D403" s="187"/>
      <c r="E403" s="155"/>
      <c r="F403" s="155"/>
      <c r="G403" s="155"/>
      <c r="H403" s="155"/>
      <c r="I403" s="188"/>
      <c r="J403" s="155"/>
      <c r="K403" s="155"/>
      <c r="L403" s="155"/>
      <c r="M403" s="188"/>
      <c r="N403" s="155"/>
      <c r="O403" s="155"/>
      <c r="P403" s="15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43.5" hidden="1" customHeight="1">
      <c r="A404" s="24" t="s">
        <v>120</v>
      </c>
      <c r="B404" s="25" t="s">
        <v>245</v>
      </c>
      <c r="C404" s="153"/>
      <c r="D404" s="187"/>
      <c r="E404" s="155"/>
      <c r="F404" s="155"/>
      <c r="G404" s="155"/>
      <c r="H404" s="155"/>
      <c r="I404" s="188"/>
      <c r="J404" s="155"/>
      <c r="K404" s="155"/>
      <c r="L404" s="155"/>
      <c r="M404" s="188"/>
      <c r="N404" s="155"/>
      <c r="O404" s="155"/>
      <c r="P404" s="155"/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4.75" hidden="1" customHeight="1">
      <c r="A405" s="204" t="s">
        <v>427</v>
      </c>
      <c r="B405" s="205" t="s">
        <v>432</v>
      </c>
      <c r="C405" s="153" t="s">
        <v>428</v>
      </c>
      <c r="D405" s="187"/>
      <c r="E405" s="155"/>
      <c r="F405" s="155"/>
      <c r="G405" s="155"/>
      <c r="H405" s="155"/>
      <c r="I405" s="188"/>
      <c r="J405" s="155"/>
      <c r="K405" s="155"/>
      <c r="L405" s="155"/>
      <c r="M405" s="188"/>
      <c r="N405" s="155"/>
      <c r="O405" s="155"/>
      <c r="P405" s="155"/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43.5" hidden="1" customHeight="1">
      <c r="A406" s="24" t="s">
        <v>120</v>
      </c>
      <c r="B406" s="25" t="s">
        <v>245</v>
      </c>
      <c r="C406" s="153"/>
      <c r="D406" s="187"/>
      <c r="E406" s="155"/>
      <c r="F406" s="155"/>
      <c r="G406" s="155"/>
      <c r="H406" s="155"/>
      <c r="I406" s="188"/>
      <c r="J406" s="155"/>
      <c r="K406" s="155"/>
      <c r="L406" s="155"/>
      <c r="M406" s="188"/>
      <c r="N406" s="155"/>
      <c r="O406" s="155"/>
      <c r="P406" s="155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75.75" hidden="1" customHeight="1">
      <c r="A407" s="203" t="s">
        <v>429</v>
      </c>
      <c r="B407" s="205" t="s">
        <v>432</v>
      </c>
      <c r="C407" s="153" t="s">
        <v>430</v>
      </c>
      <c r="D407" s="187"/>
      <c r="E407" s="155"/>
      <c r="F407" s="155"/>
      <c r="G407" s="155"/>
      <c r="H407" s="155"/>
      <c r="I407" s="188"/>
      <c r="J407" s="155"/>
      <c r="K407" s="155"/>
      <c r="L407" s="155"/>
      <c r="M407" s="188"/>
      <c r="N407" s="155"/>
      <c r="O407" s="155"/>
      <c r="P407" s="155"/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18" hidden="1" customHeight="1">
      <c r="A408" s="203" t="s">
        <v>18</v>
      </c>
      <c r="B408" s="205" t="s">
        <v>432</v>
      </c>
      <c r="C408" s="153" t="s">
        <v>19</v>
      </c>
      <c r="D408" s="187"/>
      <c r="E408" s="155"/>
      <c r="F408" s="155"/>
      <c r="G408" s="155"/>
      <c r="H408" s="155"/>
      <c r="I408" s="188"/>
      <c r="J408" s="155"/>
      <c r="K408" s="155"/>
      <c r="L408" s="155"/>
      <c r="M408" s="188"/>
      <c r="N408" s="155"/>
      <c r="O408" s="155"/>
      <c r="P408" s="155"/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64.5" hidden="1" customHeight="1">
      <c r="A409" s="203" t="s">
        <v>431</v>
      </c>
      <c r="B409" s="205" t="s">
        <v>432</v>
      </c>
      <c r="C409" s="153" t="s">
        <v>433</v>
      </c>
      <c r="D409" s="187"/>
      <c r="E409" s="155"/>
      <c r="F409" s="155"/>
      <c r="G409" s="155"/>
      <c r="H409" s="155"/>
      <c r="I409" s="188"/>
      <c r="J409" s="155"/>
      <c r="K409" s="155"/>
      <c r="L409" s="155"/>
      <c r="M409" s="188"/>
      <c r="N409" s="155"/>
      <c r="O409" s="155"/>
      <c r="P409" s="155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6" t="s">
        <v>148</v>
      </c>
      <c r="B410" s="25" t="s">
        <v>245</v>
      </c>
      <c r="C410" s="153" t="s">
        <v>56</v>
      </c>
      <c r="D410" s="187">
        <f>E410+F410+G410</f>
        <v>0</v>
      </c>
      <c r="E410" s="155"/>
      <c r="F410" s="157"/>
      <c r="G410" s="157"/>
      <c r="H410" s="157"/>
      <c r="I410" s="187">
        <f>J410+K410+L410</f>
        <v>0</v>
      </c>
      <c r="J410" s="155"/>
      <c r="K410" s="157"/>
      <c r="L410" s="155"/>
      <c r="M410" s="187">
        <f>N410+O410</f>
        <v>0</v>
      </c>
      <c r="N410" s="158"/>
      <c r="O410" s="160"/>
      <c r="P410" s="160"/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8" customFormat="1" ht="76.5" hidden="1" customHeight="1">
      <c r="A411" s="43" t="s">
        <v>138</v>
      </c>
      <c r="B411" s="25" t="s">
        <v>340</v>
      </c>
      <c r="C411" s="153"/>
      <c r="D411" s="187">
        <f t="shared" ref="D411:P412" si="247">D412</f>
        <v>0</v>
      </c>
      <c r="E411" s="158">
        <f t="shared" si="247"/>
        <v>0</v>
      </c>
      <c r="F411" s="158">
        <f t="shared" si="247"/>
        <v>0</v>
      </c>
      <c r="G411" s="158">
        <f t="shared" si="247"/>
        <v>0</v>
      </c>
      <c r="H411" s="158">
        <f t="shared" si="247"/>
        <v>0</v>
      </c>
      <c r="I411" s="187">
        <f t="shared" si="247"/>
        <v>0</v>
      </c>
      <c r="J411" s="158">
        <f t="shared" si="247"/>
        <v>0</v>
      </c>
      <c r="K411" s="158">
        <f t="shared" si="247"/>
        <v>0</v>
      </c>
      <c r="L411" s="158">
        <f t="shared" si="247"/>
        <v>0</v>
      </c>
      <c r="M411" s="187">
        <f t="shared" si="247"/>
        <v>0</v>
      </c>
      <c r="N411" s="158">
        <f t="shared" si="247"/>
        <v>0</v>
      </c>
      <c r="O411" s="158">
        <f t="shared" si="247"/>
        <v>0</v>
      </c>
      <c r="P411" s="158">
        <f t="shared" si="247"/>
        <v>0</v>
      </c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</row>
    <row r="412" spans="1:50" s="8" customFormat="1" ht="63.75" hidden="1" customHeight="1">
      <c r="A412" s="24" t="s">
        <v>60</v>
      </c>
      <c r="B412" s="25" t="s">
        <v>340</v>
      </c>
      <c r="C412" s="153" t="s">
        <v>56</v>
      </c>
      <c r="D412" s="187">
        <f t="shared" si="247"/>
        <v>0</v>
      </c>
      <c r="E412" s="158">
        <f t="shared" si="247"/>
        <v>0</v>
      </c>
      <c r="F412" s="158">
        <f t="shared" si="247"/>
        <v>0</v>
      </c>
      <c r="G412" s="158">
        <f t="shared" si="247"/>
        <v>0</v>
      </c>
      <c r="H412" s="158">
        <f t="shared" si="247"/>
        <v>0</v>
      </c>
      <c r="I412" s="187">
        <f t="shared" si="247"/>
        <v>0</v>
      </c>
      <c r="J412" s="158">
        <f t="shared" si="247"/>
        <v>0</v>
      </c>
      <c r="K412" s="158">
        <f t="shared" si="247"/>
        <v>0</v>
      </c>
      <c r="L412" s="158">
        <f t="shared" si="247"/>
        <v>0</v>
      </c>
      <c r="M412" s="187">
        <f t="shared" si="247"/>
        <v>0</v>
      </c>
      <c r="N412" s="158">
        <f t="shared" si="247"/>
        <v>0</v>
      </c>
      <c r="O412" s="158">
        <f t="shared" si="247"/>
        <v>0</v>
      </c>
      <c r="P412" s="158">
        <f t="shared" si="247"/>
        <v>0</v>
      </c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</row>
    <row r="413" spans="1:50" s="8" customFormat="1" ht="17.25" hidden="1" customHeight="1">
      <c r="A413" s="16" t="s">
        <v>148</v>
      </c>
      <c r="B413" s="25" t="s">
        <v>340</v>
      </c>
      <c r="C413" s="153" t="s">
        <v>56</v>
      </c>
      <c r="D413" s="187">
        <f>E413+F413+G413+H413</f>
        <v>0</v>
      </c>
      <c r="E413" s="155"/>
      <c r="F413" s="155"/>
      <c r="G413" s="157"/>
      <c r="H413" s="157"/>
      <c r="I413" s="187">
        <f>J413+K413+L413</f>
        <v>0</v>
      </c>
      <c r="J413" s="155"/>
      <c r="K413" s="157"/>
      <c r="L413" s="155"/>
      <c r="M413" s="246">
        <f>N413+O413+P413</f>
        <v>0</v>
      </c>
      <c r="N413" s="160"/>
      <c r="O413" s="160"/>
      <c r="P413" s="160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</row>
    <row r="414" spans="1:50" s="8" customFormat="1" ht="37.5" hidden="1" customHeight="1">
      <c r="A414" s="74" t="s">
        <v>383</v>
      </c>
      <c r="B414" s="151" t="s">
        <v>385</v>
      </c>
      <c r="C414" s="153"/>
      <c r="D414" s="187">
        <f>D415</f>
        <v>0</v>
      </c>
      <c r="E414" s="154">
        <f t="shared" ref="E414:P416" si="248">E415</f>
        <v>0</v>
      </c>
      <c r="F414" s="154">
        <f t="shared" si="248"/>
        <v>0</v>
      </c>
      <c r="G414" s="154">
        <f t="shared" si="248"/>
        <v>0</v>
      </c>
      <c r="H414" s="154">
        <f t="shared" si="248"/>
        <v>0</v>
      </c>
      <c r="I414" s="187">
        <f t="shared" si="248"/>
        <v>0</v>
      </c>
      <c r="J414" s="154">
        <f t="shared" si="248"/>
        <v>0</v>
      </c>
      <c r="K414" s="154">
        <f t="shared" si="248"/>
        <v>0</v>
      </c>
      <c r="L414" s="154">
        <f t="shared" si="248"/>
        <v>0</v>
      </c>
      <c r="M414" s="187">
        <f t="shared" si="248"/>
        <v>0</v>
      </c>
      <c r="N414" s="154">
        <f t="shared" si="248"/>
        <v>0</v>
      </c>
      <c r="O414" s="154">
        <f t="shared" si="248"/>
        <v>0</v>
      </c>
      <c r="P414" s="154">
        <f t="shared" si="248"/>
        <v>0</v>
      </c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</row>
    <row r="415" spans="1:50" s="8" customFormat="1" ht="60.75" hidden="1">
      <c r="A415" s="145" t="s">
        <v>483</v>
      </c>
      <c r="B415" s="151" t="s">
        <v>385</v>
      </c>
      <c r="C415" s="153"/>
      <c r="D415" s="187">
        <f>D416</f>
        <v>0</v>
      </c>
      <c r="E415" s="154">
        <f t="shared" si="248"/>
        <v>0</v>
      </c>
      <c r="F415" s="154">
        <f t="shared" si="248"/>
        <v>0</v>
      </c>
      <c r="G415" s="154">
        <f t="shared" si="248"/>
        <v>0</v>
      </c>
      <c r="H415" s="154">
        <f t="shared" si="248"/>
        <v>0</v>
      </c>
      <c r="I415" s="187">
        <f t="shared" si="248"/>
        <v>0</v>
      </c>
      <c r="J415" s="154">
        <f t="shared" si="248"/>
        <v>0</v>
      </c>
      <c r="K415" s="154">
        <f t="shared" si="248"/>
        <v>0</v>
      </c>
      <c r="L415" s="154">
        <f t="shared" si="248"/>
        <v>0</v>
      </c>
      <c r="M415" s="187">
        <f t="shared" si="248"/>
        <v>0</v>
      </c>
      <c r="N415" s="154">
        <f t="shared" si="248"/>
        <v>0</v>
      </c>
      <c r="O415" s="154">
        <f t="shared" si="248"/>
        <v>0</v>
      </c>
      <c r="P415" s="154">
        <f t="shared" si="248"/>
        <v>0</v>
      </c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</row>
    <row r="416" spans="1:50" s="8" customFormat="1" ht="36.75" hidden="1">
      <c r="A416" s="145" t="s">
        <v>242</v>
      </c>
      <c r="B416" s="151" t="s">
        <v>385</v>
      </c>
      <c r="C416" s="153" t="s">
        <v>56</v>
      </c>
      <c r="D416" s="187">
        <f>D417</f>
        <v>0</v>
      </c>
      <c r="E416" s="154">
        <f t="shared" si="248"/>
        <v>0</v>
      </c>
      <c r="F416" s="154">
        <f t="shared" si="248"/>
        <v>0</v>
      </c>
      <c r="G416" s="154">
        <f t="shared" si="248"/>
        <v>0</v>
      </c>
      <c r="H416" s="154">
        <f t="shared" si="248"/>
        <v>0</v>
      </c>
      <c r="I416" s="187">
        <f t="shared" si="248"/>
        <v>0</v>
      </c>
      <c r="J416" s="154">
        <f t="shared" si="248"/>
        <v>0</v>
      </c>
      <c r="K416" s="154">
        <f t="shared" si="248"/>
        <v>0</v>
      </c>
      <c r="L416" s="154">
        <f t="shared" si="248"/>
        <v>0</v>
      </c>
      <c r="M416" s="187">
        <f t="shared" si="248"/>
        <v>0</v>
      </c>
      <c r="N416" s="154">
        <f t="shared" si="248"/>
        <v>0</v>
      </c>
      <c r="O416" s="154">
        <f t="shared" si="248"/>
        <v>0</v>
      </c>
      <c r="P416" s="154">
        <f t="shared" si="248"/>
        <v>0</v>
      </c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</row>
    <row r="417" spans="1:50" s="8" customFormat="1" ht="17.25" hidden="1" customHeight="1">
      <c r="A417" s="16" t="s">
        <v>148</v>
      </c>
      <c r="B417" s="151" t="s">
        <v>385</v>
      </c>
      <c r="C417" s="153" t="s">
        <v>56</v>
      </c>
      <c r="D417" s="187">
        <f>E417+F417+G417</f>
        <v>0</v>
      </c>
      <c r="E417" s="155"/>
      <c r="F417" s="155"/>
      <c r="G417" s="157"/>
      <c r="H417" s="157"/>
      <c r="I417" s="187">
        <f>J417+K417+L417</f>
        <v>0</v>
      </c>
      <c r="J417" s="155"/>
      <c r="K417" s="157"/>
      <c r="L417" s="155"/>
      <c r="M417" s="246">
        <f>N417+O417+P417</f>
        <v>0</v>
      </c>
      <c r="N417" s="160"/>
      <c r="O417" s="160"/>
      <c r="P417" s="160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</row>
    <row r="418" spans="1:50" s="96" customFormat="1" ht="59.25" customHeight="1">
      <c r="A418" s="59" t="s">
        <v>293</v>
      </c>
      <c r="B418" s="19" t="s">
        <v>246</v>
      </c>
      <c r="C418" s="19"/>
      <c r="D418" s="187">
        <f>E418+F418+G418</f>
        <v>1773.2</v>
      </c>
      <c r="E418" s="155">
        <f t="shared" ref="E418:P418" si="249">E419+E422+E428+E425</f>
        <v>1773.2</v>
      </c>
      <c r="F418" s="155">
        <f t="shared" si="249"/>
        <v>0</v>
      </c>
      <c r="G418" s="155">
        <f t="shared" si="249"/>
        <v>0</v>
      </c>
      <c r="H418" s="155" t="e">
        <f t="shared" si="249"/>
        <v>#REF!</v>
      </c>
      <c r="I418" s="188">
        <f t="shared" si="249"/>
        <v>1585.4</v>
      </c>
      <c r="J418" s="155">
        <f t="shared" si="249"/>
        <v>1585.4</v>
      </c>
      <c r="K418" s="155">
        <f t="shared" si="249"/>
        <v>0</v>
      </c>
      <c r="L418" s="155">
        <f t="shared" si="249"/>
        <v>0</v>
      </c>
      <c r="M418" s="188">
        <f t="shared" si="249"/>
        <v>1012.4</v>
      </c>
      <c r="N418" s="155">
        <f t="shared" si="249"/>
        <v>1012.4</v>
      </c>
      <c r="O418" s="155">
        <f t="shared" si="249"/>
        <v>0</v>
      </c>
      <c r="P418" s="155">
        <f t="shared" si="249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17.25" hidden="1" customHeight="1">
      <c r="A419" s="32" t="s">
        <v>125</v>
      </c>
      <c r="B419" s="25" t="s">
        <v>247</v>
      </c>
      <c r="C419" s="19"/>
      <c r="D419" s="187">
        <f t="shared" ref="D419:D424" si="250">E419+F419+G419</f>
        <v>0</v>
      </c>
      <c r="E419" s="155">
        <f>E420</f>
        <v>0</v>
      </c>
      <c r="F419" s="156">
        <f>F420</f>
        <v>0</v>
      </c>
      <c r="G419" s="157">
        <f>G420</f>
        <v>0</v>
      </c>
      <c r="H419" s="157"/>
      <c r="I419" s="187">
        <f t="shared" ref="I419:I429" si="251">J419+K419+L419</f>
        <v>0</v>
      </c>
      <c r="J419" s="156">
        <f>J420</f>
        <v>0</v>
      </c>
      <c r="K419" s="167"/>
      <c r="L419" s="156"/>
      <c r="M419" s="188">
        <f>M420+M422</f>
        <v>0</v>
      </c>
      <c r="N419" s="155">
        <f>N420+N422</f>
        <v>0</v>
      </c>
      <c r="O419" s="155">
        <f>O420+O422</f>
        <v>0</v>
      </c>
      <c r="P419" s="155">
        <f>P420+P422</f>
        <v>0</v>
      </c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27.75" hidden="1" customHeight="1">
      <c r="A420" s="32" t="s">
        <v>63</v>
      </c>
      <c r="B420" s="25" t="s">
        <v>247</v>
      </c>
      <c r="C420" s="153" t="s">
        <v>64</v>
      </c>
      <c r="D420" s="187">
        <f t="shared" si="250"/>
        <v>0</v>
      </c>
      <c r="E420" s="155">
        <f>E421</f>
        <v>0</v>
      </c>
      <c r="F420" s="167"/>
      <c r="G420" s="157">
        <f>G421</f>
        <v>0</v>
      </c>
      <c r="H420" s="157"/>
      <c r="I420" s="187">
        <f t="shared" si="251"/>
        <v>0</v>
      </c>
      <c r="J420" s="156">
        <f>J421</f>
        <v>0</v>
      </c>
      <c r="K420" s="167"/>
      <c r="L420" s="156"/>
      <c r="M420" s="246">
        <f>N420+O420</f>
        <v>0</v>
      </c>
      <c r="N420" s="160">
        <f>N421</f>
        <v>0</v>
      </c>
      <c r="O420" s="160">
        <f>O421</f>
        <v>0</v>
      </c>
      <c r="P420" s="160">
        <f>P421</f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hidden="1" customHeight="1">
      <c r="A421" s="24" t="s">
        <v>61</v>
      </c>
      <c r="B421" s="25" t="s">
        <v>247</v>
      </c>
      <c r="C421" s="153" t="s">
        <v>64</v>
      </c>
      <c r="D421" s="187">
        <f t="shared" si="250"/>
        <v>0</v>
      </c>
      <c r="E421" s="155"/>
      <c r="F421" s="167"/>
      <c r="G421" s="157">
        <f>G422</f>
        <v>0</v>
      </c>
      <c r="H421" s="157"/>
      <c r="I421" s="187">
        <f t="shared" si="251"/>
        <v>0</v>
      </c>
      <c r="J421" s="156"/>
      <c r="K421" s="167"/>
      <c r="L421" s="156"/>
      <c r="M421" s="246">
        <f>N421+O421</f>
        <v>0</v>
      </c>
      <c r="N421" s="160"/>
      <c r="O421" s="160"/>
      <c r="P421" s="160"/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54" hidden="1" customHeight="1">
      <c r="A422" s="16" t="s">
        <v>124</v>
      </c>
      <c r="B422" s="113" t="s">
        <v>248</v>
      </c>
      <c r="C422" s="19"/>
      <c r="D422" s="187">
        <f t="shared" si="250"/>
        <v>0</v>
      </c>
      <c r="E422" s="156">
        <f>E423</f>
        <v>0</v>
      </c>
      <c r="F422" s="156">
        <f>F423</f>
        <v>0</v>
      </c>
      <c r="G422" s="157">
        <f>G423</f>
        <v>0</v>
      </c>
      <c r="H422" s="157"/>
      <c r="I422" s="187">
        <f t="shared" si="251"/>
        <v>0</v>
      </c>
      <c r="J422" s="28">
        <f>J423</f>
        <v>0</v>
      </c>
      <c r="K422" s="28">
        <f>K423</f>
        <v>0</v>
      </c>
      <c r="L422" s="156"/>
      <c r="M422" s="194">
        <f t="shared" ref="M422:P423" si="252">M423</f>
        <v>0</v>
      </c>
      <c r="N422" s="156">
        <f t="shared" si="252"/>
        <v>0</v>
      </c>
      <c r="O422" s="156">
        <f t="shared" si="252"/>
        <v>0</v>
      </c>
      <c r="P422" s="156">
        <f t="shared" si="252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28.5" hidden="1" customHeight="1">
      <c r="A423" s="32" t="s">
        <v>63</v>
      </c>
      <c r="B423" s="113" t="s">
        <v>248</v>
      </c>
      <c r="C423" s="153" t="s">
        <v>64</v>
      </c>
      <c r="D423" s="187">
        <f t="shared" si="250"/>
        <v>0</v>
      </c>
      <c r="E423" s="156">
        <f>E424</f>
        <v>0</v>
      </c>
      <c r="F423" s="156">
        <f>F424</f>
        <v>0</v>
      </c>
      <c r="G423" s="157">
        <f>G424</f>
        <v>0</v>
      </c>
      <c r="H423" s="157"/>
      <c r="I423" s="187">
        <f t="shared" si="251"/>
        <v>0</v>
      </c>
      <c r="J423" s="28">
        <f>J424</f>
        <v>0</v>
      </c>
      <c r="K423" s="28">
        <f>K424</f>
        <v>0</v>
      </c>
      <c r="L423" s="156"/>
      <c r="M423" s="194">
        <f t="shared" si="252"/>
        <v>0</v>
      </c>
      <c r="N423" s="156">
        <f t="shared" si="252"/>
        <v>0</v>
      </c>
      <c r="O423" s="156">
        <f t="shared" si="252"/>
        <v>0</v>
      </c>
      <c r="P423" s="156">
        <f t="shared" si="252"/>
        <v>0</v>
      </c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31.5" hidden="1" customHeight="1">
      <c r="A424" s="24" t="s">
        <v>61</v>
      </c>
      <c r="B424" s="113" t="s">
        <v>248</v>
      </c>
      <c r="C424" s="153" t="s">
        <v>64</v>
      </c>
      <c r="D424" s="187">
        <f t="shared" si="250"/>
        <v>0</v>
      </c>
      <c r="E424" s="156"/>
      <c r="F424" s="156">
        <v>0</v>
      </c>
      <c r="G424" s="157"/>
      <c r="H424" s="157"/>
      <c r="I424" s="187">
        <f t="shared" si="251"/>
        <v>0</v>
      </c>
      <c r="J424" s="28"/>
      <c r="K424" s="28">
        <v>0</v>
      </c>
      <c r="L424" s="156"/>
      <c r="M424" s="246">
        <f>N424+O424</f>
        <v>0</v>
      </c>
      <c r="N424" s="160"/>
      <c r="O424" s="160">
        <v>0</v>
      </c>
      <c r="P424" s="160"/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17.25" customHeight="1">
      <c r="A425" s="118" t="s">
        <v>125</v>
      </c>
      <c r="B425" s="152" t="s">
        <v>246</v>
      </c>
      <c r="C425" s="153"/>
      <c r="D425" s="187">
        <f>D426</f>
        <v>200</v>
      </c>
      <c r="E425" s="154">
        <f t="shared" ref="E425:P426" si="253">E426</f>
        <v>200</v>
      </c>
      <c r="F425" s="154">
        <f t="shared" si="253"/>
        <v>0</v>
      </c>
      <c r="G425" s="154">
        <f t="shared" si="253"/>
        <v>0</v>
      </c>
      <c r="H425" s="154" t="e">
        <f t="shared" si="253"/>
        <v>#REF!</v>
      </c>
      <c r="I425" s="187">
        <f t="shared" si="253"/>
        <v>150</v>
      </c>
      <c r="J425" s="154">
        <f t="shared" si="253"/>
        <v>150</v>
      </c>
      <c r="K425" s="154">
        <f t="shared" si="253"/>
        <v>0</v>
      </c>
      <c r="L425" s="154">
        <f t="shared" si="253"/>
        <v>0</v>
      </c>
      <c r="M425" s="187">
        <f t="shared" si="253"/>
        <v>150</v>
      </c>
      <c r="N425" s="154">
        <f t="shared" si="253"/>
        <v>150</v>
      </c>
      <c r="O425" s="154">
        <f t="shared" si="253"/>
        <v>0</v>
      </c>
      <c r="P425" s="154">
        <f t="shared" si="253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20.25" customHeight="1">
      <c r="A426" s="166" t="s">
        <v>402</v>
      </c>
      <c r="B426" s="151" t="s">
        <v>403</v>
      </c>
      <c r="C426" s="153"/>
      <c r="D426" s="187">
        <f>D427</f>
        <v>200</v>
      </c>
      <c r="E426" s="154">
        <f>E427</f>
        <v>200</v>
      </c>
      <c r="F426" s="154">
        <f t="shared" si="253"/>
        <v>0</v>
      </c>
      <c r="G426" s="154">
        <f t="shared" si="253"/>
        <v>0</v>
      </c>
      <c r="H426" s="154" t="e">
        <f t="shared" si="253"/>
        <v>#REF!</v>
      </c>
      <c r="I426" s="187">
        <f t="shared" si="253"/>
        <v>150</v>
      </c>
      <c r="J426" s="154">
        <f t="shared" si="253"/>
        <v>150</v>
      </c>
      <c r="K426" s="154">
        <f t="shared" si="253"/>
        <v>0</v>
      </c>
      <c r="L426" s="154">
        <f t="shared" si="253"/>
        <v>0</v>
      </c>
      <c r="M426" s="187">
        <f t="shared" si="253"/>
        <v>150</v>
      </c>
      <c r="N426" s="154">
        <f t="shared" si="253"/>
        <v>150</v>
      </c>
      <c r="O426" s="154">
        <f t="shared" si="253"/>
        <v>0</v>
      </c>
      <c r="P426" s="154">
        <f t="shared" si="253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.75" customHeight="1">
      <c r="A427" s="32" t="s">
        <v>63</v>
      </c>
      <c r="B427" s="151" t="s">
        <v>403</v>
      </c>
      <c r="C427" s="153" t="s">
        <v>64</v>
      </c>
      <c r="D427" s="187">
        <f>E427+F427+G427</f>
        <v>200</v>
      </c>
      <c r="E427" s="155">
        <v>200</v>
      </c>
      <c r="F427" s="156"/>
      <c r="G427" s="156"/>
      <c r="H427" s="156" t="e">
        <f>#REF!</f>
        <v>#REF!</v>
      </c>
      <c r="I427" s="190">
        <f>J427+K427+L427</f>
        <v>150</v>
      </c>
      <c r="J427" s="155">
        <v>150</v>
      </c>
      <c r="K427" s="156"/>
      <c r="L427" s="156"/>
      <c r="M427" s="192">
        <f>N427+O427+P427</f>
        <v>150</v>
      </c>
      <c r="N427" s="156">
        <v>150</v>
      </c>
      <c r="O427" s="156"/>
      <c r="P427" s="156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30" customHeight="1">
      <c r="A428" s="50" t="s">
        <v>249</v>
      </c>
      <c r="B428" s="25" t="s">
        <v>250</v>
      </c>
      <c r="C428" s="153"/>
      <c r="D428" s="187">
        <f t="shared" ref="D428:D430" si="254">E428+G428</f>
        <v>1573.2</v>
      </c>
      <c r="E428" s="155">
        <f>E429</f>
        <v>1573.2</v>
      </c>
      <c r="F428" s="155">
        <f t="shared" ref="F428:H429" si="255">F429</f>
        <v>0</v>
      </c>
      <c r="G428" s="155">
        <f t="shared" si="255"/>
        <v>0</v>
      </c>
      <c r="H428" s="155" t="e">
        <f t="shared" si="255"/>
        <v>#REF!</v>
      </c>
      <c r="I428" s="187">
        <f t="shared" si="251"/>
        <v>1435.4</v>
      </c>
      <c r="J428" s="155">
        <f>J429</f>
        <v>1435.4</v>
      </c>
      <c r="K428" s="155">
        <f t="shared" ref="K428:L429" si="256">K429</f>
        <v>0</v>
      </c>
      <c r="L428" s="155">
        <f t="shared" si="256"/>
        <v>0</v>
      </c>
      <c r="M428" s="246">
        <f>N428+O428</f>
        <v>862.4</v>
      </c>
      <c r="N428" s="160">
        <f t="shared" ref="N428:P429" si="257">N429</f>
        <v>862.4</v>
      </c>
      <c r="O428" s="160">
        <f t="shared" si="257"/>
        <v>0</v>
      </c>
      <c r="P428" s="160">
        <f t="shared" si="257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3" customHeight="1">
      <c r="A429" s="24" t="s">
        <v>120</v>
      </c>
      <c r="B429" s="25" t="s">
        <v>250</v>
      </c>
      <c r="C429" s="153"/>
      <c r="D429" s="187">
        <f t="shared" si="254"/>
        <v>1573.2</v>
      </c>
      <c r="E429" s="155">
        <v>1573.2</v>
      </c>
      <c r="F429" s="155">
        <f t="shared" si="255"/>
        <v>0</v>
      </c>
      <c r="G429" s="155">
        <f t="shared" si="255"/>
        <v>0</v>
      </c>
      <c r="H429" s="155" t="e">
        <f t="shared" si="255"/>
        <v>#REF!</v>
      </c>
      <c r="I429" s="187">
        <f t="shared" si="251"/>
        <v>1435.4</v>
      </c>
      <c r="J429" s="168">
        <f>J430</f>
        <v>1435.4</v>
      </c>
      <c r="K429" s="168">
        <f t="shared" si="256"/>
        <v>0</v>
      </c>
      <c r="L429" s="168">
        <f t="shared" si="256"/>
        <v>0</v>
      </c>
      <c r="M429" s="246">
        <f>N429+O429</f>
        <v>862.4</v>
      </c>
      <c r="N429" s="160">
        <f t="shared" si="257"/>
        <v>862.4</v>
      </c>
      <c r="O429" s="160">
        <f t="shared" si="257"/>
        <v>0</v>
      </c>
      <c r="P429" s="160">
        <f t="shared" si="257"/>
        <v>0</v>
      </c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57.75" customHeight="1">
      <c r="A430" s="24" t="s">
        <v>60</v>
      </c>
      <c r="B430" s="25" t="s">
        <v>250</v>
      </c>
      <c r="C430" s="153" t="s">
        <v>56</v>
      </c>
      <c r="D430" s="187">
        <f t="shared" si="254"/>
        <v>1573.2</v>
      </c>
      <c r="E430" s="155">
        <v>1573.2</v>
      </c>
      <c r="F430" s="155"/>
      <c r="G430" s="155"/>
      <c r="H430" s="155" t="e">
        <f>#REF!</f>
        <v>#REF!</v>
      </c>
      <c r="I430" s="190">
        <f>J430+K430+L430</f>
        <v>1435.4</v>
      </c>
      <c r="J430" s="155">
        <v>1435.4</v>
      </c>
      <c r="K430" s="155"/>
      <c r="L430" s="155"/>
      <c r="M430" s="190">
        <f>N430+O430+P430</f>
        <v>862.4</v>
      </c>
      <c r="N430" s="155">
        <v>862.4</v>
      </c>
      <c r="O430" s="155"/>
      <c r="P430" s="155"/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96" customFormat="1" ht="41.25" customHeight="1">
      <c r="A431" s="169" t="s">
        <v>404</v>
      </c>
      <c r="B431" s="171" t="s">
        <v>406</v>
      </c>
      <c r="C431" s="153"/>
      <c r="D431" s="187">
        <f t="shared" ref="D431:P431" si="258">D432+D435+D439</f>
        <v>96</v>
      </c>
      <c r="E431" s="154">
        <f t="shared" si="258"/>
        <v>96</v>
      </c>
      <c r="F431" s="154">
        <f t="shared" si="258"/>
        <v>0</v>
      </c>
      <c r="G431" s="154">
        <f t="shared" si="258"/>
        <v>0</v>
      </c>
      <c r="H431" s="154" t="e">
        <f t="shared" si="258"/>
        <v>#REF!</v>
      </c>
      <c r="I431" s="187">
        <f t="shared" si="258"/>
        <v>0</v>
      </c>
      <c r="J431" s="154">
        <f t="shared" si="258"/>
        <v>0</v>
      </c>
      <c r="K431" s="154">
        <f t="shared" si="258"/>
        <v>0</v>
      </c>
      <c r="L431" s="154">
        <f t="shared" si="258"/>
        <v>0</v>
      </c>
      <c r="M431" s="187">
        <f t="shared" si="258"/>
        <v>0</v>
      </c>
      <c r="N431" s="154">
        <f t="shared" si="258"/>
        <v>0</v>
      </c>
      <c r="O431" s="154">
        <f t="shared" si="258"/>
        <v>0</v>
      </c>
      <c r="P431" s="154">
        <f t="shared" si="258"/>
        <v>0</v>
      </c>
      <c r="Q431" s="95"/>
      <c r="R431" s="95"/>
      <c r="S431" s="95"/>
      <c r="T431" s="95"/>
      <c r="U431" s="95"/>
      <c r="V431" s="95"/>
      <c r="W431" s="95"/>
      <c r="X431" s="95"/>
      <c r="Y431" s="95"/>
      <c r="Z431" s="95"/>
      <c r="AA431" s="95"/>
      <c r="AB431" s="95"/>
      <c r="AC431" s="95"/>
      <c r="AD431" s="95"/>
      <c r="AE431" s="95"/>
      <c r="AF431" s="95"/>
      <c r="AG431" s="95"/>
      <c r="AH431" s="95"/>
      <c r="AI431" s="95"/>
      <c r="AJ431" s="95"/>
      <c r="AK431" s="95"/>
      <c r="AL431" s="95"/>
      <c r="AM431" s="95"/>
      <c r="AN431" s="95"/>
      <c r="AO431" s="95"/>
      <c r="AP431" s="95"/>
      <c r="AQ431" s="95"/>
      <c r="AR431" s="95"/>
      <c r="AS431" s="95"/>
      <c r="AT431" s="95"/>
      <c r="AU431" s="95"/>
      <c r="AV431" s="95"/>
      <c r="AW431" s="95"/>
      <c r="AX431" s="95"/>
    </row>
    <row r="432" spans="1:50" s="96" customFormat="1" ht="39">
      <c r="A432" s="169" t="s">
        <v>405</v>
      </c>
      <c r="B432" s="171" t="s">
        <v>407</v>
      </c>
      <c r="C432" s="153"/>
      <c r="D432" s="187">
        <f>D433</f>
        <v>12</v>
      </c>
      <c r="E432" s="154">
        <f t="shared" ref="E432:P433" si="259">E433</f>
        <v>12</v>
      </c>
      <c r="F432" s="154">
        <f t="shared" si="259"/>
        <v>0</v>
      </c>
      <c r="G432" s="154">
        <f t="shared" si="259"/>
        <v>0</v>
      </c>
      <c r="H432" s="154" t="e">
        <f t="shared" si="259"/>
        <v>#REF!</v>
      </c>
      <c r="I432" s="187">
        <f t="shared" si="259"/>
        <v>0</v>
      </c>
      <c r="J432" s="154">
        <f t="shared" si="259"/>
        <v>0</v>
      </c>
      <c r="K432" s="154">
        <f t="shared" si="259"/>
        <v>0</v>
      </c>
      <c r="L432" s="154">
        <f t="shared" si="259"/>
        <v>0</v>
      </c>
      <c r="M432" s="187">
        <f t="shared" si="259"/>
        <v>0</v>
      </c>
      <c r="N432" s="154">
        <f t="shared" si="259"/>
        <v>0</v>
      </c>
      <c r="O432" s="154">
        <f t="shared" si="259"/>
        <v>0</v>
      </c>
      <c r="P432" s="154">
        <f t="shared" si="259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14.25" customHeight="1">
      <c r="A433" s="173" t="s">
        <v>104</v>
      </c>
      <c r="B433" s="172" t="s">
        <v>410</v>
      </c>
      <c r="C433" s="153"/>
      <c r="D433" s="187">
        <f>D434</f>
        <v>12</v>
      </c>
      <c r="E433" s="154">
        <f t="shared" si="259"/>
        <v>12</v>
      </c>
      <c r="F433" s="154">
        <f t="shared" si="259"/>
        <v>0</v>
      </c>
      <c r="G433" s="154">
        <f t="shared" si="259"/>
        <v>0</v>
      </c>
      <c r="H433" s="154" t="e">
        <f t="shared" si="259"/>
        <v>#REF!</v>
      </c>
      <c r="I433" s="187">
        <f t="shared" si="259"/>
        <v>0</v>
      </c>
      <c r="J433" s="154">
        <f t="shared" si="259"/>
        <v>0</v>
      </c>
      <c r="K433" s="154">
        <f t="shared" si="259"/>
        <v>0</v>
      </c>
      <c r="L433" s="154">
        <f t="shared" si="259"/>
        <v>0</v>
      </c>
      <c r="M433" s="187">
        <f t="shared" si="259"/>
        <v>0</v>
      </c>
      <c r="N433" s="154">
        <f t="shared" si="259"/>
        <v>0</v>
      </c>
      <c r="O433" s="154">
        <f t="shared" si="259"/>
        <v>0</v>
      </c>
      <c r="P433" s="154">
        <f t="shared" si="259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30" customHeight="1">
      <c r="A434" s="174" t="s">
        <v>22</v>
      </c>
      <c r="B434" s="172" t="s">
        <v>410</v>
      </c>
      <c r="C434" s="153" t="s">
        <v>16</v>
      </c>
      <c r="D434" s="187">
        <f>E434+F434+G434</f>
        <v>12</v>
      </c>
      <c r="E434" s="154">
        <v>12</v>
      </c>
      <c r="F434" s="154"/>
      <c r="G434" s="154"/>
      <c r="H434" s="154" t="e">
        <f>#REF!</f>
        <v>#REF!</v>
      </c>
      <c r="I434" s="187">
        <f>J434+K434+L434</f>
        <v>0</v>
      </c>
      <c r="J434" s="154"/>
      <c r="K434" s="154"/>
      <c r="L434" s="154"/>
      <c r="M434" s="187">
        <f>N434+O434+P434</f>
        <v>0</v>
      </c>
      <c r="N434" s="154"/>
      <c r="O434" s="154"/>
      <c r="P434" s="154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96" customFormat="1" ht="43.5" customHeight="1">
      <c r="A435" s="81" t="s">
        <v>408</v>
      </c>
      <c r="B435" s="172" t="s">
        <v>411</v>
      </c>
      <c r="C435" s="153"/>
      <c r="D435" s="187">
        <f>D436</f>
        <v>72</v>
      </c>
      <c r="E435" s="154">
        <f t="shared" ref="E435:P437" si="260">E436</f>
        <v>72</v>
      </c>
      <c r="F435" s="154">
        <f t="shared" si="260"/>
        <v>0</v>
      </c>
      <c r="G435" s="154">
        <f t="shared" si="260"/>
        <v>0</v>
      </c>
      <c r="H435" s="154" t="e">
        <f t="shared" si="260"/>
        <v>#REF!</v>
      </c>
      <c r="I435" s="187">
        <f t="shared" si="260"/>
        <v>0</v>
      </c>
      <c r="J435" s="154">
        <f t="shared" si="260"/>
        <v>0</v>
      </c>
      <c r="K435" s="154">
        <f t="shared" si="260"/>
        <v>0</v>
      </c>
      <c r="L435" s="154">
        <f t="shared" si="260"/>
        <v>0</v>
      </c>
      <c r="M435" s="187">
        <f t="shared" si="260"/>
        <v>0</v>
      </c>
      <c r="N435" s="154">
        <f t="shared" si="260"/>
        <v>0</v>
      </c>
      <c r="O435" s="154">
        <f t="shared" si="260"/>
        <v>0</v>
      </c>
      <c r="P435" s="154">
        <f t="shared" si="260"/>
        <v>0</v>
      </c>
      <c r="Q435" s="95"/>
      <c r="R435" s="95"/>
      <c r="S435" s="95"/>
      <c r="T435" s="95"/>
      <c r="U435" s="95"/>
      <c r="V435" s="95"/>
      <c r="W435" s="95"/>
      <c r="X435" s="95"/>
      <c r="Y435" s="95"/>
      <c r="Z435" s="95"/>
      <c r="AA435" s="95"/>
      <c r="AB435" s="95"/>
      <c r="AC435" s="95"/>
      <c r="AD435" s="95"/>
      <c r="AE435" s="95"/>
      <c r="AF435" s="95"/>
      <c r="AG435" s="95"/>
      <c r="AH435" s="95"/>
      <c r="AI435" s="95"/>
      <c r="AJ435" s="95"/>
      <c r="AK435" s="95"/>
      <c r="AL435" s="95"/>
      <c r="AM435" s="95"/>
      <c r="AN435" s="95"/>
      <c r="AO435" s="95"/>
      <c r="AP435" s="95"/>
      <c r="AQ435" s="95"/>
      <c r="AR435" s="95"/>
      <c r="AS435" s="95"/>
      <c r="AT435" s="95"/>
      <c r="AU435" s="95"/>
      <c r="AV435" s="95"/>
      <c r="AW435" s="95"/>
      <c r="AX435" s="95"/>
    </row>
    <row r="436" spans="1:50" s="96" customFormat="1" ht="30" customHeight="1">
      <c r="A436" s="170" t="s">
        <v>409</v>
      </c>
      <c r="B436" s="172" t="s">
        <v>412</v>
      </c>
      <c r="C436" s="153"/>
      <c r="D436" s="187">
        <f>D437</f>
        <v>72</v>
      </c>
      <c r="E436" s="154">
        <f t="shared" si="260"/>
        <v>72</v>
      </c>
      <c r="F436" s="154">
        <f t="shared" si="260"/>
        <v>0</v>
      </c>
      <c r="G436" s="154">
        <f t="shared" si="260"/>
        <v>0</v>
      </c>
      <c r="H436" s="154" t="e">
        <f t="shared" si="260"/>
        <v>#REF!</v>
      </c>
      <c r="I436" s="187">
        <f t="shared" si="260"/>
        <v>0</v>
      </c>
      <c r="J436" s="154">
        <f t="shared" si="260"/>
        <v>0</v>
      </c>
      <c r="K436" s="154">
        <f t="shared" si="260"/>
        <v>0</v>
      </c>
      <c r="L436" s="154">
        <f t="shared" si="260"/>
        <v>0</v>
      </c>
      <c r="M436" s="187">
        <f t="shared" si="260"/>
        <v>0</v>
      </c>
      <c r="N436" s="154">
        <f t="shared" si="260"/>
        <v>0</v>
      </c>
      <c r="O436" s="154">
        <f t="shared" si="260"/>
        <v>0</v>
      </c>
      <c r="P436" s="154">
        <f t="shared" si="260"/>
        <v>0</v>
      </c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96" customFormat="1" ht="15.75" customHeight="1">
      <c r="A437" s="170" t="s">
        <v>104</v>
      </c>
      <c r="B437" s="172" t="s">
        <v>413</v>
      </c>
      <c r="C437" s="153"/>
      <c r="D437" s="187">
        <f>D438</f>
        <v>72</v>
      </c>
      <c r="E437" s="154">
        <f t="shared" si="260"/>
        <v>72</v>
      </c>
      <c r="F437" s="154">
        <f t="shared" si="260"/>
        <v>0</v>
      </c>
      <c r="G437" s="154">
        <f t="shared" si="260"/>
        <v>0</v>
      </c>
      <c r="H437" s="154" t="e">
        <f t="shared" si="260"/>
        <v>#REF!</v>
      </c>
      <c r="I437" s="187">
        <f t="shared" si="260"/>
        <v>0</v>
      </c>
      <c r="J437" s="154">
        <f t="shared" si="260"/>
        <v>0</v>
      </c>
      <c r="K437" s="154">
        <f t="shared" si="260"/>
        <v>0</v>
      </c>
      <c r="L437" s="154">
        <f t="shared" si="260"/>
        <v>0</v>
      </c>
      <c r="M437" s="187">
        <f t="shared" si="260"/>
        <v>0</v>
      </c>
      <c r="N437" s="154">
        <f t="shared" si="260"/>
        <v>0</v>
      </c>
      <c r="O437" s="154">
        <f t="shared" si="260"/>
        <v>0</v>
      </c>
      <c r="P437" s="154">
        <f t="shared" si="260"/>
        <v>0</v>
      </c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/>
      <c r="AQ437" s="95"/>
      <c r="AR437" s="95"/>
      <c r="AS437" s="95"/>
      <c r="AT437" s="95"/>
      <c r="AU437" s="95"/>
      <c r="AV437" s="95"/>
      <c r="AW437" s="95"/>
      <c r="AX437" s="95"/>
    </row>
    <row r="438" spans="1:50" s="96" customFormat="1" ht="30" customHeight="1">
      <c r="A438" s="174" t="s">
        <v>22</v>
      </c>
      <c r="B438" s="172" t="s">
        <v>413</v>
      </c>
      <c r="C438" s="153" t="s">
        <v>16</v>
      </c>
      <c r="D438" s="187">
        <f>E438+F438+G438</f>
        <v>72</v>
      </c>
      <c r="E438" s="154">
        <v>72</v>
      </c>
      <c r="F438" s="154"/>
      <c r="G438" s="154"/>
      <c r="H438" s="154" t="e">
        <f>#REF!</f>
        <v>#REF!</v>
      </c>
      <c r="I438" s="187">
        <f>J438+K438+L438</f>
        <v>0</v>
      </c>
      <c r="J438" s="154"/>
      <c r="K438" s="154"/>
      <c r="L438" s="154"/>
      <c r="M438" s="187">
        <f>N438+O438+P438</f>
        <v>0</v>
      </c>
      <c r="N438" s="154"/>
      <c r="O438" s="154"/>
      <c r="P438" s="154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96" customFormat="1" ht="51.75">
      <c r="A439" s="81" t="s">
        <v>484</v>
      </c>
      <c r="B439" s="172" t="s">
        <v>416</v>
      </c>
      <c r="C439" s="153"/>
      <c r="D439" s="187">
        <f>D440</f>
        <v>12</v>
      </c>
      <c r="E439" s="154">
        <f t="shared" ref="E439:P440" si="261">E440</f>
        <v>12</v>
      </c>
      <c r="F439" s="154">
        <f t="shared" si="261"/>
        <v>0</v>
      </c>
      <c r="G439" s="154">
        <f t="shared" si="261"/>
        <v>0</v>
      </c>
      <c r="H439" s="154" t="e">
        <f>H440</f>
        <v>#REF!</v>
      </c>
      <c r="I439" s="187">
        <f t="shared" si="261"/>
        <v>0</v>
      </c>
      <c r="J439" s="154">
        <f t="shared" si="261"/>
        <v>0</v>
      </c>
      <c r="K439" s="154">
        <f t="shared" si="261"/>
        <v>0</v>
      </c>
      <c r="L439" s="154">
        <f t="shared" si="261"/>
        <v>0</v>
      </c>
      <c r="M439" s="187">
        <f t="shared" si="261"/>
        <v>0</v>
      </c>
      <c r="N439" s="154">
        <f t="shared" si="261"/>
        <v>0</v>
      </c>
      <c r="O439" s="154">
        <f t="shared" si="261"/>
        <v>0</v>
      </c>
      <c r="P439" s="154">
        <f t="shared" si="261"/>
        <v>0</v>
      </c>
      <c r="Q439" s="95"/>
      <c r="R439" s="95"/>
      <c r="S439" s="95"/>
      <c r="T439" s="95"/>
      <c r="U439" s="95"/>
      <c r="V439" s="95"/>
      <c r="W439" s="95"/>
      <c r="X439" s="95"/>
      <c r="Y439" s="95"/>
      <c r="Z439" s="95"/>
      <c r="AA439" s="95"/>
      <c r="AB439" s="95"/>
      <c r="AC439" s="95"/>
      <c r="AD439" s="95"/>
      <c r="AE439" s="95"/>
      <c r="AF439" s="95"/>
      <c r="AG439" s="95"/>
      <c r="AH439" s="95"/>
      <c r="AI439" s="95"/>
      <c r="AJ439" s="95"/>
      <c r="AK439" s="95"/>
      <c r="AL439" s="95"/>
      <c r="AM439" s="95"/>
      <c r="AN439" s="95"/>
      <c r="AO439" s="95"/>
      <c r="AP439" s="95"/>
      <c r="AQ439" s="95"/>
      <c r="AR439" s="95"/>
      <c r="AS439" s="95"/>
      <c r="AT439" s="95"/>
      <c r="AU439" s="95"/>
      <c r="AV439" s="95"/>
      <c r="AW439" s="95"/>
      <c r="AX439" s="95"/>
    </row>
    <row r="440" spans="1:50" s="96" customFormat="1" ht="30" customHeight="1">
      <c r="A440" s="173" t="s">
        <v>415</v>
      </c>
      <c r="B440" s="172" t="s">
        <v>417</v>
      </c>
      <c r="C440" s="153"/>
      <c r="D440" s="187">
        <f>D441</f>
        <v>12</v>
      </c>
      <c r="E440" s="154">
        <f t="shared" si="261"/>
        <v>12</v>
      </c>
      <c r="F440" s="154">
        <f t="shared" si="261"/>
        <v>0</v>
      </c>
      <c r="G440" s="154">
        <f t="shared" si="261"/>
        <v>0</v>
      </c>
      <c r="H440" s="154" t="e">
        <f t="shared" si="261"/>
        <v>#REF!</v>
      </c>
      <c r="I440" s="187">
        <f t="shared" si="261"/>
        <v>0</v>
      </c>
      <c r="J440" s="154">
        <f t="shared" si="261"/>
        <v>0</v>
      </c>
      <c r="K440" s="154">
        <f t="shared" si="261"/>
        <v>0</v>
      </c>
      <c r="L440" s="154">
        <f t="shared" si="261"/>
        <v>0</v>
      </c>
      <c r="M440" s="187">
        <f t="shared" si="261"/>
        <v>0</v>
      </c>
      <c r="N440" s="154">
        <f t="shared" si="261"/>
        <v>0</v>
      </c>
      <c r="O440" s="154">
        <f t="shared" si="261"/>
        <v>0</v>
      </c>
      <c r="P440" s="154">
        <f t="shared" si="261"/>
        <v>0</v>
      </c>
      <c r="Q440" s="95"/>
      <c r="R440" s="95"/>
      <c r="S440" s="95"/>
      <c r="T440" s="95"/>
      <c r="U440" s="95"/>
      <c r="V440" s="95"/>
      <c r="W440" s="95"/>
      <c r="X440" s="95"/>
      <c r="Y440" s="95"/>
      <c r="Z440" s="95"/>
      <c r="AA440" s="95"/>
      <c r="AB440" s="95"/>
      <c r="AC440" s="95"/>
      <c r="AD440" s="95"/>
      <c r="AE440" s="95"/>
      <c r="AF440" s="95"/>
      <c r="AG440" s="95"/>
      <c r="AH440" s="95"/>
      <c r="AI440" s="95"/>
      <c r="AJ440" s="95"/>
      <c r="AK440" s="95"/>
      <c r="AL440" s="95"/>
      <c r="AM440" s="95"/>
      <c r="AN440" s="95"/>
      <c r="AO440" s="95"/>
      <c r="AP440" s="95"/>
      <c r="AQ440" s="95"/>
      <c r="AR440" s="95"/>
      <c r="AS440" s="95"/>
      <c r="AT440" s="95"/>
      <c r="AU440" s="95"/>
      <c r="AV440" s="95"/>
      <c r="AW440" s="95"/>
      <c r="AX440" s="95"/>
    </row>
    <row r="441" spans="1:50" s="96" customFormat="1" ht="16.5" customHeight="1">
      <c r="A441" s="170" t="s">
        <v>104</v>
      </c>
      <c r="B441" s="172" t="s">
        <v>418</v>
      </c>
      <c r="C441" s="153" t="s">
        <v>16</v>
      </c>
      <c r="D441" s="187">
        <v>12</v>
      </c>
      <c r="E441" s="154">
        <v>12</v>
      </c>
      <c r="F441" s="154"/>
      <c r="G441" s="154"/>
      <c r="H441" s="154" t="e">
        <f>#REF!</f>
        <v>#REF!</v>
      </c>
      <c r="I441" s="187">
        <f>J441+K441+L441</f>
        <v>0</v>
      </c>
      <c r="J441" s="154"/>
      <c r="K441" s="154"/>
      <c r="L441" s="154"/>
      <c r="M441" s="187">
        <f>N441+O441+P441</f>
        <v>0</v>
      </c>
      <c r="N441" s="154"/>
      <c r="O441" s="154"/>
      <c r="P441" s="154"/>
      <c r="Q441" s="95"/>
      <c r="R441" s="95"/>
      <c r="S441" s="95"/>
      <c r="T441" s="95"/>
      <c r="U441" s="95"/>
      <c r="V441" s="95"/>
      <c r="W441" s="95"/>
      <c r="X441" s="95"/>
      <c r="Y441" s="95"/>
      <c r="Z441" s="95"/>
      <c r="AA441" s="95"/>
      <c r="AB441" s="95"/>
      <c r="AC441" s="95"/>
      <c r="AD441" s="95"/>
      <c r="AE441" s="95"/>
      <c r="AF441" s="95"/>
      <c r="AG441" s="95"/>
      <c r="AH441" s="95"/>
      <c r="AI441" s="95"/>
      <c r="AJ441" s="95"/>
      <c r="AK441" s="95"/>
      <c r="AL441" s="95"/>
      <c r="AM441" s="95"/>
      <c r="AN441" s="95"/>
      <c r="AO441" s="95"/>
      <c r="AP441" s="95"/>
      <c r="AQ441" s="95"/>
      <c r="AR441" s="95"/>
      <c r="AS441" s="95"/>
      <c r="AT441" s="95"/>
      <c r="AU441" s="95"/>
      <c r="AV441" s="95"/>
      <c r="AW441" s="95"/>
      <c r="AX441" s="95"/>
    </row>
    <row r="442" spans="1:50" s="7" customFormat="1" ht="82.5" customHeight="1">
      <c r="A442" s="63" t="s">
        <v>555</v>
      </c>
      <c r="B442" s="42" t="s">
        <v>253</v>
      </c>
      <c r="C442" s="19"/>
      <c r="D442" s="187">
        <f>E442+G442+F442</f>
        <v>14400</v>
      </c>
      <c r="E442" s="157">
        <f t="shared" ref="E442:P442" si="262">E443+E453+E478</f>
        <v>13800</v>
      </c>
      <c r="F442" s="157">
        <f t="shared" si="262"/>
        <v>600</v>
      </c>
      <c r="G442" s="157">
        <f t="shared" si="262"/>
        <v>0</v>
      </c>
      <c r="H442" s="157" t="e">
        <f t="shared" si="262"/>
        <v>#REF!</v>
      </c>
      <c r="I442" s="188">
        <f t="shared" si="262"/>
        <v>13318.2</v>
      </c>
      <c r="J442" s="157">
        <f t="shared" si="262"/>
        <v>13318.2</v>
      </c>
      <c r="K442" s="157">
        <f t="shared" si="262"/>
        <v>0</v>
      </c>
      <c r="L442" s="157">
        <f t="shared" si="262"/>
        <v>0</v>
      </c>
      <c r="M442" s="188">
        <f t="shared" si="262"/>
        <v>11318.2</v>
      </c>
      <c r="N442" s="157">
        <f t="shared" si="262"/>
        <v>11318.2</v>
      </c>
      <c r="O442" s="157">
        <f t="shared" si="262"/>
        <v>0</v>
      </c>
      <c r="P442" s="157">
        <f t="shared" si="262"/>
        <v>0</v>
      </c>
    </row>
    <row r="443" spans="1:50" s="8" customFormat="1" ht="65.099999999999994" customHeight="1">
      <c r="A443" s="67" t="s">
        <v>486</v>
      </c>
      <c r="B443" s="30" t="s">
        <v>254</v>
      </c>
      <c r="C443" s="19"/>
      <c r="D443" s="187">
        <f>E443+G443+F443</f>
        <v>6000</v>
      </c>
      <c r="E443" s="155">
        <f>E444</f>
        <v>6000</v>
      </c>
      <c r="F443" s="155">
        <f t="shared" ref="F443:H443" si="263">F444</f>
        <v>0</v>
      </c>
      <c r="G443" s="155">
        <f t="shared" si="263"/>
        <v>0</v>
      </c>
      <c r="H443" s="155" t="e">
        <f t="shared" si="263"/>
        <v>#REF!</v>
      </c>
      <c r="I443" s="187">
        <f>J443+K443+L443</f>
        <v>6000</v>
      </c>
      <c r="J443" s="155">
        <f>J444</f>
        <v>6000</v>
      </c>
      <c r="K443" s="155">
        <f t="shared" ref="K443:L445" si="264">K444</f>
        <v>0</v>
      </c>
      <c r="L443" s="155">
        <f t="shared" si="264"/>
        <v>0</v>
      </c>
      <c r="M443" s="246">
        <f>N443+O443</f>
        <v>5000</v>
      </c>
      <c r="N443" s="160">
        <f t="shared" ref="N443:P445" si="265">N444</f>
        <v>5000</v>
      </c>
      <c r="O443" s="160">
        <f t="shared" si="265"/>
        <v>0</v>
      </c>
      <c r="P443" s="160">
        <f t="shared" si="265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47.25" customHeight="1">
      <c r="A444" s="67" t="s">
        <v>122</v>
      </c>
      <c r="B444" s="30" t="s">
        <v>255</v>
      </c>
      <c r="C444" s="19"/>
      <c r="D444" s="187">
        <f>E444+G444+F444</f>
        <v>6000</v>
      </c>
      <c r="E444" s="155">
        <f t="shared" ref="E444:P444" si="266">E445+E450+E447</f>
        <v>6000</v>
      </c>
      <c r="F444" s="155">
        <f t="shared" si="266"/>
        <v>0</v>
      </c>
      <c r="G444" s="155">
        <f t="shared" si="266"/>
        <v>0</v>
      </c>
      <c r="H444" s="155" t="e">
        <f t="shared" si="266"/>
        <v>#REF!</v>
      </c>
      <c r="I444" s="190">
        <f t="shared" si="266"/>
        <v>6000</v>
      </c>
      <c r="J444" s="155">
        <f t="shared" si="266"/>
        <v>6000</v>
      </c>
      <c r="K444" s="155">
        <f t="shared" si="266"/>
        <v>0</v>
      </c>
      <c r="L444" s="155">
        <f t="shared" si="266"/>
        <v>0</v>
      </c>
      <c r="M444" s="190">
        <f t="shared" si="266"/>
        <v>5000</v>
      </c>
      <c r="N444" s="155">
        <f t="shared" si="266"/>
        <v>5000</v>
      </c>
      <c r="O444" s="155">
        <f t="shared" si="266"/>
        <v>0</v>
      </c>
      <c r="P444" s="155">
        <f t="shared" si="266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8.5" customHeight="1">
      <c r="A445" s="61" t="s">
        <v>123</v>
      </c>
      <c r="B445" s="17" t="s">
        <v>256</v>
      </c>
      <c r="C445" s="19"/>
      <c r="D445" s="187">
        <f>E445+G445</f>
        <v>6000</v>
      </c>
      <c r="E445" s="155">
        <f>E446</f>
        <v>6000</v>
      </c>
      <c r="F445" s="155">
        <f t="shared" ref="F445:H445" si="267">F446</f>
        <v>0</v>
      </c>
      <c r="G445" s="155">
        <f t="shared" si="267"/>
        <v>0</v>
      </c>
      <c r="H445" s="155" t="e">
        <f t="shared" si="267"/>
        <v>#REF!</v>
      </c>
      <c r="I445" s="187">
        <f>J445+K445+L445</f>
        <v>6000</v>
      </c>
      <c r="J445" s="155">
        <f>J446</f>
        <v>6000</v>
      </c>
      <c r="K445" s="155">
        <f t="shared" si="264"/>
        <v>0</v>
      </c>
      <c r="L445" s="155">
        <f t="shared" si="264"/>
        <v>0</v>
      </c>
      <c r="M445" s="246">
        <f>N445+O445</f>
        <v>5000</v>
      </c>
      <c r="N445" s="160">
        <v>5000</v>
      </c>
      <c r="O445" s="160">
        <f t="shared" si="265"/>
        <v>0</v>
      </c>
      <c r="P445" s="160">
        <f t="shared" si="265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60">
      <c r="A446" s="24" t="s">
        <v>242</v>
      </c>
      <c r="B446" s="17" t="s">
        <v>256</v>
      </c>
      <c r="C446" s="153" t="s">
        <v>56</v>
      </c>
      <c r="D446" s="187">
        <f>E446+G446</f>
        <v>6000</v>
      </c>
      <c r="E446" s="155">
        <v>6000</v>
      </c>
      <c r="F446" s="155"/>
      <c r="G446" s="155"/>
      <c r="H446" s="155" t="e">
        <f>#REF!</f>
        <v>#REF!</v>
      </c>
      <c r="I446" s="190">
        <f>J446+K446+L446</f>
        <v>6000</v>
      </c>
      <c r="J446" s="155">
        <v>6000</v>
      </c>
      <c r="K446" s="155"/>
      <c r="L446" s="155"/>
      <c r="M446" s="190">
        <f>N446+O446+P446</f>
        <v>5000</v>
      </c>
      <c r="N446" s="155">
        <v>5000</v>
      </c>
      <c r="O446" s="155"/>
      <c r="P446" s="155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96" customFormat="1" ht="50.25" hidden="1" customHeight="1">
      <c r="A447" s="16" t="s">
        <v>465</v>
      </c>
      <c r="B447" s="17" t="s">
        <v>466</v>
      </c>
      <c r="C447" s="153"/>
      <c r="D447" s="187">
        <f>D448</f>
        <v>0</v>
      </c>
      <c r="E447" s="154">
        <f t="shared" ref="E447:P448" si="268">E448</f>
        <v>0</v>
      </c>
      <c r="F447" s="154">
        <f t="shared" si="268"/>
        <v>0</v>
      </c>
      <c r="G447" s="154">
        <f t="shared" si="268"/>
        <v>0</v>
      </c>
      <c r="H447" s="154">
        <f t="shared" si="268"/>
        <v>0</v>
      </c>
      <c r="I447" s="187">
        <f t="shared" si="268"/>
        <v>0</v>
      </c>
      <c r="J447" s="154">
        <f t="shared" si="268"/>
        <v>0</v>
      </c>
      <c r="K447" s="154">
        <f t="shared" si="268"/>
        <v>0</v>
      </c>
      <c r="L447" s="154">
        <f t="shared" si="268"/>
        <v>0</v>
      </c>
      <c r="M447" s="187">
        <f t="shared" si="268"/>
        <v>0</v>
      </c>
      <c r="N447" s="154">
        <f t="shared" si="268"/>
        <v>0</v>
      </c>
      <c r="O447" s="154">
        <f t="shared" si="268"/>
        <v>0</v>
      </c>
      <c r="P447" s="154">
        <f t="shared" si="268"/>
        <v>0</v>
      </c>
      <c r="Q447" s="95"/>
      <c r="R447" s="95"/>
      <c r="S447" s="95"/>
      <c r="T447" s="95"/>
      <c r="U447" s="95"/>
      <c r="V447" s="95"/>
      <c r="W447" s="95"/>
      <c r="X447" s="95"/>
      <c r="Y447" s="95"/>
      <c r="Z447" s="95"/>
      <c r="AA447" s="95"/>
      <c r="AB447" s="95"/>
      <c r="AC447" s="95"/>
      <c r="AD447" s="95"/>
      <c r="AE447" s="95"/>
      <c r="AF447" s="95"/>
      <c r="AG447" s="95"/>
      <c r="AH447" s="95"/>
      <c r="AI447" s="95"/>
      <c r="AJ447" s="95"/>
      <c r="AK447" s="95"/>
      <c r="AL447" s="95"/>
      <c r="AM447" s="95"/>
      <c r="AN447" s="95"/>
      <c r="AO447" s="95"/>
      <c r="AP447" s="95"/>
      <c r="AQ447" s="95"/>
      <c r="AR447" s="95"/>
      <c r="AS447" s="95"/>
      <c r="AT447" s="95"/>
      <c r="AU447" s="95"/>
      <c r="AV447" s="95"/>
      <c r="AW447" s="95"/>
      <c r="AX447" s="95"/>
    </row>
    <row r="448" spans="1:50" s="96" customFormat="1" ht="27.75" hidden="1" customHeight="1">
      <c r="A448" s="24" t="s">
        <v>242</v>
      </c>
      <c r="B448" s="17" t="s">
        <v>466</v>
      </c>
      <c r="C448" s="153" t="s">
        <v>56</v>
      </c>
      <c r="D448" s="187">
        <f>D449</f>
        <v>0</v>
      </c>
      <c r="E448" s="154">
        <f t="shared" si="268"/>
        <v>0</v>
      </c>
      <c r="F448" s="154">
        <f t="shared" si="268"/>
        <v>0</v>
      </c>
      <c r="G448" s="154">
        <f t="shared" si="268"/>
        <v>0</v>
      </c>
      <c r="H448" s="154">
        <f t="shared" si="268"/>
        <v>0</v>
      </c>
      <c r="I448" s="187">
        <f t="shared" si="268"/>
        <v>0</v>
      </c>
      <c r="J448" s="154">
        <f t="shared" si="268"/>
        <v>0</v>
      </c>
      <c r="K448" s="154">
        <f t="shared" si="268"/>
        <v>0</v>
      </c>
      <c r="L448" s="154">
        <f t="shared" si="268"/>
        <v>0</v>
      </c>
      <c r="M448" s="187">
        <f t="shared" si="268"/>
        <v>0</v>
      </c>
      <c r="N448" s="154">
        <f t="shared" si="268"/>
        <v>0</v>
      </c>
      <c r="O448" s="154">
        <f t="shared" si="268"/>
        <v>0</v>
      </c>
      <c r="P448" s="154">
        <f t="shared" si="268"/>
        <v>0</v>
      </c>
      <c r="Q448" s="95"/>
      <c r="R448" s="95"/>
      <c r="S448" s="95"/>
      <c r="T448" s="95"/>
      <c r="U448" s="95"/>
      <c r="V448" s="95"/>
      <c r="W448" s="95"/>
      <c r="X448" s="95"/>
      <c r="Y448" s="95"/>
      <c r="Z448" s="95"/>
      <c r="AA448" s="95"/>
      <c r="AB448" s="95"/>
      <c r="AC448" s="95"/>
      <c r="AD448" s="95"/>
      <c r="AE448" s="95"/>
      <c r="AF448" s="95"/>
      <c r="AG448" s="95"/>
      <c r="AH448" s="95"/>
      <c r="AI448" s="95"/>
      <c r="AJ448" s="95"/>
      <c r="AK448" s="95"/>
      <c r="AL448" s="95"/>
      <c r="AM448" s="95"/>
      <c r="AN448" s="95"/>
      <c r="AO448" s="95"/>
      <c r="AP448" s="95"/>
      <c r="AQ448" s="95"/>
      <c r="AR448" s="95"/>
      <c r="AS448" s="95"/>
      <c r="AT448" s="95"/>
      <c r="AU448" s="95"/>
      <c r="AV448" s="95"/>
      <c r="AW448" s="95"/>
      <c r="AX448" s="95"/>
    </row>
    <row r="449" spans="1:50" s="96" customFormat="1" ht="18" hidden="1" customHeight="1">
      <c r="A449" s="16" t="s">
        <v>148</v>
      </c>
      <c r="B449" s="17" t="s">
        <v>466</v>
      </c>
      <c r="C449" s="153" t="s">
        <v>56</v>
      </c>
      <c r="D449" s="187">
        <f>E449+F449+G449+H449</f>
        <v>0</v>
      </c>
      <c r="E449" s="158"/>
      <c r="F449" s="157"/>
      <c r="G449" s="157"/>
      <c r="H449" s="157"/>
      <c r="I449" s="187">
        <f>J449+K449+L449</f>
        <v>0</v>
      </c>
      <c r="J449" s="155"/>
      <c r="K449" s="167"/>
      <c r="L449" s="156"/>
      <c r="M449" s="246">
        <f>N449+O449+P449</f>
        <v>0</v>
      </c>
      <c r="N449" s="160"/>
      <c r="O449" s="160"/>
      <c r="P449" s="160"/>
      <c r="Q449" s="95"/>
      <c r="R449" s="95"/>
      <c r="S449" s="95"/>
      <c r="T449" s="95"/>
      <c r="U449" s="95"/>
      <c r="V449" s="95"/>
      <c r="W449" s="95"/>
      <c r="X449" s="95"/>
      <c r="Y449" s="95"/>
      <c r="Z449" s="95"/>
      <c r="AA449" s="95"/>
      <c r="AB449" s="95"/>
      <c r="AC449" s="95"/>
      <c r="AD449" s="95"/>
      <c r="AE449" s="95"/>
      <c r="AF449" s="95"/>
      <c r="AG449" s="95"/>
      <c r="AH449" s="95"/>
      <c r="AI449" s="95"/>
      <c r="AJ449" s="95"/>
      <c r="AK449" s="95"/>
      <c r="AL449" s="95"/>
      <c r="AM449" s="95"/>
      <c r="AN449" s="95"/>
      <c r="AO449" s="95"/>
      <c r="AP449" s="95"/>
      <c r="AQ449" s="95"/>
      <c r="AR449" s="95"/>
      <c r="AS449" s="95"/>
      <c r="AT449" s="95"/>
      <c r="AU449" s="95"/>
      <c r="AV449" s="95"/>
      <c r="AW449" s="95"/>
      <c r="AX449" s="95"/>
    </row>
    <row r="450" spans="1:50" s="8" customFormat="1" ht="47.25" hidden="1" customHeight="1">
      <c r="A450" s="74" t="s">
        <v>341</v>
      </c>
      <c r="B450" s="97" t="s">
        <v>342</v>
      </c>
      <c r="C450" s="153"/>
      <c r="D450" s="187">
        <f t="shared" ref="D450:G451" si="269">D451</f>
        <v>0</v>
      </c>
      <c r="E450" s="158">
        <f t="shared" si="269"/>
        <v>0</v>
      </c>
      <c r="F450" s="158">
        <f t="shared" si="269"/>
        <v>0</v>
      </c>
      <c r="G450" s="158">
        <f t="shared" si="269"/>
        <v>0</v>
      </c>
      <c r="H450" s="158"/>
      <c r="I450" s="187">
        <f t="shared" ref="I450:P451" si="270">I451</f>
        <v>0</v>
      </c>
      <c r="J450" s="158">
        <f t="shared" si="270"/>
        <v>0</v>
      </c>
      <c r="K450" s="158">
        <f t="shared" si="270"/>
        <v>0</v>
      </c>
      <c r="L450" s="158">
        <f t="shared" si="270"/>
        <v>0</v>
      </c>
      <c r="M450" s="187">
        <f t="shared" si="270"/>
        <v>0</v>
      </c>
      <c r="N450" s="158">
        <f t="shared" si="270"/>
        <v>0</v>
      </c>
      <c r="O450" s="158">
        <f t="shared" si="270"/>
        <v>0</v>
      </c>
      <c r="P450" s="158">
        <f t="shared" si="270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48" hidden="1" customHeight="1">
      <c r="A451" s="24" t="s">
        <v>242</v>
      </c>
      <c r="B451" s="97" t="s">
        <v>342</v>
      </c>
      <c r="C451" s="153" t="s">
        <v>56</v>
      </c>
      <c r="D451" s="187">
        <f t="shared" si="269"/>
        <v>0</v>
      </c>
      <c r="E451" s="158">
        <f t="shared" si="269"/>
        <v>0</v>
      </c>
      <c r="F451" s="158">
        <f t="shared" si="269"/>
        <v>0</v>
      </c>
      <c r="G451" s="158">
        <f t="shared" si="269"/>
        <v>0</v>
      </c>
      <c r="H451" s="158"/>
      <c r="I451" s="187">
        <f t="shared" si="270"/>
        <v>0</v>
      </c>
      <c r="J451" s="158">
        <f t="shared" si="270"/>
        <v>0</v>
      </c>
      <c r="K451" s="158">
        <f t="shared" si="270"/>
        <v>0</v>
      </c>
      <c r="L451" s="158">
        <f t="shared" si="270"/>
        <v>0</v>
      </c>
      <c r="M451" s="187">
        <f t="shared" si="270"/>
        <v>0</v>
      </c>
      <c r="N451" s="158">
        <f t="shared" si="270"/>
        <v>0</v>
      </c>
      <c r="O451" s="158">
        <f t="shared" si="270"/>
        <v>0</v>
      </c>
      <c r="P451" s="158">
        <f t="shared" si="270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8" hidden="1" customHeight="1">
      <c r="A452" s="16" t="s">
        <v>148</v>
      </c>
      <c r="B452" s="97" t="s">
        <v>342</v>
      </c>
      <c r="C452" s="153" t="s">
        <v>56</v>
      </c>
      <c r="D452" s="187">
        <f>E452+F452+G452</f>
        <v>0</v>
      </c>
      <c r="E452" s="158"/>
      <c r="F452" s="155"/>
      <c r="G452" s="157"/>
      <c r="H452" s="157"/>
      <c r="I452" s="187">
        <f>J452+K452+L452</f>
        <v>0</v>
      </c>
      <c r="J452" s="155"/>
      <c r="K452" s="167"/>
      <c r="L452" s="156"/>
      <c r="M452" s="187">
        <f>N452+O452+P452</f>
        <v>0</v>
      </c>
      <c r="N452" s="158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60">
      <c r="A453" s="62" t="s">
        <v>556</v>
      </c>
      <c r="B453" s="44" t="s">
        <v>253</v>
      </c>
      <c r="C453" s="19"/>
      <c r="D453" s="187">
        <f>E453+G453+F453</f>
        <v>7600</v>
      </c>
      <c r="E453" s="155">
        <f t="shared" ref="E453:P453" si="271">E454+E471+E475</f>
        <v>7000</v>
      </c>
      <c r="F453" s="155">
        <f t="shared" si="271"/>
        <v>600</v>
      </c>
      <c r="G453" s="155">
        <f t="shared" si="271"/>
        <v>0</v>
      </c>
      <c r="H453" s="155">
        <f t="shared" si="271"/>
        <v>0</v>
      </c>
      <c r="I453" s="190">
        <f t="shared" si="271"/>
        <v>7000</v>
      </c>
      <c r="J453" s="155">
        <f t="shared" si="271"/>
        <v>7000</v>
      </c>
      <c r="K453" s="155">
        <f t="shared" si="271"/>
        <v>0</v>
      </c>
      <c r="L453" s="155">
        <f t="shared" si="271"/>
        <v>0</v>
      </c>
      <c r="M453" s="190">
        <f t="shared" si="271"/>
        <v>6000</v>
      </c>
      <c r="N453" s="155">
        <f t="shared" si="271"/>
        <v>6000</v>
      </c>
      <c r="O453" s="155">
        <f t="shared" si="271"/>
        <v>0</v>
      </c>
      <c r="P453" s="155">
        <f t="shared" si="271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45.75" customHeight="1">
      <c r="A454" s="16" t="s">
        <v>354</v>
      </c>
      <c r="B454" s="44" t="s">
        <v>256</v>
      </c>
      <c r="C454" s="153"/>
      <c r="D454" s="256">
        <f>D465+D468</f>
        <v>7600</v>
      </c>
      <c r="E454" s="256">
        <f t="shared" ref="E454:P454" si="272">E465+E468</f>
        <v>7000</v>
      </c>
      <c r="F454" s="256">
        <f t="shared" si="272"/>
        <v>600</v>
      </c>
      <c r="G454" s="256">
        <f t="shared" si="272"/>
        <v>0</v>
      </c>
      <c r="H454" s="256">
        <f t="shared" si="272"/>
        <v>0</v>
      </c>
      <c r="I454" s="256">
        <f t="shared" si="272"/>
        <v>7000</v>
      </c>
      <c r="J454" s="256">
        <f t="shared" si="272"/>
        <v>7000</v>
      </c>
      <c r="K454" s="256">
        <f t="shared" si="272"/>
        <v>0</v>
      </c>
      <c r="L454" s="256">
        <f t="shared" si="272"/>
        <v>0</v>
      </c>
      <c r="M454" s="256">
        <f t="shared" si="272"/>
        <v>6000</v>
      </c>
      <c r="N454" s="256">
        <f t="shared" si="272"/>
        <v>6000</v>
      </c>
      <c r="O454" s="256">
        <f t="shared" si="272"/>
        <v>0</v>
      </c>
      <c r="P454" s="256">
        <f t="shared" si="27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31.5" hidden="1" customHeight="1">
      <c r="A455" s="24" t="s">
        <v>120</v>
      </c>
      <c r="B455" s="44" t="s">
        <v>256</v>
      </c>
      <c r="C455" s="153"/>
      <c r="D455" s="187">
        <f>D456</f>
        <v>0</v>
      </c>
      <c r="E455" s="154">
        <f t="shared" ref="E455:P455" si="273">E456</f>
        <v>0</v>
      </c>
      <c r="F455" s="154">
        <f t="shared" si="273"/>
        <v>0</v>
      </c>
      <c r="G455" s="154">
        <f t="shared" si="273"/>
        <v>0</v>
      </c>
      <c r="H455" s="154" t="e">
        <f t="shared" si="273"/>
        <v>#REF!</v>
      </c>
      <c r="I455" s="187">
        <f t="shared" si="273"/>
        <v>0</v>
      </c>
      <c r="J455" s="154">
        <f t="shared" si="273"/>
        <v>0</v>
      </c>
      <c r="K455" s="154">
        <f t="shared" si="273"/>
        <v>0</v>
      </c>
      <c r="L455" s="154">
        <f t="shared" si="273"/>
        <v>0</v>
      </c>
      <c r="M455" s="187">
        <f t="shared" si="273"/>
        <v>0</v>
      </c>
      <c r="N455" s="154">
        <f t="shared" si="273"/>
        <v>0</v>
      </c>
      <c r="O455" s="154">
        <f t="shared" si="273"/>
        <v>0</v>
      </c>
      <c r="P455" s="154">
        <f t="shared" si="273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63" hidden="1" customHeight="1">
      <c r="A456" s="24" t="s">
        <v>475</v>
      </c>
      <c r="B456" s="44" t="s">
        <v>256</v>
      </c>
      <c r="C456" s="153" t="s">
        <v>56</v>
      </c>
      <c r="D456" s="187">
        <f>E456+F456+G456</f>
        <v>0</v>
      </c>
      <c r="E456" s="155"/>
      <c r="F456" s="155"/>
      <c r="G456" s="155"/>
      <c r="H456" s="155" t="e">
        <f>#REF!</f>
        <v>#REF!</v>
      </c>
      <c r="I456" s="190">
        <f>J456+K456+L456</f>
        <v>0</v>
      </c>
      <c r="J456" s="155"/>
      <c r="K456" s="155"/>
      <c r="L456" s="155"/>
      <c r="M456" s="190">
        <f>N456+O456+P456</f>
        <v>0</v>
      </c>
      <c r="N456" s="155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57" hidden="1" customHeight="1">
      <c r="A457" s="82" t="s">
        <v>304</v>
      </c>
      <c r="B457" s="60" t="s">
        <v>305</v>
      </c>
      <c r="C457" s="153"/>
      <c r="D457" s="193">
        <f>D458+D460</f>
        <v>0</v>
      </c>
      <c r="E457" s="158">
        <f>E458+E460</f>
        <v>0</v>
      </c>
      <c r="F457" s="158">
        <f>F458+F460</f>
        <v>0</v>
      </c>
      <c r="G457" s="158">
        <f>G458+G460</f>
        <v>0</v>
      </c>
      <c r="H457" s="158"/>
      <c r="I457" s="193">
        <f t="shared" ref="I457:P457" si="274">I458+I460</f>
        <v>0</v>
      </c>
      <c r="J457" s="158">
        <f t="shared" si="274"/>
        <v>0</v>
      </c>
      <c r="K457" s="158">
        <f t="shared" si="274"/>
        <v>0</v>
      </c>
      <c r="L457" s="158">
        <f t="shared" si="274"/>
        <v>0</v>
      </c>
      <c r="M457" s="193">
        <f t="shared" si="274"/>
        <v>0</v>
      </c>
      <c r="N457" s="158">
        <f t="shared" si="274"/>
        <v>0</v>
      </c>
      <c r="O457" s="158">
        <f t="shared" si="274"/>
        <v>0</v>
      </c>
      <c r="P457" s="158">
        <f t="shared" si="274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0.25" hidden="1" customHeight="1">
      <c r="A458" s="81" t="s">
        <v>35</v>
      </c>
      <c r="B458" s="60" t="s">
        <v>305</v>
      </c>
      <c r="C458" s="153" t="s">
        <v>36</v>
      </c>
      <c r="D458" s="193">
        <f>D459</f>
        <v>0</v>
      </c>
      <c r="E458" s="158">
        <f>E459</f>
        <v>0</v>
      </c>
      <c r="F458" s="158">
        <f>F459</f>
        <v>0</v>
      </c>
      <c r="G458" s="158">
        <f>G459</f>
        <v>0</v>
      </c>
      <c r="H458" s="158"/>
      <c r="I458" s="193">
        <f t="shared" ref="I458:P458" si="275">I459</f>
        <v>0</v>
      </c>
      <c r="J458" s="158">
        <f t="shared" si="275"/>
        <v>0</v>
      </c>
      <c r="K458" s="158">
        <f t="shared" si="275"/>
        <v>0</v>
      </c>
      <c r="L458" s="158">
        <f t="shared" si="275"/>
        <v>0</v>
      </c>
      <c r="M458" s="193">
        <f t="shared" si="275"/>
        <v>0</v>
      </c>
      <c r="N458" s="158">
        <f t="shared" si="275"/>
        <v>0</v>
      </c>
      <c r="O458" s="158">
        <f t="shared" si="275"/>
        <v>0</v>
      </c>
      <c r="P458" s="158">
        <f t="shared" si="275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2.5" hidden="1" customHeight="1">
      <c r="A459" s="62" t="s">
        <v>67</v>
      </c>
      <c r="B459" s="60" t="s">
        <v>305</v>
      </c>
      <c r="C459" s="153" t="s">
        <v>36</v>
      </c>
      <c r="D459" s="193">
        <f>E459+F459+G459</f>
        <v>0</v>
      </c>
      <c r="E459" s="155"/>
      <c r="F459" s="167"/>
      <c r="G459" s="157"/>
      <c r="H459" s="157"/>
      <c r="I459" s="187"/>
      <c r="J459" s="160"/>
      <c r="K459" s="28"/>
      <c r="L459" s="156"/>
      <c r="M459" s="247"/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6.25" hidden="1" customHeight="1">
      <c r="A460" s="74" t="s">
        <v>475</v>
      </c>
      <c r="B460" s="60" t="s">
        <v>305</v>
      </c>
      <c r="C460" s="153" t="s">
        <v>56</v>
      </c>
      <c r="D460" s="193">
        <f>D461</f>
        <v>0</v>
      </c>
      <c r="E460" s="158">
        <f>E461</f>
        <v>0</v>
      </c>
      <c r="F460" s="158">
        <f>F461</f>
        <v>0</v>
      </c>
      <c r="G460" s="158">
        <f>G461</f>
        <v>0</v>
      </c>
      <c r="H460" s="158"/>
      <c r="I460" s="193">
        <f t="shared" ref="I460:P460" si="276">I461</f>
        <v>0</v>
      </c>
      <c r="J460" s="158">
        <f t="shared" si="276"/>
        <v>0</v>
      </c>
      <c r="K460" s="158">
        <f t="shared" si="276"/>
        <v>0</v>
      </c>
      <c r="L460" s="158">
        <f t="shared" si="276"/>
        <v>0</v>
      </c>
      <c r="M460" s="193">
        <f t="shared" si="276"/>
        <v>0</v>
      </c>
      <c r="N460" s="158">
        <f t="shared" si="276"/>
        <v>0</v>
      </c>
      <c r="O460" s="158">
        <f t="shared" si="276"/>
        <v>0</v>
      </c>
      <c r="P460" s="158">
        <f t="shared" si="276"/>
        <v>0</v>
      </c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18.75" hidden="1" customHeight="1">
      <c r="A461" s="62" t="s">
        <v>67</v>
      </c>
      <c r="B461" s="60" t="s">
        <v>305</v>
      </c>
      <c r="C461" s="153" t="s">
        <v>56</v>
      </c>
      <c r="D461" s="193">
        <f>E461+F461+G461</f>
        <v>0</v>
      </c>
      <c r="E461" s="155"/>
      <c r="F461" s="38"/>
      <c r="G461" s="157"/>
      <c r="H461" s="157"/>
      <c r="I461" s="187"/>
      <c r="J461" s="160"/>
      <c r="K461" s="28"/>
      <c r="L461" s="156"/>
      <c r="M461" s="247"/>
      <c r="N461" s="160"/>
      <c r="O461" s="160"/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50.25" customHeight="1">
      <c r="A462" s="71" t="s">
        <v>540</v>
      </c>
      <c r="B462" s="60" t="s">
        <v>541</v>
      </c>
      <c r="C462" s="153"/>
      <c r="D462" s="193">
        <f t="shared" ref="D462:P463" si="277">D463</f>
        <v>0</v>
      </c>
      <c r="E462" s="155">
        <f t="shared" si="277"/>
        <v>0</v>
      </c>
      <c r="F462" s="155">
        <f t="shared" si="277"/>
        <v>0</v>
      </c>
      <c r="G462" s="155">
        <f t="shared" si="277"/>
        <v>0</v>
      </c>
      <c r="H462" s="155"/>
      <c r="I462" s="190">
        <f t="shared" ref="I462:P462" si="278">I463</f>
        <v>0</v>
      </c>
      <c r="J462" s="155">
        <f t="shared" si="278"/>
        <v>0</v>
      </c>
      <c r="K462" s="155">
        <f t="shared" si="278"/>
        <v>0</v>
      </c>
      <c r="L462" s="155">
        <f t="shared" si="278"/>
        <v>0</v>
      </c>
      <c r="M462" s="190">
        <f t="shared" si="278"/>
        <v>0</v>
      </c>
      <c r="N462" s="155">
        <f t="shared" si="278"/>
        <v>0</v>
      </c>
      <c r="O462" s="155">
        <f t="shared" si="278"/>
        <v>0</v>
      </c>
      <c r="P462" s="155">
        <f t="shared" si="278"/>
        <v>0</v>
      </c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37.5" customHeight="1">
      <c r="A463" s="56" t="s">
        <v>475</v>
      </c>
      <c r="B463" s="60" t="s">
        <v>541</v>
      </c>
      <c r="C463" s="153" t="s">
        <v>56</v>
      </c>
      <c r="D463" s="193">
        <f t="shared" si="277"/>
        <v>0</v>
      </c>
      <c r="E463" s="158">
        <f t="shared" si="277"/>
        <v>0</v>
      </c>
      <c r="F463" s="158">
        <f t="shared" si="277"/>
        <v>0</v>
      </c>
      <c r="G463" s="158">
        <f t="shared" si="277"/>
        <v>0</v>
      </c>
      <c r="H463" s="158">
        <f t="shared" si="277"/>
        <v>0</v>
      </c>
      <c r="I463" s="193">
        <f t="shared" si="277"/>
        <v>0</v>
      </c>
      <c r="J463" s="158">
        <f t="shared" si="277"/>
        <v>0</v>
      </c>
      <c r="K463" s="158">
        <f t="shared" si="277"/>
        <v>0</v>
      </c>
      <c r="L463" s="158">
        <f t="shared" si="277"/>
        <v>0</v>
      </c>
      <c r="M463" s="193">
        <f t="shared" si="277"/>
        <v>0</v>
      </c>
      <c r="N463" s="158">
        <f t="shared" si="277"/>
        <v>0</v>
      </c>
      <c r="O463" s="158">
        <f t="shared" si="277"/>
        <v>0</v>
      </c>
      <c r="P463" s="158">
        <f t="shared" si="277"/>
        <v>0</v>
      </c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8" customFormat="1" ht="20.25" customHeight="1">
      <c r="A464" s="62" t="s">
        <v>67</v>
      </c>
      <c r="B464" s="60" t="s">
        <v>541</v>
      </c>
      <c r="C464" s="153" t="s">
        <v>56</v>
      </c>
      <c r="D464" s="193">
        <f>E464+F464+G464+H464</f>
        <v>0</v>
      </c>
      <c r="E464" s="155"/>
      <c r="F464" s="155"/>
      <c r="G464" s="155"/>
      <c r="H464" s="155"/>
      <c r="I464" s="190"/>
      <c r="J464" s="155"/>
      <c r="K464" s="155"/>
      <c r="L464" s="155"/>
      <c r="M464" s="190"/>
      <c r="N464" s="155"/>
      <c r="O464" s="155"/>
      <c r="P464" s="155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</row>
    <row r="465" spans="1:50" s="8" customFormat="1" ht="63.75" customHeight="1">
      <c r="A465" s="62" t="s">
        <v>556</v>
      </c>
      <c r="B465" s="47" t="s">
        <v>557</v>
      </c>
      <c r="C465" s="153"/>
      <c r="D465" s="193">
        <f t="shared" ref="D465:G466" si="279">D466</f>
        <v>7000</v>
      </c>
      <c r="E465" s="158">
        <f t="shared" si="279"/>
        <v>7000</v>
      </c>
      <c r="F465" s="158">
        <f t="shared" si="279"/>
        <v>0</v>
      </c>
      <c r="G465" s="158">
        <f t="shared" si="279"/>
        <v>0</v>
      </c>
      <c r="H465" s="158"/>
      <c r="I465" s="193">
        <f t="shared" ref="I465:P466" si="280">I466</f>
        <v>7000</v>
      </c>
      <c r="J465" s="158">
        <f t="shared" si="280"/>
        <v>7000</v>
      </c>
      <c r="K465" s="158">
        <f t="shared" si="280"/>
        <v>0</v>
      </c>
      <c r="L465" s="158">
        <f t="shared" si="280"/>
        <v>0</v>
      </c>
      <c r="M465" s="193">
        <f t="shared" si="280"/>
        <v>6000</v>
      </c>
      <c r="N465" s="158">
        <f t="shared" si="280"/>
        <v>6000</v>
      </c>
      <c r="O465" s="158">
        <f t="shared" si="280"/>
        <v>0</v>
      </c>
      <c r="P465" s="158">
        <f t="shared" si="280"/>
        <v>0</v>
      </c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</row>
    <row r="466" spans="1:50" s="8" customFormat="1" ht="30" customHeight="1">
      <c r="A466" s="24" t="s">
        <v>242</v>
      </c>
      <c r="B466" s="47" t="s">
        <v>557</v>
      </c>
      <c r="C466" s="153" t="s">
        <v>56</v>
      </c>
      <c r="D466" s="193">
        <f t="shared" si="279"/>
        <v>7000</v>
      </c>
      <c r="E466" s="158">
        <f t="shared" si="279"/>
        <v>7000</v>
      </c>
      <c r="F466" s="158">
        <f>F467</f>
        <v>0</v>
      </c>
      <c r="G466" s="158">
        <f t="shared" si="279"/>
        <v>0</v>
      </c>
      <c r="H466" s="158"/>
      <c r="I466" s="193">
        <f t="shared" si="280"/>
        <v>7000</v>
      </c>
      <c r="J466" s="158">
        <f t="shared" si="280"/>
        <v>7000</v>
      </c>
      <c r="K466" s="158">
        <f t="shared" si="280"/>
        <v>0</v>
      </c>
      <c r="L466" s="158">
        <f t="shared" si="280"/>
        <v>0</v>
      </c>
      <c r="M466" s="193">
        <f t="shared" si="280"/>
        <v>6000</v>
      </c>
      <c r="N466" s="158">
        <f t="shared" si="280"/>
        <v>6000</v>
      </c>
      <c r="O466" s="158">
        <f t="shared" si="280"/>
        <v>0</v>
      </c>
      <c r="P466" s="158">
        <f t="shared" si="280"/>
        <v>0</v>
      </c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t="15.75" customHeight="1">
      <c r="A467" s="62" t="s">
        <v>67</v>
      </c>
      <c r="B467" s="47" t="s">
        <v>557</v>
      </c>
      <c r="C467" s="153" t="s">
        <v>56</v>
      </c>
      <c r="D467" s="193">
        <f>E467+F467+G467</f>
        <v>7000</v>
      </c>
      <c r="E467" s="155">
        <v>7000</v>
      </c>
      <c r="F467" s="155"/>
      <c r="G467" s="157"/>
      <c r="H467" s="157"/>
      <c r="I467" s="187">
        <f t="shared" ref="I467:I477" si="281">J467+K467+L467</f>
        <v>7000</v>
      </c>
      <c r="J467" s="160">
        <v>7000</v>
      </c>
      <c r="K467" s="14"/>
      <c r="L467" s="156"/>
      <c r="M467" s="247">
        <f>N467+O467+P467</f>
        <v>6000</v>
      </c>
      <c r="N467" s="160">
        <v>6000</v>
      </c>
      <c r="O467" s="160"/>
      <c r="P467" s="160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47.25" customHeight="1">
      <c r="A468" s="265" t="s">
        <v>138</v>
      </c>
      <c r="B468" s="266" t="s">
        <v>285</v>
      </c>
      <c r="C468" s="267"/>
      <c r="D468" s="257">
        <f>D469</f>
        <v>600</v>
      </c>
      <c r="E468" s="257">
        <f t="shared" ref="E468:P469" si="282">E469</f>
        <v>0</v>
      </c>
      <c r="F468" s="257">
        <f t="shared" si="282"/>
        <v>600</v>
      </c>
      <c r="G468" s="257">
        <f t="shared" si="282"/>
        <v>0</v>
      </c>
      <c r="H468" s="257">
        <f t="shared" si="282"/>
        <v>0</v>
      </c>
      <c r="I468" s="257">
        <f t="shared" si="282"/>
        <v>0</v>
      </c>
      <c r="J468" s="257">
        <f t="shared" si="282"/>
        <v>0</v>
      </c>
      <c r="K468" s="257">
        <f t="shared" si="282"/>
        <v>0</v>
      </c>
      <c r="L468" s="257">
        <f t="shared" si="282"/>
        <v>0</v>
      </c>
      <c r="M468" s="257">
        <f t="shared" si="282"/>
        <v>0</v>
      </c>
      <c r="N468" s="257">
        <f t="shared" si="282"/>
        <v>0</v>
      </c>
      <c r="O468" s="257">
        <f t="shared" si="282"/>
        <v>0</v>
      </c>
      <c r="P468" s="257">
        <f t="shared" si="282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42.75" customHeight="1">
      <c r="A469" s="268" t="s">
        <v>242</v>
      </c>
      <c r="B469" s="266" t="s">
        <v>285</v>
      </c>
      <c r="C469" s="267" t="s">
        <v>56</v>
      </c>
      <c r="D469" s="257">
        <f>D470</f>
        <v>600</v>
      </c>
      <c r="E469" s="257">
        <f t="shared" si="282"/>
        <v>0</v>
      </c>
      <c r="F469" s="257">
        <f t="shared" si="282"/>
        <v>600</v>
      </c>
      <c r="G469" s="257">
        <f t="shared" si="282"/>
        <v>0</v>
      </c>
      <c r="H469" s="257">
        <f t="shared" si="282"/>
        <v>0</v>
      </c>
      <c r="I469" s="257">
        <f t="shared" si="282"/>
        <v>0</v>
      </c>
      <c r="J469" s="257">
        <f t="shared" si="282"/>
        <v>0</v>
      </c>
      <c r="K469" s="257">
        <f t="shared" si="282"/>
        <v>0</v>
      </c>
      <c r="L469" s="257">
        <f t="shared" si="282"/>
        <v>0</v>
      </c>
      <c r="M469" s="257">
        <f t="shared" si="282"/>
        <v>0</v>
      </c>
      <c r="N469" s="257">
        <f t="shared" si="282"/>
        <v>0</v>
      </c>
      <c r="O469" s="257">
        <f t="shared" si="282"/>
        <v>0</v>
      </c>
      <c r="P469" s="257">
        <f t="shared" si="282"/>
        <v>0</v>
      </c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15.75" customHeight="1">
      <c r="A470" s="269" t="s">
        <v>67</v>
      </c>
      <c r="B470" s="266" t="s">
        <v>285</v>
      </c>
      <c r="C470" s="267" t="s">
        <v>56</v>
      </c>
      <c r="D470" s="257">
        <f>E470+F470+G470</f>
        <v>600</v>
      </c>
      <c r="E470" s="270"/>
      <c r="F470" s="270">
        <f>'[1]Поправки февраль'!$I$1090</f>
        <v>600</v>
      </c>
      <c r="G470" s="271"/>
      <c r="H470" s="271"/>
      <c r="I470" s="256">
        <f>J470+K470+L470</f>
        <v>0</v>
      </c>
      <c r="J470" s="272"/>
      <c r="K470" s="273"/>
      <c r="L470" s="274"/>
      <c r="M470" s="272">
        <f>N470+O470+P470</f>
        <v>0</v>
      </c>
      <c r="N470" s="272"/>
      <c r="O470" s="272"/>
      <c r="P470" s="272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280" customFormat="1" ht="56.25" hidden="1" customHeight="1">
      <c r="A471" s="275" t="s">
        <v>126</v>
      </c>
      <c r="B471" s="276" t="s">
        <v>259</v>
      </c>
      <c r="C471" s="260"/>
      <c r="D471" s="258">
        <f t="shared" ref="D471:D477" si="283">E471+G471</f>
        <v>0</v>
      </c>
      <c r="E471" s="262">
        <f>E472</f>
        <v>0</v>
      </c>
      <c r="F471" s="277"/>
      <c r="G471" s="278">
        <f>G472</f>
        <v>0</v>
      </c>
      <c r="H471" s="278"/>
      <c r="I471" s="258">
        <f t="shared" si="281"/>
        <v>0</v>
      </c>
      <c r="J471" s="262">
        <f>J472</f>
        <v>0</v>
      </c>
      <c r="K471" s="277"/>
      <c r="L471" s="264"/>
      <c r="M471" s="279">
        <f t="shared" ref="M471:M477" si="284">N471+O471</f>
        <v>0</v>
      </c>
      <c r="N471" s="279">
        <f t="shared" ref="N471:P473" si="285">N472</f>
        <v>0</v>
      </c>
      <c r="O471" s="279">
        <f t="shared" si="285"/>
        <v>0</v>
      </c>
      <c r="P471" s="279">
        <f t="shared" si="285"/>
        <v>0</v>
      </c>
    </row>
    <row r="472" spans="1:50" s="8" customFormat="1" ht="23.25" hidden="1" customHeight="1">
      <c r="A472" s="16" t="s">
        <v>127</v>
      </c>
      <c r="B472" s="44" t="s">
        <v>260</v>
      </c>
      <c r="C472" s="153"/>
      <c r="D472" s="193">
        <f t="shared" si="283"/>
        <v>0</v>
      </c>
      <c r="E472" s="155">
        <f>E473</f>
        <v>0</v>
      </c>
      <c r="F472" s="167"/>
      <c r="G472" s="157">
        <f>G473</f>
        <v>0</v>
      </c>
      <c r="H472" s="157"/>
      <c r="I472" s="193">
        <f t="shared" si="281"/>
        <v>0</v>
      </c>
      <c r="J472" s="155">
        <f>J473</f>
        <v>0</v>
      </c>
      <c r="K472" s="167"/>
      <c r="L472" s="156"/>
      <c r="M472" s="247">
        <f t="shared" si="284"/>
        <v>0</v>
      </c>
      <c r="N472" s="160">
        <f t="shared" si="285"/>
        <v>0</v>
      </c>
      <c r="O472" s="160">
        <f t="shared" si="285"/>
        <v>0</v>
      </c>
      <c r="P472" s="160">
        <f t="shared" si="285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30.75" hidden="1" customHeight="1">
      <c r="A473" s="62" t="s">
        <v>475</v>
      </c>
      <c r="B473" s="44" t="s">
        <v>260</v>
      </c>
      <c r="C473" s="153" t="s">
        <v>56</v>
      </c>
      <c r="D473" s="193">
        <f t="shared" si="283"/>
        <v>0</v>
      </c>
      <c r="E473" s="155">
        <f>E474</f>
        <v>0</v>
      </c>
      <c r="F473" s="167"/>
      <c r="G473" s="157">
        <f>G474</f>
        <v>0</v>
      </c>
      <c r="H473" s="157"/>
      <c r="I473" s="193">
        <f t="shared" si="281"/>
        <v>0</v>
      </c>
      <c r="J473" s="155">
        <f>J474</f>
        <v>0</v>
      </c>
      <c r="K473" s="167"/>
      <c r="L473" s="156"/>
      <c r="M473" s="247">
        <f t="shared" si="284"/>
        <v>0</v>
      </c>
      <c r="N473" s="160">
        <f t="shared" si="285"/>
        <v>0</v>
      </c>
      <c r="O473" s="160">
        <f t="shared" si="285"/>
        <v>0</v>
      </c>
      <c r="P473" s="160">
        <f t="shared" si="285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21.75" hidden="1" customHeight="1">
      <c r="A474" s="62" t="s">
        <v>67</v>
      </c>
      <c r="B474" s="44" t="s">
        <v>260</v>
      </c>
      <c r="C474" s="153" t="s">
        <v>56</v>
      </c>
      <c r="D474" s="193">
        <f t="shared" si="283"/>
        <v>0</v>
      </c>
      <c r="E474" s="155"/>
      <c r="F474" s="167"/>
      <c r="G474" s="157"/>
      <c r="H474" s="157"/>
      <c r="I474" s="193">
        <f t="shared" si="281"/>
        <v>0</v>
      </c>
      <c r="J474" s="155"/>
      <c r="K474" s="167"/>
      <c r="L474" s="156"/>
      <c r="M474" s="247">
        <f t="shared" si="284"/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21" hidden="1" customHeight="1">
      <c r="A475" s="48" t="s">
        <v>261</v>
      </c>
      <c r="B475" s="47" t="s">
        <v>262</v>
      </c>
      <c r="C475" s="153"/>
      <c r="D475" s="193">
        <f t="shared" si="283"/>
        <v>0</v>
      </c>
      <c r="E475" s="155">
        <f t="shared" ref="E475:G476" si="286">E476</f>
        <v>0</v>
      </c>
      <c r="F475" s="155">
        <f t="shared" si="286"/>
        <v>0</v>
      </c>
      <c r="G475" s="155">
        <f t="shared" si="286"/>
        <v>0</v>
      </c>
      <c r="H475" s="155"/>
      <c r="I475" s="187">
        <f t="shared" si="281"/>
        <v>0</v>
      </c>
      <c r="J475" s="160">
        <f>J476</f>
        <v>0</v>
      </c>
      <c r="K475" s="160">
        <f>K476</f>
        <v>0</v>
      </c>
      <c r="L475" s="156"/>
      <c r="M475" s="247">
        <f t="shared" si="284"/>
        <v>0</v>
      </c>
      <c r="N475" s="160">
        <f>N476</f>
        <v>0</v>
      </c>
      <c r="O475" s="160">
        <f>O476</f>
        <v>0</v>
      </c>
      <c r="P475" s="160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8" customFormat="1" ht="30" hidden="1" customHeight="1">
      <c r="A476" s="24" t="s">
        <v>475</v>
      </c>
      <c r="B476" s="47" t="s">
        <v>262</v>
      </c>
      <c r="C476" s="153" t="s">
        <v>56</v>
      </c>
      <c r="D476" s="193">
        <f t="shared" si="283"/>
        <v>0</v>
      </c>
      <c r="E476" s="155">
        <f t="shared" si="286"/>
        <v>0</v>
      </c>
      <c r="F476" s="155">
        <f t="shared" si="286"/>
        <v>0</v>
      </c>
      <c r="G476" s="155">
        <f t="shared" si="286"/>
        <v>0</v>
      </c>
      <c r="H476" s="155"/>
      <c r="I476" s="187">
        <f t="shared" si="281"/>
        <v>0</v>
      </c>
      <c r="J476" s="160">
        <f>J477</f>
        <v>0</v>
      </c>
      <c r="K476" s="160">
        <f>K477</f>
        <v>0</v>
      </c>
      <c r="L476" s="156"/>
      <c r="M476" s="247">
        <f t="shared" si="284"/>
        <v>0</v>
      </c>
      <c r="N476" s="160"/>
      <c r="O476" s="160"/>
      <c r="P476" s="160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 ht="24" hidden="1" customHeight="1">
      <c r="A477" s="62" t="s">
        <v>67</v>
      </c>
      <c r="B477" s="47" t="s">
        <v>262</v>
      </c>
      <c r="C477" s="153" t="s">
        <v>56</v>
      </c>
      <c r="D477" s="193">
        <f t="shared" si="283"/>
        <v>0</v>
      </c>
      <c r="E477" s="155"/>
      <c r="F477" s="155"/>
      <c r="G477" s="157"/>
      <c r="H477" s="157"/>
      <c r="I477" s="187">
        <f t="shared" si="281"/>
        <v>0</v>
      </c>
      <c r="J477" s="167"/>
      <c r="K477" s="155"/>
      <c r="L477" s="156"/>
      <c r="M477" s="247">
        <f t="shared" si="284"/>
        <v>0</v>
      </c>
      <c r="N477" s="160"/>
      <c r="O477" s="160"/>
      <c r="P477" s="160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96" customFormat="1" ht="90">
      <c r="A478" s="62" t="s">
        <v>353</v>
      </c>
      <c r="B478" s="153" t="s">
        <v>265</v>
      </c>
      <c r="C478" s="153"/>
      <c r="D478" s="187">
        <f>D479</f>
        <v>800</v>
      </c>
      <c r="E478" s="155">
        <f>E479</f>
        <v>800</v>
      </c>
      <c r="F478" s="155">
        <f>F479</f>
        <v>0</v>
      </c>
      <c r="G478" s="155">
        <f t="shared" ref="G478:O478" si="287">G479</f>
        <v>0</v>
      </c>
      <c r="H478" s="155" t="e">
        <f t="shared" si="287"/>
        <v>#REF!</v>
      </c>
      <c r="I478" s="190">
        <f t="shared" si="287"/>
        <v>318.2</v>
      </c>
      <c r="J478" s="155">
        <f t="shared" si="287"/>
        <v>318.2</v>
      </c>
      <c r="K478" s="155">
        <f t="shared" si="287"/>
        <v>0</v>
      </c>
      <c r="L478" s="155">
        <f t="shared" si="287"/>
        <v>0</v>
      </c>
      <c r="M478" s="190">
        <f t="shared" si="287"/>
        <v>318.2</v>
      </c>
      <c r="N478" s="155">
        <f t="shared" si="287"/>
        <v>318.2</v>
      </c>
      <c r="O478" s="155">
        <f t="shared" si="287"/>
        <v>0</v>
      </c>
      <c r="P478" s="155">
        <f>P479</f>
        <v>0</v>
      </c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5"/>
      <c r="AL478" s="95"/>
      <c r="AM478" s="95"/>
      <c r="AN478" s="95"/>
      <c r="AO478" s="95"/>
      <c r="AP478" s="95"/>
      <c r="AQ478" s="95"/>
      <c r="AR478" s="95"/>
      <c r="AS478" s="95"/>
      <c r="AT478" s="95"/>
      <c r="AU478" s="95"/>
      <c r="AV478" s="95"/>
      <c r="AW478" s="95"/>
      <c r="AX478" s="95"/>
    </row>
    <row r="479" spans="1:50" s="96" customFormat="1" ht="33.75" customHeight="1">
      <c r="A479" s="16" t="s">
        <v>487</v>
      </c>
      <c r="B479" s="153" t="s">
        <v>266</v>
      </c>
      <c r="C479" s="153"/>
      <c r="D479" s="187">
        <f t="shared" ref="D479:P479" si="288">D480+D488+D483</f>
        <v>800</v>
      </c>
      <c r="E479" s="158">
        <f>E480+E488+E483</f>
        <v>800</v>
      </c>
      <c r="F479" s="158">
        <f t="shared" si="288"/>
        <v>0</v>
      </c>
      <c r="G479" s="158">
        <f t="shared" si="288"/>
        <v>0</v>
      </c>
      <c r="H479" s="158" t="e">
        <f t="shared" si="288"/>
        <v>#REF!</v>
      </c>
      <c r="I479" s="193">
        <f t="shared" si="288"/>
        <v>318.2</v>
      </c>
      <c r="J479" s="158">
        <f t="shared" si="288"/>
        <v>318.2</v>
      </c>
      <c r="K479" s="158">
        <f t="shared" si="288"/>
        <v>0</v>
      </c>
      <c r="L479" s="158">
        <f t="shared" si="288"/>
        <v>0</v>
      </c>
      <c r="M479" s="193">
        <f t="shared" si="288"/>
        <v>318.2</v>
      </c>
      <c r="N479" s="158">
        <f t="shared" si="288"/>
        <v>318.2</v>
      </c>
      <c r="O479" s="158">
        <f t="shared" si="288"/>
        <v>0</v>
      </c>
      <c r="P479" s="158">
        <f t="shared" si="288"/>
        <v>0</v>
      </c>
      <c r="Q479" s="95"/>
      <c r="R479" s="95"/>
      <c r="S479" s="95"/>
      <c r="T479" s="95"/>
      <c r="U479" s="95"/>
      <c r="V479" s="95"/>
      <c r="W479" s="95"/>
      <c r="X479" s="95"/>
      <c r="Y479" s="95"/>
      <c r="Z479" s="95"/>
      <c r="AA479" s="95"/>
      <c r="AB479" s="95"/>
      <c r="AC479" s="95"/>
      <c r="AD479" s="95"/>
      <c r="AE479" s="95"/>
      <c r="AF479" s="95"/>
      <c r="AG479" s="95"/>
      <c r="AH479" s="95"/>
      <c r="AI479" s="95"/>
      <c r="AJ479" s="95"/>
      <c r="AK479" s="95"/>
      <c r="AL479" s="95"/>
      <c r="AM479" s="95"/>
      <c r="AN479" s="95"/>
      <c r="AO479" s="95"/>
      <c r="AP479" s="95"/>
      <c r="AQ479" s="95"/>
      <c r="AR479" s="95"/>
      <c r="AS479" s="95"/>
      <c r="AT479" s="95"/>
      <c r="AU479" s="95"/>
      <c r="AV479" s="95"/>
      <c r="AW479" s="95"/>
      <c r="AX479" s="95"/>
    </row>
    <row r="480" spans="1:50" s="96" customFormat="1" ht="32.25" customHeight="1">
      <c r="A480" s="16" t="s">
        <v>264</v>
      </c>
      <c r="B480" s="153" t="s">
        <v>267</v>
      </c>
      <c r="C480" s="153"/>
      <c r="D480" s="187">
        <f t="shared" ref="D480:P480" si="289">D482+D481</f>
        <v>800</v>
      </c>
      <c r="E480" s="158">
        <f t="shared" si="289"/>
        <v>800</v>
      </c>
      <c r="F480" s="158">
        <f t="shared" si="289"/>
        <v>0</v>
      </c>
      <c r="G480" s="158">
        <f t="shared" si="289"/>
        <v>0</v>
      </c>
      <c r="H480" s="158" t="e">
        <f t="shared" si="289"/>
        <v>#REF!</v>
      </c>
      <c r="I480" s="193">
        <f t="shared" si="289"/>
        <v>318.2</v>
      </c>
      <c r="J480" s="158">
        <f t="shared" si="289"/>
        <v>318.2</v>
      </c>
      <c r="K480" s="158">
        <f t="shared" si="289"/>
        <v>0</v>
      </c>
      <c r="L480" s="158">
        <f t="shared" si="289"/>
        <v>0</v>
      </c>
      <c r="M480" s="193">
        <f t="shared" si="289"/>
        <v>318.2</v>
      </c>
      <c r="N480" s="158">
        <f t="shared" si="289"/>
        <v>318.2</v>
      </c>
      <c r="O480" s="158">
        <f t="shared" si="289"/>
        <v>0</v>
      </c>
      <c r="P480" s="158">
        <f t="shared" si="289"/>
        <v>0</v>
      </c>
      <c r="Q480" s="95"/>
      <c r="R480" s="95"/>
      <c r="S480" s="95"/>
      <c r="T480" s="95"/>
      <c r="U480" s="95"/>
      <c r="V480" s="95"/>
      <c r="W480" s="95"/>
      <c r="X480" s="95"/>
      <c r="Y480" s="95"/>
      <c r="Z480" s="95"/>
      <c r="AA480" s="95"/>
      <c r="AB480" s="95"/>
      <c r="AC480" s="95"/>
      <c r="AD480" s="95"/>
      <c r="AE480" s="95"/>
      <c r="AF480" s="95"/>
      <c r="AG480" s="95"/>
      <c r="AH480" s="95"/>
      <c r="AI480" s="95"/>
      <c r="AJ480" s="95"/>
      <c r="AK480" s="95"/>
      <c r="AL480" s="95"/>
      <c r="AM480" s="95"/>
      <c r="AN480" s="95"/>
      <c r="AO480" s="95"/>
      <c r="AP480" s="95"/>
      <c r="AQ480" s="95"/>
      <c r="AR480" s="95"/>
      <c r="AS480" s="95"/>
      <c r="AT480" s="95"/>
      <c r="AU480" s="95"/>
      <c r="AV480" s="95"/>
      <c r="AW480" s="95"/>
      <c r="AX480" s="95"/>
    </row>
    <row r="481" spans="1:50" s="96" customFormat="1" ht="27" customHeight="1">
      <c r="A481" s="16" t="s">
        <v>22</v>
      </c>
      <c r="B481" s="153" t="s">
        <v>267</v>
      </c>
      <c r="C481" s="153" t="s">
        <v>16</v>
      </c>
      <c r="D481" s="187">
        <f>E481+F481+G481</f>
        <v>214.8</v>
      </c>
      <c r="E481" s="158">
        <v>214.8</v>
      </c>
      <c r="F481" s="158"/>
      <c r="G481" s="158"/>
      <c r="H481" s="158" t="e">
        <f>#REF!</f>
        <v>#REF!</v>
      </c>
      <c r="I481" s="193">
        <f>J481+K481+L481</f>
        <v>153</v>
      </c>
      <c r="J481" s="158">
        <v>153</v>
      </c>
      <c r="K481" s="158"/>
      <c r="L481" s="158"/>
      <c r="M481" s="193">
        <f>N481+O481+P481</f>
        <v>153</v>
      </c>
      <c r="N481" s="158">
        <v>153</v>
      </c>
      <c r="O481" s="158"/>
      <c r="P481" s="158"/>
      <c r="Q481" s="95"/>
      <c r="R481" s="95"/>
      <c r="S481" s="95"/>
      <c r="T481" s="95"/>
      <c r="U481" s="95"/>
      <c r="V481" s="95"/>
      <c r="W481" s="95"/>
      <c r="X481" s="95"/>
      <c r="Y481" s="95"/>
      <c r="Z481" s="95"/>
      <c r="AA481" s="95"/>
      <c r="AB481" s="95"/>
      <c r="AC481" s="95"/>
      <c r="AD481" s="95"/>
      <c r="AE481" s="95"/>
      <c r="AF481" s="95"/>
      <c r="AG481" s="95"/>
      <c r="AH481" s="95"/>
      <c r="AI481" s="95"/>
      <c r="AJ481" s="95"/>
      <c r="AK481" s="95"/>
      <c r="AL481" s="95"/>
      <c r="AM481" s="95"/>
      <c r="AN481" s="95"/>
      <c r="AO481" s="95"/>
      <c r="AP481" s="95"/>
      <c r="AQ481" s="95"/>
      <c r="AR481" s="95"/>
      <c r="AS481" s="95"/>
      <c r="AT481" s="95"/>
      <c r="AU481" s="95"/>
      <c r="AV481" s="95"/>
      <c r="AW481" s="95"/>
      <c r="AX481" s="95"/>
    </row>
    <row r="482" spans="1:50" s="96" customFormat="1" ht="21" customHeight="1">
      <c r="A482" s="16" t="s">
        <v>35</v>
      </c>
      <c r="B482" s="153" t="s">
        <v>267</v>
      </c>
      <c r="C482" s="153" t="s">
        <v>36</v>
      </c>
      <c r="D482" s="187">
        <f>E482+F482+G482</f>
        <v>585.20000000000005</v>
      </c>
      <c r="E482" s="155">
        <v>585.20000000000005</v>
      </c>
      <c r="F482" s="155"/>
      <c r="G482" s="155"/>
      <c r="H482" s="155" t="e">
        <f>#REF!</f>
        <v>#REF!</v>
      </c>
      <c r="I482" s="193">
        <f>J482+K482+L482</f>
        <v>165.2</v>
      </c>
      <c r="J482" s="155">
        <v>165.2</v>
      </c>
      <c r="K482" s="155"/>
      <c r="L482" s="155"/>
      <c r="M482" s="193">
        <f>N482+O482+P482</f>
        <v>165.2</v>
      </c>
      <c r="N482" s="155">
        <v>165.2</v>
      </c>
      <c r="O482" s="155"/>
      <c r="P482" s="155"/>
      <c r="Q482" s="95"/>
      <c r="R482" s="95"/>
      <c r="S482" s="95"/>
      <c r="T482" s="95"/>
      <c r="U482" s="95"/>
      <c r="V482" s="95"/>
      <c r="W482" s="95"/>
      <c r="X482" s="95"/>
      <c r="Y482" s="95"/>
      <c r="Z482" s="95"/>
      <c r="AA482" s="95"/>
      <c r="AB482" s="95"/>
      <c r="AC482" s="95"/>
      <c r="AD482" s="95"/>
      <c r="AE482" s="95"/>
      <c r="AF482" s="95"/>
      <c r="AG482" s="95"/>
      <c r="AH482" s="95"/>
      <c r="AI482" s="95"/>
      <c r="AJ482" s="95"/>
      <c r="AK482" s="95"/>
      <c r="AL482" s="95"/>
      <c r="AM482" s="95"/>
      <c r="AN482" s="95"/>
      <c r="AO482" s="95"/>
      <c r="AP482" s="95"/>
      <c r="AQ482" s="95"/>
      <c r="AR482" s="95"/>
      <c r="AS482" s="95"/>
      <c r="AT482" s="95"/>
      <c r="AU482" s="95"/>
      <c r="AV482" s="95"/>
      <c r="AW482" s="95"/>
      <c r="AX482" s="95"/>
    </row>
    <row r="483" spans="1:50" s="96" customFormat="1" ht="30">
      <c r="A483" s="16" t="s">
        <v>333</v>
      </c>
      <c r="B483" s="153" t="s">
        <v>325</v>
      </c>
      <c r="C483" s="153"/>
      <c r="D483" s="187">
        <f>D486+D484</f>
        <v>0</v>
      </c>
      <c r="E483" s="158">
        <f>E486+E484</f>
        <v>0</v>
      </c>
      <c r="F483" s="158">
        <f>F486+F484</f>
        <v>0</v>
      </c>
      <c r="G483" s="158">
        <f>G486+G484</f>
        <v>0</v>
      </c>
      <c r="H483" s="158">
        <f>H486+H484</f>
        <v>0</v>
      </c>
      <c r="I483" s="187">
        <f t="shared" ref="I483:P483" si="290">I486+I484</f>
        <v>0</v>
      </c>
      <c r="J483" s="158">
        <f t="shared" si="290"/>
        <v>0</v>
      </c>
      <c r="K483" s="158">
        <f t="shared" si="290"/>
        <v>0</v>
      </c>
      <c r="L483" s="158">
        <f t="shared" si="290"/>
        <v>0</v>
      </c>
      <c r="M483" s="187">
        <f t="shared" si="290"/>
        <v>0</v>
      </c>
      <c r="N483" s="158">
        <f t="shared" si="290"/>
        <v>0</v>
      </c>
      <c r="O483" s="158">
        <f t="shared" si="290"/>
        <v>0</v>
      </c>
      <c r="P483" s="158">
        <f t="shared" si="290"/>
        <v>0</v>
      </c>
      <c r="Q483" s="95"/>
      <c r="R483" s="95"/>
      <c r="S483" s="95"/>
      <c r="T483" s="95"/>
      <c r="U483" s="95"/>
      <c r="V483" s="95"/>
      <c r="W483" s="95"/>
      <c r="X483" s="95"/>
      <c r="Y483" s="95"/>
      <c r="Z483" s="95"/>
      <c r="AA483" s="95"/>
      <c r="AB483" s="95"/>
      <c r="AC483" s="95"/>
      <c r="AD483" s="95"/>
      <c r="AE483" s="95"/>
      <c r="AF483" s="95"/>
      <c r="AG483" s="95"/>
      <c r="AH483" s="95"/>
      <c r="AI483" s="95"/>
      <c r="AJ483" s="95"/>
      <c r="AK483" s="95"/>
      <c r="AL483" s="95"/>
      <c r="AM483" s="95"/>
      <c r="AN483" s="95"/>
      <c r="AO483" s="95"/>
      <c r="AP483" s="95"/>
      <c r="AQ483" s="95"/>
      <c r="AR483" s="95"/>
      <c r="AS483" s="95"/>
      <c r="AT483" s="95"/>
      <c r="AU483" s="95"/>
      <c r="AV483" s="95"/>
      <c r="AW483" s="95"/>
      <c r="AX483" s="95"/>
    </row>
    <row r="484" spans="1:50" s="8" customFormat="1" ht="30" customHeight="1">
      <c r="A484" s="58" t="s">
        <v>22</v>
      </c>
      <c r="B484" s="60" t="s">
        <v>325</v>
      </c>
      <c r="C484" s="153" t="s">
        <v>16</v>
      </c>
      <c r="D484" s="187">
        <f t="shared" ref="D484:M484" si="291">D485</f>
        <v>0</v>
      </c>
      <c r="E484" s="158"/>
      <c r="F484" s="158"/>
      <c r="G484" s="158"/>
      <c r="H484" s="158">
        <f t="shared" si="291"/>
        <v>0</v>
      </c>
      <c r="I484" s="187">
        <f t="shared" si="291"/>
        <v>0</v>
      </c>
      <c r="J484" s="158"/>
      <c r="K484" s="158"/>
      <c r="L484" s="158"/>
      <c r="M484" s="187">
        <f t="shared" si="291"/>
        <v>0</v>
      </c>
      <c r="N484" s="158"/>
      <c r="O484" s="158"/>
      <c r="P484" s="158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16" t="s">
        <v>67</v>
      </c>
      <c r="B485" s="60" t="s">
        <v>325</v>
      </c>
      <c r="C485" s="153" t="s">
        <v>16</v>
      </c>
      <c r="D485" s="187">
        <f>E485+F485+G485+H485</f>
        <v>0</v>
      </c>
      <c r="E485" s="158"/>
      <c r="F485" s="158"/>
      <c r="G485" s="158"/>
      <c r="H485" s="158"/>
      <c r="I485" s="187">
        <f>J485+K485+L485</f>
        <v>0</v>
      </c>
      <c r="J485" s="158"/>
      <c r="K485" s="158"/>
      <c r="L485" s="158"/>
      <c r="M485" s="187"/>
      <c r="N485" s="158"/>
      <c r="O485" s="158"/>
      <c r="P485" s="158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15" customHeight="1">
      <c r="A486" s="81" t="s">
        <v>35</v>
      </c>
      <c r="B486" s="60" t="s">
        <v>325</v>
      </c>
      <c r="C486" s="153" t="s">
        <v>36</v>
      </c>
      <c r="D486" s="187">
        <f t="shared" ref="D486:P486" si="292">D487</f>
        <v>0</v>
      </c>
      <c r="E486" s="158">
        <f t="shared" si="292"/>
        <v>0</v>
      </c>
      <c r="F486" s="158">
        <f t="shared" si="292"/>
        <v>0</v>
      </c>
      <c r="G486" s="158">
        <f t="shared" si="292"/>
        <v>0</v>
      </c>
      <c r="H486" s="158">
        <f t="shared" si="292"/>
        <v>0</v>
      </c>
      <c r="I486" s="187">
        <f t="shared" si="292"/>
        <v>0</v>
      </c>
      <c r="J486" s="158">
        <f t="shared" si="292"/>
        <v>0</v>
      </c>
      <c r="K486" s="158">
        <f t="shared" si="292"/>
        <v>0</v>
      </c>
      <c r="L486" s="158">
        <f t="shared" si="292"/>
        <v>0</v>
      </c>
      <c r="M486" s="187">
        <f t="shared" si="292"/>
        <v>0</v>
      </c>
      <c r="N486" s="158">
        <f t="shared" si="292"/>
        <v>0</v>
      </c>
      <c r="O486" s="158">
        <f t="shared" si="292"/>
        <v>0</v>
      </c>
      <c r="P486" s="158">
        <f t="shared" si="292"/>
        <v>0</v>
      </c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8" customFormat="1" ht="15" customHeight="1">
      <c r="A487" s="16" t="s">
        <v>67</v>
      </c>
      <c r="B487" s="60" t="s">
        <v>325</v>
      </c>
      <c r="C487" s="153" t="s">
        <v>36</v>
      </c>
      <c r="D487" s="187">
        <f>E487+F487+G487+H487</f>
        <v>0</v>
      </c>
      <c r="E487" s="155"/>
      <c r="F487" s="156"/>
      <c r="G487" s="157"/>
      <c r="H487" s="157"/>
      <c r="I487" s="187">
        <f>J487+K487+L487</f>
        <v>0</v>
      </c>
      <c r="J487" s="155"/>
      <c r="K487" s="156"/>
      <c r="L487" s="156"/>
      <c r="M487" s="246">
        <f>N487+O487+P487</f>
        <v>0</v>
      </c>
      <c r="N487" s="160"/>
      <c r="O487" s="160"/>
      <c r="P487" s="160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</row>
    <row r="488" spans="1:50" s="8" customFormat="1" ht="25.5">
      <c r="A488" s="58" t="s">
        <v>306</v>
      </c>
      <c r="B488" s="60" t="s">
        <v>307</v>
      </c>
      <c r="C488" s="153"/>
      <c r="D488" s="187">
        <f>D489</f>
        <v>0</v>
      </c>
      <c r="E488" s="158">
        <f t="shared" ref="E488:P488" si="293">E489</f>
        <v>0</v>
      </c>
      <c r="F488" s="158">
        <f t="shared" si="293"/>
        <v>0</v>
      </c>
      <c r="G488" s="158">
        <f t="shared" si="293"/>
        <v>0</v>
      </c>
      <c r="H488" s="158" t="e">
        <f t="shared" si="293"/>
        <v>#REF!</v>
      </c>
      <c r="I488" s="193">
        <f t="shared" si="293"/>
        <v>0</v>
      </c>
      <c r="J488" s="158">
        <f t="shared" si="293"/>
        <v>0</v>
      </c>
      <c r="K488" s="158">
        <f t="shared" si="293"/>
        <v>0</v>
      </c>
      <c r="L488" s="158">
        <f t="shared" si="293"/>
        <v>0</v>
      </c>
      <c r="M488" s="193">
        <f t="shared" si="293"/>
        <v>0</v>
      </c>
      <c r="N488" s="158">
        <f t="shared" si="293"/>
        <v>0</v>
      </c>
      <c r="O488" s="158">
        <f t="shared" si="293"/>
        <v>0</v>
      </c>
      <c r="P488" s="158">
        <f t="shared" si="293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 ht="29.25" customHeight="1">
      <c r="A489" s="58" t="s">
        <v>22</v>
      </c>
      <c r="B489" s="60" t="s">
        <v>307</v>
      </c>
      <c r="C489" s="153" t="s">
        <v>16</v>
      </c>
      <c r="D489" s="187">
        <f>E489+F489+G489</f>
        <v>0</v>
      </c>
      <c r="E489" s="158"/>
      <c r="F489" s="158"/>
      <c r="G489" s="158"/>
      <c r="H489" s="158" t="e">
        <f>#REF!</f>
        <v>#REF!</v>
      </c>
      <c r="I489" s="193">
        <f>J489+K489+L489</f>
        <v>0</v>
      </c>
      <c r="J489" s="158"/>
      <c r="K489" s="158"/>
      <c r="L489" s="158"/>
      <c r="M489" s="193">
        <f>N489+O489+P489</f>
        <v>0</v>
      </c>
      <c r="N489" s="158"/>
      <c r="O489" s="158"/>
      <c r="P489" s="158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7" customFormat="1" ht="71.25">
      <c r="A490" s="63" t="s">
        <v>558</v>
      </c>
      <c r="B490" s="39" t="s">
        <v>269</v>
      </c>
      <c r="C490" s="19"/>
      <c r="D490" s="187">
        <f>E490+G490</f>
        <v>77.5</v>
      </c>
      <c r="E490" s="157">
        <f>E491</f>
        <v>77.5</v>
      </c>
      <c r="F490" s="18">
        <f t="shared" ref="F490:P491" si="294">F491</f>
        <v>0</v>
      </c>
      <c r="G490" s="18">
        <f t="shared" si="294"/>
        <v>0</v>
      </c>
      <c r="H490" s="18" t="e">
        <f t="shared" si="294"/>
        <v>#REF!</v>
      </c>
      <c r="I490" s="188">
        <f t="shared" si="294"/>
        <v>74.099999999999994</v>
      </c>
      <c r="J490" s="157">
        <f>J491</f>
        <v>74.099999999999994</v>
      </c>
      <c r="K490" s="18">
        <f t="shared" si="294"/>
        <v>0</v>
      </c>
      <c r="L490" s="18">
        <f t="shared" si="294"/>
        <v>0</v>
      </c>
      <c r="M490" s="194">
        <f t="shared" si="294"/>
        <v>57.6</v>
      </c>
      <c r="N490" s="18">
        <f t="shared" si="294"/>
        <v>57.6</v>
      </c>
      <c r="O490" s="18">
        <f t="shared" si="294"/>
        <v>0</v>
      </c>
      <c r="P490" s="18">
        <f t="shared" si="294"/>
        <v>0</v>
      </c>
    </row>
    <row r="491" spans="1:50" s="8" customFormat="1" ht="58.5" customHeight="1">
      <c r="A491" s="62" t="s">
        <v>268</v>
      </c>
      <c r="B491" s="17" t="s">
        <v>270</v>
      </c>
      <c r="C491" s="153"/>
      <c r="D491" s="187">
        <f>E491+G491</f>
        <v>77.5</v>
      </c>
      <c r="E491" s="155">
        <f>E492</f>
        <v>77.5</v>
      </c>
      <c r="F491" s="156">
        <f t="shared" si="294"/>
        <v>0</v>
      </c>
      <c r="G491" s="156">
        <f t="shared" si="294"/>
        <v>0</v>
      </c>
      <c r="H491" s="156" t="e">
        <f t="shared" si="294"/>
        <v>#REF!</v>
      </c>
      <c r="I491" s="190">
        <f t="shared" si="294"/>
        <v>74.099999999999994</v>
      </c>
      <c r="J491" s="155">
        <f t="shared" si="294"/>
        <v>74.099999999999994</v>
      </c>
      <c r="K491" s="156">
        <f t="shared" si="294"/>
        <v>0</v>
      </c>
      <c r="L491" s="156">
        <f t="shared" si="294"/>
        <v>0</v>
      </c>
      <c r="M491" s="192">
        <f t="shared" si="294"/>
        <v>57.6</v>
      </c>
      <c r="N491" s="156">
        <f t="shared" si="294"/>
        <v>57.6</v>
      </c>
      <c r="O491" s="156">
        <f t="shared" si="294"/>
        <v>0</v>
      </c>
      <c r="P491" s="156">
        <f t="shared" si="294"/>
        <v>0</v>
      </c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</row>
    <row r="492" spans="1:50" s="8" customFormat="1" ht="44.25" customHeight="1">
      <c r="A492" s="16" t="s">
        <v>22</v>
      </c>
      <c r="B492" s="17" t="s">
        <v>270</v>
      </c>
      <c r="C492" s="153" t="s">
        <v>16</v>
      </c>
      <c r="D492" s="187">
        <f>E492+G492</f>
        <v>77.5</v>
      </c>
      <c r="E492" s="155">
        <v>77.5</v>
      </c>
      <c r="F492" s="156"/>
      <c r="G492" s="156"/>
      <c r="H492" s="156" t="e">
        <f>#REF!</f>
        <v>#REF!</v>
      </c>
      <c r="I492" s="187">
        <f>J492+K492+L492</f>
        <v>74.099999999999994</v>
      </c>
      <c r="J492" s="155">
        <v>74.099999999999994</v>
      </c>
      <c r="K492" s="156"/>
      <c r="L492" s="156"/>
      <c r="M492" s="246">
        <f>N492+O492</f>
        <v>57.6</v>
      </c>
      <c r="N492" s="160">
        <v>57.6</v>
      </c>
      <c r="O492" s="160"/>
      <c r="P492" s="160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</row>
    <row r="493" spans="1:50" s="8" customFormat="1" ht="59.25" customHeight="1">
      <c r="A493" s="252" t="s">
        <v>565</v>
      </c>
      <c r="B493" s="17" t="s">
        <v>562</v>
      </c>
      <c r="C493" s="153"/>
      <c r="D493" s="187">
        <f t="shared" ref="D493:D498" si="295">E493+G493</f>
        <v>10</v>
      </c>
      <c r="E493" s="155">
        <v>10</v>
      </c>
      <c r="F493" s="156"/>
      <c r="G493" s="156"/>
      <c r="H493" s="156"/>
      <c r="I493" s="187">
        <f t="shared" ref="I493:I498" si="296">J493+K493+L493</f>
        <v>10</v>
      </c>
      <c r="J493" s="155">
        <v>10</v>
      </c>
      <c r="K493" s="156"/>
      <c r="L493" s="156"/>
      <c r="M493" s="246">
        <f t="shared" ref="M493:M498" si="297">N493+O493</f>
        <v>10</v>
      </c>
      <c r="N493" s="155">
        <v>10</v>
      </c>
      <c r="O493" s="160"/>
      <c r="P493" s="160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</row>
    <row r="494" spans="1:50" s="8" customFormat="1" ht="44.25" customHeight="1">
      <c r="A494" s="16" t="s">
        <v>104</v>
      </c>
      <c r="B494" s="17" t="s">
        <v>563</v>
      </c>
      <c r="C494" s="153"/>
      <c r="D494" s="187">
        <f t="shared" si="295"/>
        <v>10</v>
      </c>
      <c r="E494" s="155">
        <v>10</v>
      </c>
      <c r="F494" s="156"/>
      <c r="G494" s="156"/>
      <c r="H494" s="156"/>
      <c r="I494" s="187">
        <f t="shared" si="296"/>
        <v>10</v>
      </c>
      <c r="J494" s="155">
        <v>10</v>
      </c>
      <c r="K494" s="156"/>
      <c r="L494" s="156"/>
      <c r="M494" s="246">
        <f t="shared" si="297"/>
        <v>10</v>
      </c>
      <c r="N494" s="155">
        <v>10</v>
      </c>
      <c r="O494" s="160"/>
      <c r="P494" s="160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</row>
    <row r="495" spans="1:50" s="8" customFormat="1" ht="44.25" customHeight="1">
      <c r="A495" s="16" t="s">
        <v>22</v>
      </c>
      <c r="B495" s="17" t="s">
        <v>563</v>
      </c>
      <c r="C495" s="153" t="s">
        <v>16</v>
      </c>
      <c r="D495" s="187">
        <f t="shared" si="295"/>
        <v>10</v>
      </c>
      <c r="E495" s="155">
        <v>10</v>
      </c>
      <c r="F495" s="156"/>
      <c r="G495" s="156"/>
      <c r="H495" s="156"/>
      <c r="I495" s="187">
        <f t="shared" si="296"/>
        <v>10</v>
      </c>
      <c r="J495" s="155">
        <v>10</v>
      </c>
      <c r="K495" s="156"/>
      <c r="L495" s="156"/>
      <c r="M495" s="246">
        <f t="shared" si="297"/>
        <v>10</v>
      </c>
      <c r="N495" s="160">
        <v>10</v>
      </c>
      <c r="O495" s="160"/>
      <c r="P495" s="160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</row>
    <row r="496" spans="1:50" s="7" customFormat="1" ht="44.25" customHeight="1">
      <c r="A496" s="252" t="s">
        <v>566</v>
      </c>
      <c r="B496" s="17" t="s">
        <v>395</v>
      </c>
      <c r="C496" s="153"/>
      <c r="D496" s="187">
        <f t="shared" si="295"/>
        <v>350.5</v>
      </c>
      <c r="E496" s="155">
        <v>350.5</v>
      </c>
      <c r="F496" s="156"/>
      <c r="G496" s="156"/>
      <c r="H496" s="156"/>
      <c r="I496" s="187">
        <f t="shared" si="296"/>
        <v>0</v>
      </c>
      <c r="J496" s="155"/>
      <c r="K496" s="156"/>
      <c r="L496" s="156"/>
      <c r="M496" s="246">
        <f t="shared" si="297"/>
        <v>0</v>
      </c>
      <c r="N496" s="160"/>
      <c r="O496" s="160"/>
      <c r="P496" s="160"/>
    </row>
    <row r="497" spans="1:50" s="8" customFormat="1" ht="17.25" customHeight="1">
      <c r="A497" s="16" t="s">
        <v>104</v>
      </c>
      <c r="B497" s="17" t="s">
        <v>564</v>
      </c>
      <c r="C497" s="153"/>
      <c r="D497" s="187">
        <f t="shared" si="295"/>
        <v>350.5</v>
      </c>
      <c r="E497" s="155">
        <v>350.5</v>
      </c>
      <c r="F497" s="156"/>
      <c r="G497" s="156"/>
      <c r="H497" s="156"/>
      <c r="I497" s="187">
        <f t="shared" si="296"/>
        <v>0</v>
      </c>
      <c r="J497" s="155"/>
      <c r="K497" s="156"/>
      <c r="L497" s="156"/>
      <c r="M497" s="246">
        <f t="shared" si="297"/>
        <v>0</v>
      </c>
      <c r="N497" s="160"/>
      <c r="O497" s="160"/>
      <c r="P497" s="160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</row>
    <row r="498" spans="1:50" s="8" customFormat="1" ht="44.25" customHeight="1">
      <c r="A498" s="16" t="s">
        <v>22</v>
      </c>
      <c r="B498" s="17" t="s">
        <v>564</v>
      </c>
      <c r="C498" s="153" t="s">
        <v>16</v>
      </c>
      <c r="D498" s="187">
        <f t="shared" si="295"/>
        <v>350.5</v>
      </c>
      <c r="E498" s="155">
        <v>350.5</v>
      </c>
      <c r="F498" s="156"/>
      <c r="G498" s="156"/>
      <c r="H498" s="156"/>
      <c r="I498" s="187">
        <f t="shared" si="296"/>
        <v>0</v>
      </c>
      <c r="J498" s="155"/>
      <c r="K498" s="156"/>
      <c r="L498" s="156"/>
      <c r="M498" s="246">
        <f t="shared" si="297"/>
        <v>0</v>
      </c>
      <c r="N498" s="160"/>
      <c r="O498" s="160"/>
      <c r="P498" s="160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</row>
    <row r="499" spans="1:50" s="7" customFormat="1" ht="60" customHeight="1">
      <c r="A499" s="31" t="s">
        <v>559</v>
      </c>
      <c r="B499" s="19" t="s">
        <v>271</v>
      </c>
      <c r="C499" s="153"/>
      <c r="D499" s="187">
        <f>D500</f>
        <v>71.400000000000006</v>
      </c>
      <c r="E499" s="158">
        <f t="shared" ref="E499:L502" si="298">E500</f>
        <v>71.400000000000006</v>
      </c>
      <c r="F499" s="158">
        <f t="shared" si="298"/>
        <v>0</v>
      </c>
      <c r="G499" s="158">
        <f t="shared" si="298"/>
        <v>0</v>
      </c>
      <c r="H499" s="158" t="e">
        <f t="shared" si="298"/>
        <v>#REF!</v>
      </c>
      <c r="I499" s="187">
        <f>I500</f>
        <v>72.099999999999994</v>
      </c>
      <c r="J499" s="158">
        <f>J500</f>
        <v>72.099999999999994</v>
      </c>
      <c r="K499" s="158">
        <f>K500</f>
        <v>0</v>
      </c>
      <c r="L499" s="158">
        <f>L500</f>
        <v>0</v>
      </c>
      <c r="M499" s="187">
        <f t="shared" ref="M499:P502" si="299">M500</f>
        <v>73.7</v>
      </c>
      <c r="N499" s="158">
        <f t="shared" si="299"/>
        <v>73.7</v>
      </c>
      <c r="O499" s="158">
        <f t="shared" si="299"/>
        <v>0</v>
      </c>
      <c r="P499" s="158">
        <f t="shared" si="299"/>
        <v>0</v>
      </c>
    </row>
    <row r="500" spans="1:50" s="8" customFormat="1" ht="61.5" customHeight="1">
      <c r="A500" s="27" t="s">
        <v>560</v>
      </c>
      <c r="B500" s="153" t="s">
        <v>272</v>
      </c>
      <c r="C500" s="153"/>
      <c r="D500" s="187">
        <f>D501</f>
        <v>71.400000000000006</v>
      </c>
      <c r="E500" s="154">
        <f t="shared" si="298"/>
        <v>71.400000000000006</v>
      </c>
      <c r="F500" s="154">
        <f t="shared" si="298"/>
        <v>0</v>
      </c>
      <c r="G500" s="154">
        <f t="shared" si="298"/>
        <v>0</v>
      </c>
      <c r="H500" s="154" t="e">
        <f t="shared" si="298"/>
        <v>#REF!</v>
      </c>
      <c r="I500" s="187">
        <f t="shared" si="298"/>
        <v>72.099999999999994</v>
      </c>
      <c r="J500" s="154">
        <f t="shared" si="298"/>
        <v>72.099999999999994</v>
      </c>
      <c r="K500" s="154">
        <f t="shared" si="298"/>
        <v>0</v>
      </c>
      <c r="L500" s="154">
        <f t="shared" si="298"/>
        <v>0</v>
      </c>
      <c r="M500" s="187">
        <f t="shared" si="299"/>
        <v>73.7</v>
      </c>
      <c r="N500" s="154">
        <f t="shared" si="299"/>
        <v>73.7</v>
      </c>
      <c r="O500" s="154">
        <f t="shared" si="299"/>
        <v>0</v>
      </c>
      <c r="P500" s="154">
        <f t="shared" si="299"/>
        <v>0</v>
      </c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</row>
    <row r="501" spans="1:50" s="8" customFormat="1">
      <c r="A501" s="27" t="s">
        <v>104</v>
      </c>
      <c r="B501" s="153" t="s">
        <v>273</v>
      </c>
      <c r="C501" s="153"/>
      <c r="D501" s="187">
        <f>D503</f>
        <v>71.400000000000006</v>
      </c>
      <c r="E501" s="154">
        <f t="shared" ref="E501:P501" si="300">E503</f>
        <v>71.400000000000006</v>
      </c>
      <c r="F501" s="154">
        <f t="shared" si="300"/>
        <v>0</v>
      </c>
      <c r="G501" s="154">
        <f t="shared" si="300"/>
        <v>0</v>
      </c>
      <c r="H501" s="154" t="e">
        <f t="shared" si="300"/>
        <v>#REF!</v>
      </c>
      <c r="I501" s="187">
        <f t="shared" si="300"/>
        <v>72.099999999999994</v>
      </c>
      <c r="J501" s="154">
        <f t="shared" si="300"/>
        <v>72.099999999999994</v>
      </c>
      <c r="K501" s="154">
        <f t="shared" si="300"/>
        <v>0</v>
      </c>
      <c r="L501" s="154">
        <f t="shared" si="300"/>
        <v>0</v>
      </c>
      <c r="M501" s="187">
        <f t="shared" si="300"/>
        <v>73.7</v>
      </c>
      <c r="N501" s="154">
        <f t="shared" si="300"/>
        <v>73.7</v>
      </c>
      <c r="O501" s="154">
        <f t="shared" si="300"/>
        <v>0</v>
      </c>
      <c r="P501" s="154">
        <f t="shared" si="300"/>
        <v>0</v>
      </c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</row>
    <row r="502" spans="1:50" s="8" customFormat="1" ht="45">
      <c r="A502" s="27" t="s">
        <v>22</v>
      </c>
      <c r="B502" s="153" t="s">
        <v>273</v>
      </c>
      <c r="C502" s="153" t="s">
        <v>16</v>
      </c>
      <c r="D502" s="187">
        <f>D503</f>
        <v>71.400000000000006</v>
      </c>
      <c r="E502" s="154"/>
      <c r="F502" s="154"/>
      <c r="G502" s="154"/>
      <c r="H502" s="154" t="e">
        <f t="shared" si="298"/>
        <v>#REF!</v>
      </c>
      <c r="I502" s="187">
        <f t="shared" si="298"/>
        <v>72.099999999999994</v>
      </c>
      <c r="J502" s="154"/>
      <c r="K502" s="154"/>
      <c r="L502" s="154"/>
      <c r="M502" s="187">
        <f t="shared" si="299"/>
        <v>73.7</v>
      </c>
      <c r="N502" s="154"/>
      <c r="O502" s="154"/>
      <c r="P502" s="154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</row>
    <row r="503" spans="1:50" s="8" customFormat="1" ht="60">
      <c r="A503" s="24" t="s">
        <v>60</v>
      </c>
      <c r="B503" s="153" t="s">
        <v>273</v>
      </c>
      <c r="C503" s="153" t="s">
        <v>56</v>
      </c>
      <c r="D503" s="187">
        <f t="shared" ref="D503:D506" si="301">E503+G503</f>
        <v>71.400000000000006</v>
      </c>
      <c r="E503" s="155">
        <v>71.400000000000006</v>
      </c>
      <c r="F503" s="155"/>
      <c r="G503" s="155"/>
      <c r="H503" s="155" t="e">
        <f>#REF!</f>
        <v>#REF!</v>
      </c>
      <c r="I503" s="190">
        <f>J503+K503+L503</f>
        <v>72.099999999999994</v>
      </c>
      <c r="J503" s="155">
        <v>72.099999999999994</v>
      </c>
      <c r="K503" s="155"/>
      <c r="L503" s="155"/>
      <c r="M503" s="190">
        <f>N503+O503+P503</f>
        <v>73.7</v>
      </c>
      <c r="N503" s="155">
        <v>73.7</v>
      </c>
      <c r="O503" s="155"/>
      <c r="P503" s="155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</row>
    <row r="504" spans="1:50" s="7" customFormat="1" ht="54.75" customHeight="1">
      <c r="A504" s="225" t="s">
        <v>520</v>
      </c>
      <c r="B504" s="60" t="s">
        <v>511</v>
      </c>
      <c r="C504" s="60"/>
      <c r="D504" s="187">
        <f t="shared" si="301"/>
        <v>90</v>
      </c>
      <c r="E504" s="155">
        <f>E505</f>
        <v>90</v>
      </c>
      <c r="F504" s="155">
        <f t="shared" ref="F504:P505" si="302">F505</f>
        <v>0</v>
      </c>
      <c r="G504" s="155">
        <f t="shared" si="302"/>
        <v>0</v>
      </c>
      <c r="H504" s="155" t="e">
        <f t="shared" si="302"/>
        <v>#REF!</v>
      </c>
      <c r="I504" s="190">
        <f t="shared" si="302"/>
        <v>70</v>
      </c>
      <c r="J504" s="155">
        <f t="shared" si="302"/>
        <v>70</v>
      </c>
      <c r="K504" s="155">
        <f t="shared" si="302"/>
        <v>0</v>
      </c>
      <c r="L504" s="155">
        <f t="shared" si="302"/>
        <v>0</v>
      </c>
      <c r="M504" s="190">
        <f t="shared" si="302"/>
        <v>30</v>
      </c>
      <c r="N504" s="155">
        <f t="shared" si="302"/>
        <v>30</v>
      </c>
      <c r="O504" s="155">
        <f t="shared" si="302"/>
        <v>0</v>
      </c>
      <c r="P504" s="155">
        <f t="shared" si="302"/>
        <v>0</v>
      </c>
    </row>
    <row r="505" spans="1:50" s="8" customFormat="1">
      <c r="A505" s="225" t="s">
        <v>104</v>
      </c>
      <c r="B505" s="60" t="s">
        <v>512</v>
      </c>
      <c r="C505" s="60"/>
      <c r="D505" s="187">
        <f t="shared" si="301"/>
        <v>90</v>
      </c>
      <c r="E505" s="155">
        <f>E506</f>
        <v>90</v>
      </c>
      <c r="F505" s="155">
        <f t="shared" si="302"/>
        <v>0</v>
      </c>
      <c r="G505" s="155">
        <f t="shared" si="302"/>
        <v>0</v>
      </c>
      <c r="H505" s="155" t="e">
        <f t="shared" si="302"/>
        <v>#REF!</v>
      </c>
      <c r="I505" s="190">
        <f t="shared" si="302"/>
        <v>70</v>
      </c>
      <c r="J505" s="155">
        <f t="shared" si="302"/>
        <v>70</v>
      </c>
      <c r="K505" s="155">
        <f t="shared" si="302"/>
        <v>0</v>
      </c>
      <c r="L505" s="155">
        <f t="shared" si="302"/>
        <v>0</v>
      </c>
      <c r="M505" s="190">
        <f t="shared" si="302"/>
        <v>30</v>
      </c>
      <c r="N505" s="155">
        <f t="shared" si="302"/>
        <v>30</v>
      </c>
      <c r="O505" s="155">
        <f t="shared" si="302"/>
        <v>0</v>
      </c>
      <c r="P505" s="155">
        <f t="shared" si="302"/>
        <v>0</v>
      </c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</row>
    <row r="506" spans="1:50" s="8" customFormat="1" ht="26.25" customHeight="1">
      <c r="A506" s="203" t="s">
        <v>22</v>
      </c>
      <c r="B506" s="60" t="s">
        <v>512</v>
      </c>
      <c r="C506" s="60" t="s">
        <v>16</v>
      </c>
      <c r="D506" s="193">
        <f t="shared" si="301"/>
        <v>90</v>
      </c>
      <c r="E506" s="155">
        <v>90</v>
      </c>
      <c r="F506" s="155"/>
      <c r="G506" s="155"/>
      <c r="H506" s="155" t="e">
        <f>#REF!</f>
        <v>#REF!</v>
      </c>
      <c r="I506" s="190">
        <f>J506+K506+L506</f>
        <v>70</v>
      </c>
      <c r="J506" s="155">
        <v>70</v>
      </c>
      <c r="K506" s="155"/>
      <c r="L506" s="155"/>
      <c r="M506" s="190">
        <f>N506+O506+P506</f>
        <v>30</v>
      </c>
      <c r="N506" s="155">
        <v>30</v>
      </c>
      <c r="O506" s="155"/>
      <c r="P506" s="155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</row>
    <row r="507" spans="1:50" s="7" customFormat="1" ht="40.5" customHeight="1">
      <c r="A507" s="215" t="s">
        <v>471</v>
      </c>
      <c r="B507" s="72" t="s">
        <v>472</v>
      </c>
      <c r="C507" s="153"/>
      <c r="D507" s="193">
        <f>E507+G507</f>
        <v>104</v>
      </c>
      <c r="E507" s="155">
        <f t="shared" ref="E507:P507" si="303">E508</f>
        <v>104</v>
      </c>
      <c r="F507" s="155">
        <f t="shared" si="303"/>
        <v>0</v>
      </c>
      <c r="G507" s="155">
        <f t="shared" si="303"/>
        <v>0</v>
      </c>
      <c r="H507" s="155" t="e">
        <f t="shared" si="303"/>
        <v>#REF!</v>
      </c>
      <c r="I507" s="190">
        <f t="shared" si="303"/>
        <v>0</v>
      </c>
      <c r="J507" s="155">
        <f t="shared" si="303"/>
        <v>0</v>
      </c>
      <c r="K507" s="155">
        <f t="shared" si="303"/>
        <v>0</v>
      </c>
      <c r="L507" s="155">
        <f t="shared" si="303"/>
        <v>0</v>
      </c>
      <c r="M507" s="190">
        <f t="shared" si="303"/>
        <v>0</v>
      </c>
      <c r="N507" s="155">
        <f t="shared" si="303"/>
        <v>0</v>
      </c>
      <c r="O507" s="155">
        <f t="shared" si="303"/>
        <v>0</v>
      </c>
      <c r="P507" s="155">
        <f t="shared" si="303"/>
        <v>0</v>
      </c>
    </row>
    <row r="508" spans="1:50" s="8" customFormat="1" ht="40.5" customHeight="1">
      <c r="A508" s="214" t="s">
        <v>498</v>
      </c>
      <c r="B508" s="72" t="s">
        <v>473</v>
      </c>
      <c r="C508" s="153"/>
      <c r="D508" s="193">
        <f>E508+G508</f>
        <v>104</v>
      </c>
      <c r="E508" s="155">
        <f t="shared" ref="E508:P508" si="304">E510</f>
        <v>104</v>
      </c>
      <c r="F508" s="155">
        <f t="shared" si="304"/>
        <v>0</v>
      </c>
      <c r="G508" s="155">
        <f t="shared" si="304"/>
        <v>0</v>
      </c>
      <c r="H508" s="155" t="e">
        <f t="shared" si="304"/>
        <v>#REF!</v>
      </c>
      <c r="I508" s="190">
        <f t="shared" si="304"/>
        <v>0</v>
      </c>
      <c r="J508" s="155">
        <f t="shared" si="304"/>
        <v>0</v>
      </c>
      <c r="K508" s="155">
        <f t="shared" si="304"/>
        <v>0</v>
      </c>
      <c r="L508" s="155">
        <f t="shared" si="304"/>
        <v>0</v>
      </c>
      <c r="M508" s="190">
        <f t="shared" si="304"/>
        <v>0</v>
      </c>
      <c r="N508" s="155">
        <f t="shared" si="304"/>
        <v>0</v>
      </c>
      <c r="O508" s="155">
        <f t="shared" si="304"/>
        <v>0</v>
      </c>
      <c r="P508" s="155">
        <f t="shared" si="304"/>
        <v>0</v>
      </c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</row>
    <row r="509" spans="1:50" s="8" customFormat="1">
      <c r="A509" s="214" t="s">
        <v>104</v>
      </c>
      <c r="B509" s="72" t="s">
        <v>474</v>
      </c>
      <c r="C509" s="153"/>
      <c r="D509" s="193">
        <f>D510</f>
        <v>104</v>
      </c>
      <c r="E509" s="158">
        <f t="shared" ref="E509:P509" si="305">E510</f>
        <v>104</v>
      </c>
      <c r="F509" s="158">
        <f t="shared" si="305"/>
        <v>0</v>
      </c>
      <c r="G509" s="158">
        <f t="shared" si="305"/>
        <v>0</v>
      </c>
      <c r="H509" s="158" t="e">
        <f t="shared" si="305"/>
        <v>#REF!</v>
      </c>
      <c r="I509" s="193">
        <f t="shared" si="305"/>
        <v>0</v>
      </c>
      <c r="J509" s="158">
        <f t="shared" si="305"/>
        <v>0</v>
      </c>
      <c r="K509" s="158">
        <f t="shared" si="305"/>
        <v>0</v>
      </c>
      <c r="L509" s="158">
        <f t="shared" si="305"/>
        <v>0</v>
      </c>
      <c r="M509" s="193">
        <f t="shared" si="305"/>
        <v>0</v>
      </c>
      <c r="N509" s="158">
        <f t="shared" si="305"/>
        <v>0</v>
      </c>
      <c r="O509" s="158">
        <f t="shared" si="305"/>
        <v>0</v>
      </c>
      <c r="P509" s="158">
        <f t="shared" si="305"/>
        <v>0</v>
      </c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</row>
    <row r="510" spans="1:50" s="8" customFormat="1" ht="48" customHeight="1">
      <c r="A510" s="16" t="s">
        <v>22</v>
      </c>
      <c r="B510" s="72" t="s">
        <v>474</v>
      </c>
      <c r="C510" s="153" t="s">
        <v>16</v>
      </c>
      <c r="D510" s="193">
        <f>E510+F510+G510</f>
        <v>104</v>
      </c>
      <c r="E510" s="158">
        <v>104</v>
      </c>
      <c r="F510" s="158"/>
      <c r="G510" s="158"/>
      <c r="H510" s="158" t="e">
        <f>#REF!</f>
        <v>#REF!</v>
      </c>
      <c r="I510" s="193">
        <f>J510+K510+L510</f>
        <v>0</v>
      </c>
      <c r="J510" s="158"/>
      <c r="K510" s="158"/>
      <c r="L510" s="158"/>
      <c r="M510" s="193">
        <f>N510+O510+P510</f>
        <v>0</v>
      </c>
      <c r="N510" s="158"/>
      <c r="O510" s="158"/>
      <c r="P510" s="158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</row>
    <row r="511" spans="1:50" s="96" customFormat="1" ht="65.25" customHeight="1">
      <c r="A511" s="224" t="s">
        <v>561</v>
      </c>
      <c r="B511" s="26" t="s">
        <v>400</v>
      </c>
      <c r="C511" s="164"/>
      <c r="D511" s="190">
        <f>D512</f>
        <v>1000</v>
      </c>
      <c r="E511" s="155">
        <f t="shared" ref="E511:P512" si="306">E512</f>
        <v>1000</v>
      </c>
      <c r="F511" s="155">
        <f t="shared" si="306"/>
        <v>0</v>
      </c>
      <c r="G511" s="155">
        <f t="shared" si="306"/>
        <v>0</v>
      </c>
      <c r="H511" s="155" t="e">
        <f t="shared" si="306"/>
        <v>#REF!</v>
      </c>
      <c r="I511" s="190">
        <f t="shared" si="306"/>
        <v>700</v>
      </c>
      <c r="J511" s="155">
        <f t="shared" si="306"/>
        <v>700</v>
      </c>
      <c r="K511" s="155">
        <f t="shared" si="306"/>
        <v>0</v>
      </c>
      <c r="L511" s="155">
        <f t="shared" si="306"/>
        <v>0</v>
      </c>
      <c r="M511" s="190">
        <f t="shared" si="306"/>
        <v>1000</v>
      </c>
      <c r="N511" s="155">
        <f t="shared" si="306"/>
        <v>1000</v>
      </c>
      <c r="O511" s="155">
        <f t="shared" si="306"/>
        <v>0</v>
      </c>
      <c r="P511" s="155">
        <f t="shared" si="306"/>
        <v>0</v>
      </c>
      <c r="Q511" s="95"/>
      <c r="R511" s="95"/>
      <c r="S511" s="95"/>
    </row>
    <row r="512" spans="1:50" s="96" customFormat="1">
      <c r="A512" s="224" t="s">
        <v>104</v>
      </c>
      <c r="B512" s="79" t="s">
        <v>401</v>
      </c>
      <c r="C512" s="164"/>
      <c r="D512" s="190">
        <f>D513</f>
        <v>1000</v>
      </c>
      <c r="E512" s="155">
        <f t="shared" si="306"/>
        <v>1000</v>
      </c>
      <c r="F512" s="155">
        <f t="shared" si="306"/>
        <v>0</v>
      </c>
      <c r="G512" s="155">
        <f t="shared" si="306"/>
        <v>0</v>
      </c>
      <c r="H512" s="155" t="e">
        <f t="shared" si="306"/>
        <v>#REF!</v>
      </c>
      <c r="I512" s="190">
        <f t="shared" si="306"/>
        <v>700</v>
      </c>
      <c r="J512" s="155">
        <f t="shared" si="306"/>
        <v>700</v>
      </c>
      <c r="K512" s="155">
        <f t="shared" si="306"/>
        <v>0</v>
      </c>
      <c r="L512" s="155">
        <f t="shared" si="306"/>
        <v>0</v>
      </c>
      <c r="M512" s="190">
        <f t="shared" si="306"/>
        <v>1000</v>
      </c>
      <c r="N512" s="155">
        <f t="shared" si="306"/>
        <v>1000</v>
      </c>
      <c r="O512" s="155">
        <f t="shared" si="306"/>
        <v>0</v>
      </c>
      <c r="P512" s="155">
        <f t="shared" si="306"/>
        <v>0</v>
      </c>
      <c r="Q512" s="95"/>
      <c r="R512" s="95"/>
      <c r="S512" s="95"/>
    </row>
    <row r="513" spans="1:50" s="96" customFormat="1" ht="45">
      <c r="A513" s="32" t="s">
        <v>22</v>
      </c>
      <c r="B513" s="79" t="s">
        <v>401</v>
      </c>
      <c r="C513" s="153" t="s">
        <v>16</v>
      </c>
      <c r="D513" s="190">
        <f>E513+F513+G513</f>
        <v>1000</v>
      </c>
      <c r="E513" s="155">
        <v>1000</v>
      </c>
      <c r="F513" s="155"/>
      <c r="G513" s="155"/>
      <c r="H513" s="155" t="e">
        <f>#REF!</f>
        <v>#REF!</v>
      </c>
      <c r="I513" s="190">
        <f>J513+K513+L513</f>
        <v>700</v>
      </c>
      <c r="J513" s="155">
        <v>700</v>
      </c>
      <c r="K513" s="155"/>
      <c r="L513" s="155"/>
      <c r="M513" s="190">
        <f>N513+O513+P513</f>
        <v>1000</v>
      </c>
      <c r="N513" s="155">
        <v>1000</v>
      </c>
      <c r="O513" s="155"/>
      <c r="P513" s="155"/>
      <c r="Q513" s="95"/>
      <c r="R513" s="95"/>
      <c r="S513" s="95"/>
    </row>
    <row r="514" spans="1:50" s="96" customFormat="1" ht="72" customHeight="1">
      <c r="A514" s="73" t="s">
        <v>521</v>
      </c>
      <c r="B514" s="97" t="s">
        <v>514</v>
      </c>
      <c r="C514" s="98"/>
      <c r="D514" s="188">
        <f>D515</f>
        <v>10</v>
      </c>
      <c r="E514" s="155">
        <f>E515</f>
        <v>10</v>
      </c>
      <c r="F514" s="156">
        <f>F515</f>
        <v>0</v>
      </c>
      <c r="G514" s="156">
        <f>G515</f>
        <v>0</v>
      </c>
      <c r="H514" s="156" t="e">
        <f t="shared" ref="H514:P515" si="307">H515</f>
        <v>#REF!</v>
      </c>
      <c r="I514" s="188">
        <f t="shared" si="307"/>
        <v>10</v>
      </c>
      <c r="J514" s="155">
        <f t="shared" si="307"/>
        <v>10</v>
      </c>
      <c r="K514" s="155">
        <f t="shared" si="307"/>
        <v>0</v>
      </c>
      <c r="L514" s="155">
        <f t="shared" si="307"/>
        <v>0</v>
      </c>
      <c r="M514" s="188">
        <f t="shared" si="307"/>
        <v>0</v>
      </c>
      <c r="N514" s="155">
        <f t="shared" si="307"/>
        <v>0</v>
      </c>
      <c r="O514" s="155">
        <f t="shared" si="307"/>
        <v>0</v>
      </c>
      <c r="P514" s="155">
        <f t="shared" si="307"/>
        <v>0</v>
      </c>
      <c r="Q514" s="95"/>
      <c r="R514" s="95"/>
      <c r="S514" s="95"/>
    </row>
    <row r="515" spans="1:50" s="96" customFormat="1" ht="18.75" customHeight="1">
      <c r="A515" s="16" t="s">
        <v>104</v>
      </c>
      <c r="B515" s="149" t="s">
        <v>515</v>
      </c>
      <c r="C515" s="98"/>
      <c r="D515" s="188">
        <f>D516+D517</f>
        <v>10</v>
      </c>
      <c r="E515" s="155">
        <f>E516</f>
        <v>10</v>
      </c>
      <c r="F515" s="155">
        <f t="shared" ref="F515:G515" si="308">F516</f>
        <v>0</v>
      </c>
      <c r="G515" s="155">
        <f t="shared" si="308"/>
        <v>0</v>
      </c>
      <c r="H515" s="155" t="e">
        <f t="shared" si="307"/>
        <v>#REF!</v>
      </c>
      <c r="I515" s="190">
        <f t="shared" si="307"/>
        <v>10</v>
      </c>
      <c r="J515" s="155">
        <f t="shared" si="307"/>
        <v>10</v>
      </c>
      <c r="K515" s="155">
        <f t="shared" si="307"/>
        <v>0</v>
      </c>
      <c r="L515" s="155">
        <f t="shared" si="307"/>
        <v>0</v>
      </c>
      <c r="M515" s="190">
        <f t="shared" si="307"/>
        <v>0</v>
      </c>
      <c r="N515" s="155">
        <f t="shared" si="307"/>
        <v>0</v>
      </c>
      <c r="O515" s="155">
        <f t="shared" si="307"/>
        <v>0</v>
      </c>
      <c r="P515" s="155">
        <f t="shared" si="307"/>
        <v>0</v>
      </c>
      <c r="Q515" s="95"/>
      <c r="R515" s="95"/>
      <c r="S515" s="95"/>
    </row>
    <row r="516" spans="1:50" s="96" customFormat="1" ht="45">
      <c r="A516" s="16" t="s">
        <v>22</v>
      </c>
      <c r="B516" s="149" t="s">
        <v>515</v>
      </c>
      <c r="C516" s="100">
        <v>200</v>
      </c>
      <c r="D516" s="188">
        <f>E516+F516+G516</f>
        <v>10</v>
      </c>
      <c r="E516" s="155">
        <v>10</v>
      </c>
      <c r="F516" s="155"/>
      <c r="G516" s="155"/>
      <c r="H516" s="155" t="e">
        <f>#REF!</f>
        <v>#REF!</v>
      </c>
      <c r="I516" s="188">
        <f>J516+K516+L516</f>
        <v>10</v>
      </c>
      <c r="J516" s="155">
        <v>10</v>
      </c>
      <c r="K516" s="155"/>
      <c r="L516" s="155"/>
      <c r="M516" s="188">
        <f>N516+O516+P516</f>
        <v>0</v>
      </c>
      <c r="N516" s="155"/>
      <c r="O516" s="155"/>
      <c r="P516" s="155"/>
      <c r="Q516" s="95"/>
      <c r="R516" s="95"/>
      <c r="S516" s="95"/>
    </row>
    <row r="517" spans="1:50" s="95" customFormat="1" ht="58.5" hidden="1" customHeight="1">
      <c r="A517" s="101" t="s">
        <v>475</v>
      </c>
      <c r="B517" s="116" t="s">
        <v>355</v>
      </c>
      <c r="C517" s="100">
        <v>600</v>
      </c>
      <c r="D517" s="188">
        <f>D518</f>
        <v>0</v>
      </c>
      <c r="E517" s="155">
        <f>E518</f>
        <v>0</v>
      </c>
      <c r="F517" s="155">
        <f>F518</f>
        <v>0</v>
      </c>
      <c r="G517" s="155">
        <f>G518</f>
        <v>0</v>
      </c>
      <c r="H517" s="155">
        <f t="shared" ref="H517:P517" si="309">H518</f>
        <v>0</v>
      </c>
      <c r="I517" s="194">
        <f t="shared" si="309"/>
        <v>0</v>
      </c>
      <c r="J517" s="156">
        <f t="shared" si="309"/>
        <v>0</v>
      </c>
      <c r="K517" s="156">
        <f t="shared" si="309"/>
        <v>0</v>
      </c>
      <c r="L517" s="156">
        <f t="shared" si="309"/>
        <v>0</v>
      </c>
      <c r="M517" s="194">
        <f t="shared" si="309"/>
        <v>0</v>
      </c>
      <c r="N517" s="156">
        <f t="shared" si="309"/>
        <v>0</v>
      </c>
      <c r="O517" s="156">
        <f t="shared" si="309"/>
        <v>0</v>
      </c>
      <c r="P517" s="156">
        <f t="shared" si="309"/>
        <v>0</v>
      </c>
      <c r="T517" s="96"/>
      <c r="U517" s="96"/>
      <c r="V517" s="96"/>
      <c r="W517" s="96"/>
      <c r="X517" s="96"/>
      <c r="Y517" s="96"/>
      <c r="Z517" s="96"/>
      <c r="AA517" s="96"/>
      <c r="AB517" s="96"/>
      <c r="AC517" s="96"/>
      <c r="AD517" s="96"/>
      <c r="AE517" s="96"/>
      <c r="AF517" s="96"/>
      <c r="AG517" s="96"/>
      <c r="AH517" s="96"/>
      <c r="AI517" s="96"/>
      <c r="AJ517" s="96"/>
      <c r="AK517" s="96"/>
      <c r="AL517" s="96"/>
      <c r="AM517" s="96"/>
      <c r="AN517" s="96"/>
      <c r="AO517" s="96"/>
      <c r="AP517" s="96"/>
      <c r="AQ517" s="96"/>
      <c r="AR517" s="96"/>
      <c r="AS517" s="96"/>
      <c r="AT517" s="96"/>
      <c r="AU517" s="96"/>
      <c r="AV517" s="96"/>
      <c r="AW517" s="96"/>
      <c r="AX517" s="96"/>
    </row>
    <row r="518" spans="1:50" s="95" customFormat="1" hidden="1">
      <c r="A518" s="16" t="s">
        <v>67</v>
      </c>
      <c r="B518" s="116" t="s">
        <v>355</v>
      </c>
      <c r="C518" s="100">
        <v>600</v>
      </c>
      <c r="D518" s="188">
        <f>E518+F518+G518</f>
        <v>0</v>
      </c>
      <c r="E518" s="155"/>
      <c r="F518" s="156"/>
      <c r="G518" s="156"/>
      <c r="H518" s="156"/>
      <c r="I518" s="194">
        <f>J518+K518+L518</f>
        <v>0</v>
      </c>
      <c r="J518" s="93"/>
      <c r="K518" s="93"/>
      <c r="L518" s="93"/>
      <c r="M518" s="194">
        <f>N518+O518+P518</f>
        <v>0</v>
      </c>
      <c r="N518" s="93"/>
      <c r="O518" s="93"/>
      <c r="P518" s="93"/>
      <c r="T518" s="96"/>
      <c r="U518" s="96"/>
      <c r="V518" s="96"/>
      <c r="W518" s="96"/>
      <c r="X518" s="96"/>
      <c r="Y518" s="96"/>
      <c r="Z518" s="96"/>
      <c r="AA518" s="96"/>
      <c r="AB518" s="96"/>
      <c r="AC518" s="96"/>
      <c r="AD518" s="96"/>
      <c r="AE518" s="96"/>
      <c r="AF518" s="96"/>
      <c r="AG518" s="96"/>
      <c r="AH518" s="96"/>
      <c r="AI518" s="96"/>
      <c r="AJ518" s="96"/>
      <c r="AK518" s="96"/>
      <c r="AL518" s="96"/>
      <c r="AM518" s="96"/>
      <c r="AN518" s="96"/>
      <c r="AO518" s="96"/>
      <c r="AP518" s="96"/>
      <c r="AQ518" s="96"/>
      <c r="AR518" s="96"/>
      <c r="AS518" s="96"/>
      <c r="AT518" s="96"/>
      <c r="AU518" s="96"/>
      <c r="AV518" s="96"/>
      <c r="AW518" s="96"/>
      <c r="AX518" s="96"/>
    </row>
    <row r="519" spans="1:50" s="5" customFormat="1" ht="39" hidden="1">
      <c r="A519" s="74" t="s">
        <v>289</v>
      </c>
      <c r="B519" s="75" t="s">
        <v>281</v>
      </c>
      <c r="C519" s="76"/>
      <c r="D519" s="195">
        <f t="shared" ref="D519:P519" si="310">D526+D520+D523</f>
        <v>0</v>
      </c>
      <c r="E519" s="162">
        <f t="shared" si="310"/>
        <v>0</v>
      </c>
      <c r="F519" s="162">
        <f t="shared" si="310"/>
        <v>0</v>
      </c>
      <c r="G519" s="162">
        <f t="shared" si="310"/>
        <v>0</v>
      </c>
      <c r="H519" s="162">
        <f t="shared" si="310"/>
        <v>0</v>
      </c>
      <c r="I519" s="195">
        <f t="shared" si="310"/>
        <v>0</v>
      </c>
      <c r="J519" s="162">
        <f t="shared" si="310"/>
        <v>0</v>
      </c>
      <c r="K519" s="162">
        <f t="shared" si="310"/>
        <v>0</v>
      </c>
      <c r="L519" s="162">
        <f t="shared" si="310"/>
        <v>0</v>
      </c>
      <c r="M519" s="195">
        <f t="shared" si="310"/>
        <v>0</v>
      </c>
      <c r="N519" s="162">
        <f t="shared" si="310"/>
        <v>0</v>
      </c>
      <c r="O519" s="162">
        <f t="shared" si="310"/>
        <v>0</v>
      </c>
      <c r="P519" s="162">
        <f t="shared" si="310"/>
        <v>0</v>
      </c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</row>
    <row r="520" spans="1:50" s="5" customFormat="1" ht="77.25" hidden="1">
      <c r="A520" s="74" t="s">
        <v>335</v>
      </c>
      <c r="B520" s="75" t="s">
        <v>338</v>
      </c>
      <c r="C520" s="76"/>
      <c r="D520" s="195">
        <f t="shared" ref="D520:P521" si="311">D521</f>
        <v>0</v>
      </c>
      <c r="E520" s="162">
        <f t="shared" si="311"/>
        <v>0</v>
      </c>
      <c r="F520" s="162">
        <f t="shared" si="311"/>
        <v>0</v>
      </c>
      <c r="G520" s="162">
        <f t="shared" si="311"/>
        <v>0</v>
      </c>
      <c r="H520" s="162">
        <f t="shared" si="311"/>
        <v>0</v>
      </c>
      <c r="I520" s="195">
        <f t="shared" si="311"/>
        <v>0</v>
      </c>
      <c r="J520" s="162">
        <f t="shared" si="311"/>
        <v>0</v>
      </c>
      <c r="K520" s="162">
        <f t="shared" si="311"/>
        <v>0</v>
      </c>
      <c r="L520" s="162">
        <f t="shared" si="311"/>
        <v>0</v>
      </c>
      <c r="M520" s="195">
        <f t="shared" si="311"/>
        <v>0</v>
      </c>
      <c r="N520" s="162">
        <f t="shared" si="311"/>
        <v>0</v>
      </c>
      <c r="O520" s="162">
        <f t="shared" si="311"/>
        <v>0</v>
      </c>
      <c r="P520" s="162">
        <f t="shared" si="311"/>
        <v>0</v>
      </c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</row>
    <row r="521" spans="1:50" s="5" customFormat="1" ht="39" hidden="1">
      <c r="A521" s="74" t="s">
        <v>242</v>
      </c>
      <c r="B521" s="75" t="s">
        <v>338</v>
      </c>
      <c r="C521" s="76" t="s">
        <v>56</v>
      </c>
      <c r="D521" s="195">
        <f t="shared" si="311"/>
        <v>0</v>
      </c>
      <c r="E521" s="162">
        <f t="shared" si="311"/>
        <v>0</v>
      </c>
      <c r="F521" s="162">
        <f t="shared" si="311"/>
        <v>0</v>
      </c>
      <c r="G521" s="162">
        <f t="shared" si="311"/>
        <v>0</v>
      </c>
      <c r="H521" s="162">
        <f t="shared" si="311"/>
        <v>0</v>
      </c>
      <c r="I521" s="195">
        <f t="shared" si="311"/>
        <v>0</v>
      </c>
      <c r="J521" s="162">
        <f t="shared" si="311"/>
        <v>0</v>
      </c>
      <c r="K521" s="162">
        <f t="shared" si="311"/>
        <v>0</v>
      </c>
      <c r="L521" s="162">
        <f t="shared" si="311"/>
        <v>0</v>
      </c>
      <c r="M521" s="195">
        <f t="shared" si="311"/>
        <v>0</v>
      </c>
      <c r="N521" s="162">
        <f t="shared" si="311"/>
        <v>0</v>
      </c>
      <c r="O521" s="162">
        <f t="shared" si="311"/>
        <v>0</v>
      </c>
      <c r="P521" s="162">
        <f t="shared" si="311"/>
        <v>0</v>
      </c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</row>
    <row r="522" spans="1:50" s="5" customFormat="1" ht="15.75" hidden="1">
      <c r="A522" s="16" t="s">
        <v>58</v>
      </c>
      <c r="B522" s="75" t="s">
        <v>338</v>
      </c>
      <c r="C522" s="76" t="s">
        <v>56</v>
      </c>
      <c r="D522" s="195">
        <f>E522+F522+G522+H522</f>
        <v>0</v>
      </c>
      <c r="E522" s="162"/>
      <c r="F522" s="162"/>
      <c r="G522" s="162"/>
      <c r="H522" s="162"/>
      <c r="I522" s="195"/>
      <c r="J522" s="162"/>
      <c r="K522" s="162"/>
      <c r="L522" s="162"/>
      <c r="M522" s="195"/>
      <c r="N522" s="162"/>
      <c r="O522" s="162"/>
      <c r="P522" s="16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</row>
    <row r="523" spans="1:50" s="5" customFormat="1" ht="90" hidden="1">
      <c r="A523" s="74" t="s">
        <v>336</v>
      </c>
      <c r="B523" s="75" t="s">
        <v>337</v>
      </c>
      <c r="C523" s="76" t="s">
        <v>56</v>
      </c>
      <c r="D523" s="195">
        <f t="shared" ref="D523:P524" si="312">D524</f>
        <v>0</v>
      </c>
      <c r="E523" s="162">
        <f t="shared" si="312"/>
        <v>0</v>
      </c>
      <c r="F523" s="162">
        <f t="shared" si="312"/>
        <v>0</v>
      </c>
      <c r="G523" s="162">
        <f t="shared" si="312"/>
        <v>0</v>
      </c>
      <c r="H523" s="162">
        <f t="shared" si="312"/>
        <v>0</v>
      </c>
      <c r="I523" s="195">
        <f t="shared" si="312"/>
        <v>0</v>
      </c>
      <c r="J523" s="162">
        <f t="shared" si="312"/>
        <v>0</v>
      </c>
      <c r="K523" s="162">
        <f t="shared" si="312"/>
        <v>0</v>
      </c>
      <c r="L523" s="162">
        <f t="shared" si="312"/>
        <v>0</v>
      </c>
      <c r="M523" s="195">
        <f t="shared" si="312"/>
        <v>0</v>
      </c>
      <c r="N523" s="162">
        <f t="shared" si="312"/>
        <v>0</v>
      </c>
      <c r="O523" s="162">
        <f t="shared" si="312"/>
        <v>0</v>
      </c>
      <c r="P523" s="162">
        <f t="shared" si="312"/>
        <v>0</v>
      </c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</row>
    <row r="524" spans="1:50" s="5" customFormat="1" ht="39" hidden="1">
      <c r="A524" s="74" t="s">
        <v>242</v>
      </c>
      <c r="B524" s="75" t="s">
        <v>337</v>
      </c>
      <c r="C524" s="76" t="s">
        <v>56</v>
      </c>
      <c r="D524" s="195">
        <f t="shared" si="312"/>
        <v>0</v>
      </c>
      <c r="E524" s="162">
        <f t="shared" si="312"/>
        <v>0</v>
      </c>
      <c r="F524" s="162">
        <f t="shared" si="312"/>
        <v>0</v>
      </c>
      <c r="G524" s="162">
        <f t="shared" si="312"/>
        <v>0</v>
      </c>
      <c r="H524" s="162">
        <f t="shared" si="312"/>
        <v>0</v>
      </c>
      <c r="I524" s="195">
        <f t="shared" si="312"/>
        <v>0</v>
      </c>
      <c r="J524" s="162">
        <f t="shared" si="312"/>
        <v>0</v>
      </c>
      <c r="K524" s="162">
        <f t="shared" si="312"/>
        <v>0</v>
      </c>
      <c r="L524" s="162">
        <f t="shared" si="312"/>
        <v>0</v>
      </c>
      <c r="M524" s="195">
        <f t="shared" si="312"/>
        <v>0</v>
      </c>
      <c r="N524" s="162">
        <f t="shared" si="312"/>
        <v>0</v>
      </c>
      <c r="O524" s="162">
        <f t="shared" si="312"/>
        <v>0</v>
      </c>
      <c r="P524" s="162">
        <f t="shared" si="312"/>
        <v>0</v>
      </c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</row>
    <row r="525" spans="1:50" s="5" customFormat="1" ht="15.75" hidden="1">
      <c r="A525" s="16" t="s">
        <v>58</v>
      </c>
      <c r="B525" s="75" t="s">
        <v>337</v>
      </c>
      <c r="C525" s="76" t="s">
        <v>56</v>
      </c>
      <c r="D525" s="195">
        <f>E525+F525+G525+H525</f>
        <v>0</v>
      </c>
      <c r="E525" s="162"/>
      <c r="F525" s="162"/>
      <c r="G525" s="162"/>
      <c r="H525" s="162"/>
      <c r="I525" s="195"/>
      <c r="J525" s="162"/>
      <c r="K525" s="162"/>
      <c r="L525" s="162"/>
      <c r="M525" s="195"/>
      <c r="N525" s="162"/>
      <c r="O525" s="162"/>
      <c r="P525" s="162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</row>
    <row r="526" spans="1:50" s="5" customFormat="1" ht="15.75" hidden="1">
      <c r="A526" s="74" t="s">
        <v>104</v>
      </c>
      <c r="B526" s="75" t="s">
        <v>286</v>
      </c>
      <c r="C526" s="76"/>
      <c r="D526" s="195">
        <f t="shared" ref="D526:G527" si="313">D527</f>
        <v>0</v>
      </c>
      <c r="E526" s="162">
        <f t="shared" si="313"/>
        <v>0</v>
      </c>
      <c r="F526" s="162">
        <f t="shared" si="313"/>
        <v>0</v>
      </c>
      <c r="G526" s="162">
        <f t="shared" si="313"/>
        <v>0</v>
      </c>
      <c r="H526" s="162"/>
      <c r="I526" s="195">
        <f t="shared" ref="I526:P527" si="314">I527</f>
        <v>0</v>
      </c>
      <c r="J526" s="162">
        <f t="shared" si="314"/>
        <v>0</v>
      </c>
      <c r="K526" s="162">
        <f t="shared" si="314"/>
        <v>0</v>
      </c>
      <c r="L526" s="162">
        <f t="shared" si="314"/>
        <v>0</v>
      </c>
      <c r="M526" s="195">
        <f t="shared" si="314"/>
        <v>0</v>
      </c>
      <c r="N526" s="162">
        <f t="shared" si="314"/>
        <v>0</v>
      </c>
      <c r="O526" s="162">
        <f t="shared" si="314"/>
        <v>0</v>
      </c>
      <c r="P526" s="162">
        <f t="shared" si="314"/>
        <v>0</v>
      </c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</row>
    <row r="527" spans="1:50" s="5" customFormat="1" ht="42" hidden="1" customHeight="1">
      <c r="A527" s="101" t="s">
        <v>242</v>
      </c>
      <c r="B527" s="210" t="s">
        <v>286</v>
      </c>
      <c r="C527" s="76">
        <v>600</v>
      </c>
      <c r="D527" s="195">
        <f t="shared" si="313"/>
        <v>0</v>
      </c>
      <c r="E527" s="162">
        <f t="shared" si="313"/>
        <v>0</v>
      </c>
      <c r="F527" s="162">
        <f t="shared" si="313"/>
        <v>0</v>
      </c>
      <c r="G527" s="162">
        <f t="shared" si="313"/>
        <v>0</v>
      </c>
      <c r="H527" s="162"/>
      <c r="I527" s="195">
        <f t="shared" si="314"/>
        <v>0</v>
      </c>
      <c r="J527" s="162">
        <f t="shared" si="314"/>
        <v>0</v>
      </c>
      <c r="K527" s="162">
        <f t="shared" si="314"/>
        <v>0</v>
      </c>
      <c r="L527" s="162">
        <f t="shared" si="314"/>
        <v>0</v>
      </c>
      <c r="M527" s="195">
        <f t="shared" si="314"/>
        <v>0</v>
      </c>
      <c r="N527" s="162">
        <f t="shared" si="314"/>
        <v>0</v>
      </c>
      <c r="O527" s="162">
        <f t="shared" si="314"/>
        <v>0</v>
      </c>
      <c r="P527" s="162">
        <f t="shared" si="314"/>
        <v>0</v>
      </c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</row>
    <row r="528" spans="1:50" s="5" customFormat="1" ht="15.75" hidden="1">
      <c r="A528" s="16" t="s">
        <v>58</v>
      </c>
      <c r="B528" s="210" t="s">
        <v>286</v>
      </c>
      <c r="C528" s="76">
        <v>600</v>
      </c>
      <c r="D528" s="195">
        <f>E528+F528+G528</f>
        <v>0</v>
      </c>
      <c r="E528" s="162"/>
      <c r="F528" s="162"/>
      <c r="G528" s="162"/>
      <c r="H528" s="162"/>
      <c r="I528" s="195">
        <f>J528+K528+L528</f>
        <v>0</v>
      </c>
      <c r="J528" s="77"/>
      <c r="K528" s="77"/>
      <c r="L528" s="77"/>
      <c r="M528" s="195">
        <f>N528+O528+P528</f>
        <v>0</v>
      </c>
      <c r="N528" s="77"/>
      <c r="O528" s="77"/>
      <c r="P528" s="77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</row>
    <row r="529" spans="1:16" ht="60">
      <c r="A529" s="133" t="s">
        <v>453</v>
      </c>
      <c r="B529" s="100" t="s">
        <v>269</v>
      </c>
      <c r="C529" s="209"/>
      <c r="D529" s="195">
        <f>D530</f>
        <v>150</v>
      </c>
      <c r="E529" s="162">
        <f t="shared" ref="E529:P532" si="315">E530</f>
        <v>150</v>
      </c>
      <c r="F529" s="162">
        <f t="shared" si="315"/>
        <v>0</v>
      </c>
      <c r="G529" s="162">
        <f t="shared" si="315"/>
        <v>0</v>
      </c>
      <c r="H529" s="162">
        <f t="shared" si="315"/>
        <v>0</v>
      </c>
      <c r="I529" s="195">
        <f>I530</f>
        <v>150</v>
      </c>
      <c r="J529" s="162">
        <f t="shared" si="315"/>
        <v>150</v>
      </c>
      <c r="K529" s="162">
        <f t="shared" si="315"/>
        <v>0</v>
      </c>
      <c r="L529" s="162">
        <f t="shared" si="315"/>
        <v>0</v>
      </c>
      <c r="M529" s="195">
        <f t="shared" si="315"/>
        <v>0</v>
      </c>
      <c r="N529" s="162">
        <f t="shared" si="315"/>
        <v>0</v>
      </c>
      <c r="O529" s="162">
        <f t="shared" si="315"/>
        <v>0</v>
      </c>
      <c r="P529" s="162">
        <f t="shared" si="315"/>
        <v>0</v>
      </c>
    </row>
    <row r="530" spans="1:16" ht="58.5" customHeight="1">
      <c r="A530" s="133" t="s">
        <v>454</v>
      </c>
      <c r="B530" s="100" t="s">
        <v>274</v>
      </c>
      <c r="C530" s="209"/>
      <c r="D530" s="195">
        <f>D531</f>
        <v>150</v>
      </c>
      <c r="E530" s="162">
        <f t="shared" si="315"/>
        <v>150</v>
      </c>
      <c r="F530" s="162">
        <f t="shared" si="315"/>
        <v>0</v>
      </c>
      <c r="G530" s="162">
        <f t="shared" si="315"/>
        <v>0</v>
      </c>
      <c r="H530" s="162">
        <f t="shared" si="315"/>
        <v>0</v>
      </c>
      <c r="I530" s="195">
        <f t="shared" si="315"/>
        <v>150</v>
      </c>
      <c r="J530" s="162">
        <f t="shared" si="315"/>
        <v>150</v>
      </c>
      <c r="K530" s="162">
        <f t="shared" si="315"/>
        <v>0</v>
      </c>
      <c r="L530" s="162">
        <f t="shared" si="315"/>
        <v>0</v>
      </c>
      <c r="M530" s="195">
        <f t="shared" si="315"/>
        <v>0</v>
      </c>
      <c r="N530" s="162">
        <f t="shared" si="315"/>
        <v>0</v>
      </c>
      <c r="O530" s="162">
        <f t="shared" si="315"/>
        <v>0</v>
      </c>
      <c r="P530" s="162">
        <f t="shared" si="315"/>
        <v>0</v>
      </c>
    </row>
    <row r="531" spans="1:16" ht="13.5" customHeight="1">
      <c r="A531" s="133" t="s">
        <v>150</v>
      </c>
      <c r="B531" s="100" t="s">
        <v>274</v>
      </c>
      <c r="C531" s="209"/>
      <c r="D531" s="195">
        <f>D532</f>
        <v>150</v>
      </c>
      <c r="E531" s="162">
        <f t="shared" si="315"/>
        <v>150</v>
      </c>
      <c r="F531" s="162">
        <f t="shared" si="315"/>
        <v>0</v>
      </c>
      <c r="G531" s="162">
        <f t="shared" si="315"/>
        <v>0</v>
      </c>
      <c r="H531" s="162">
        <f t="shared" si="315"/>
        <v>0</v>
      </c>
      <c r="I531" s="195">
        <f t="shared" si="315"/>
        <v>150</v>
      </c>
      <c r="J531" s="162">
        <f t="shared" si="315"/>
        <v>150</v>
      </c>
      <c r="K531" s="162">
        <f t="shared" si="315"/>
        <v>0</v>
      </c>
      <c r="L531" s="162">
        <f t="shared" si="315"/>
        <v>0</v>
      </c>
      <c r="M531" s="195">
        <f t="shared" si="315"/>
        <v>0</v>
      </c>
      <c r="N531" s="162">
        <f t="shared" si="315"/>
        <v>0</v>
      </c>
      <c r="O531" s="162">
        <f t="shared" si="315"/>
        <v>0</v>
      </c>
      <c r="P531" s="162">
        <f t="shared" si="315"/>
        <v>0</v>
      </c>
    </row>
    <row r="532" spans="1:16" ht="45">
      <c r="A532" s="211" t="s">
        <v>22</v>
      </c>
      <c r="B532" s="100" t="s">
        <v>274</v>
      </c>
      <c r="C532" s="209">
        <v>200</v>
      </c>
      <c r="D532" s="195">
        <f>D533</f>
        <v>150</v>
      </c>
      <c r="E532" s="162">
        <v>150</v>
      </c>
      <c r="F532" s="162"/>
      <c r="G532" s="162"/>
      <c r="H532" s="162">
        <f t="shared" si="315"/>
        <v>0</v>
      </c>
      <c r="I532" s="195">
        <f>J532+K532+L532</f>
        <v>150</v>
      </c>
      <c r="J532" s="162">
        <v>150</v>
      </c>
      <c r="K532" s="162"/>
      <c r="L532" s="162"/>
      <c r="M532" s="195">
        <f>N532+O532+P532</f>
        <v>0</v>
      </c>
      <c r="N532" s="162"/>
      <c r="O532" s="162"/>
      <c r="P532" s="162"/>
    </row>
    <row r="533" spans="1:16" hidden="1">
      <c r="A533" s="212" t="s">
        <v>81</v>
      </c>
      <c r="B533" s="100" t="s">
        <v>274</v>
      </c>
      <c r="C533" s="209">
        <v>200</v>
      </c>
      <c r="D533" s="195">
        <f>E533+F533+G533+H533</f>
        <v>150</v>
      </c>
      <c r="E533" s="162">
        <v>150</v>
      </c>
      <c r="F533" s="162"/>
      <c r="G533" s="162"/>
      <c r="H533" s="162"/>
      <c r="I533" s="195">
        <f>J533+K533+L533</f>
        <v>150</v>
      </c>
      <c r="J533" s="77">
        <v>150</v>
      </c>
      <c r="K533" s="77"/>
      <c r="L533" s="77"/>
      <c r="M533" s="195">
        <f>N533+O533+P533</f>
        <v>0</v>
      </c>
      <c r="N533" s="77"/>
      <c r="O533" s="77"/>
      <c r="P533" s="77"/>
    </row>
    <row r="534" spans="1:16" ht="38.25">
      <c r="A534" s="83" t="s">
        <v>516</v>
      </c>
      <c r="B534" s="85" t="s">
        <v>500</v>
      </c>
      <c r="C534" s="172"/>
      <c r="D534" s="253">
        <f>D535+D538+D541+D544+D547</f>
        <v>14</v>
      </c>
      <c r="E534" s="162">
        <f t="shared" ref="E534:P534" si="316">E535+E538+E541+E544+E547</f>
        <v>14</v>
      </c>
      <c r="F534" s="162">
        <f t="shared" si="316"/>
        <v>0</v>
      </c>
      <c r="G534" s="162">
        <f t="shared" si="316"/>
        <v>0</v>
      </c>
      <c r="H534" s="162">
        <f t="shared" si="316"/>
        <v>0</v>
      </c>
      <c r="I534" s="195">
        <f t="shared" si="316"/>
        <v>6</v>
      </c>
      <c r="J534" s="162">
        <f t="shared" si="316"/>
        <v>6</v>
      </c>
      <c r="K534" s="162">
        <f t="shared" si="316"/>
        <v>0</v>
      </c>
      <c r="L534" s="162">
        <f t="shared" si="316"/>
        <v>0</v>
      </c>
      <c r="M534" s="195">
        <f t="shared" si="316"/>
        <v>0</v>
      </c>
      <c r="N534" s="162">
        <f t="shared" si="316"/>
        <v>0</v>
      </c>
      <c r="O534" s="162">
        <f t="shared" si="316"/>
        <v>0</v>
      </c>
      <c r="P534" s="162">
        <f t="shared" si="316"/>
        <v>0</v>
      </c>
    </row>
    <row r="535" spans="1:16" ht="53.25" hidden="1" customHeight="1">
      <c r="A535" s="214" t="s">
        <v>522</v>
      </c>
      <c r="B535" s="72" t="s">
        <v>501</v>
      </c>
      <c r="C535" s="172"/>
      <c r="D535" s="195">
        <f>D536</f>
        <v>0</v>
      </c>
      <c r="E535" s="162">
        <f t="shared" ref="E535:P536" si="317">E536</f>
        <v>0</v>
      </c>
      <c r="F535" s="162">
        <f t="shared" si="317"/>
        <v>0</v>
      </c>
      <c r="G535" s="162">
        <f t="shared" si="317"/>
        <v>0</v>
      </c>
      <c r="H535" s="162">
        <f t="shared" si="317"/>
        <v>0</v>
      </c>
      <c r="I535" s="195">
        <f t="shared" si="317"/>
        <v>0</v>
      </c>
      <c r="J535" s="162">
        <f t="shared" si="317"/>
        <v>0</v>
      </c>
      <c r="K535" s="162">
        <f t="shared" si="317"/>
        <v>0</v>
      </c>
      <c r="L535" s="162">
        <f t="shared" si="317"/>
        <v>0</v>
      </c>
      <c r="M535" s="195">
        <f t="shared" si="317"/>
        <v>0</v>
      </c>
      <c r="N535" s="162">
        <f t="shared" si="317"/>
        <v>0</v>
      </c>
      <c r="O535" s="162">
        <f t="shared" si="317"/>
        <v>0</v>
      </c>
      <c r="P535" s="162">
        <f t="shared" si="317"/>
        <v>0</v>
      </c>
    </row>
    <row r="536" spans="1:16" ht="12.75" hidden="1">
      <c r="A536" s="214" t="s">
        <v>104</v>
      </c>
      <c r="B536" s="72" t="s">
        <v>502</v>
      </c>
      <c r="C536" s="172"/>
      <c r="D536" s="195">
        <f>D537</f>
        <v>0</v>
      </c>
      <c r="E536" s="162">
        <f t="shared" si="317"/>
        <v>0</v>
      </c>
      <c r="F536" s="162">
        <f t="shared" si="317"/>
        <v>0</v>
      </c>
      <c r="G536" s="162">
        <f t="shared" si="317"/>
        <v>0</v>
      </c>
      <c r="H536" s="162">
        <f t="shared" si="317"/>
        <v>0</v>
      </c>
      <c r="I536" s="195">
        <f t="shared" si="317"/>
        <v>0</v>
      </c>
      <c r="J536" s="162">
        <f t="shared" si="317"/>
        <v>0</v>
      </c>
      <c r="K536" s="162">
        <f t="shared" si="317"/>
        <v>0</v>
      </c>
      <c r="L536" s="162">
        <f t="shared" si="317"/>
        <v>0</v>
      </c>
      <c r="M536" s="195">
        <f t="shared" si="317"/>
        <v>0</v>
      </c>
      <c r="N536" s="162">
        <f t="shared" si="317"/>
        <v>0</v>
      </c>
      <c r="O536" s="162">
        <f t="shared" si="317"/>
        <v>0</v>
      </c>
      <c r="P536" s="162">
        <f t="shared" si="317"/>
        <v>0</v>
      </c>
    </row>
    <row r="537" spans="1:16" ht="27.75" hidden="1" customHeight="1">
      <c r="A537" s="214" t="s">
        <v>22</v>
      </c>
      <c r="B537" s="72" t="s">
        <v>502</v>
      </c>
      <c r="C537" s="172" t="s">
        <v>16</v>
      </c>
      <c r="D537" s="195">
        <f>E537+F537+G537</f>
        <v>0</v>
      </c>
      <c r="E537" s="162"/>
      <c r="F537" s="162"/>
      <c r="G537" s="162"/>
      <c r="H537" s="162"/>
      <c r="I537" s="195">
        <f>J537+K537+L537</f>
        <v>0</v>
      </c>
      <c r="J537" s="77"/>
      <c r="K537" s="77"/>
      <c r="L537" s="77"/>
      <c r="M537" s="195">
        <f>N537+O537+P537</f>
        <v>0</v>
      </c>
      <c r="N537" s="77"/>
      <c r="O537" s="77"/>
      <c r="P537" s="77"/>
    </row>
    <row r="538" spans="1:16" ht="77.25" customHeight="1">
      <c r="A538" s="214" t="s">
        <v>523</v>
      </c>
      <c r="B538" s="72" t="s">
        <v>503</v>
      </c>
      <c r="C538" s="172"/>
      <c r="D538" s="195">
        <f>D539</f>
        <v>10</v>
      </c>
      <c r="E538" s="162">
        <f t="shared" ref="E538:P539" si="318">E539</f>
        <v>10</v>
      </c>
      <c r="F538" s="162">
        <f t="shared" si="318"/>
        <v>0</v>
      </c>
      <c r="G538" s="162">
        <f t="shared" si="318"/>
        <v>0</v>
      </c>
      <c r="H538" s="162">
        <f t="shared" si="318"/>
        <v>0</v>
      </c>
      <c r="I538" s="195">
        <f t="shared" si="318"/>
        <v>0</v>
      </c>
      <c r="J538" s="162">
        <f t="shared" si="318"/>
        <v>0</v>
      </c>
      <c r="K538" s="162">
        <f t="shared" si="318"/>
        <v>0</v>
      </c>
      <c r="L538" s="162">
        <f t="shared" si="318"/>
        <v>0</v>
      </c>
      <c r="M538" s="195">
        <f t="shared" si="318"/>
        <v>0</v>
      </c>
      <c r="N538" s="162">
        <f t="shared" si="318"/>
        <v>0</v>
      </c>
      <c r="O538" s="162">
        <f t="shared" si="318"/>
        <v>0</v>
      </c>
      <c r="P538" s="162">
        <f t="shared" si="318"/>
        <v>0</v>
      </c>
    </row>
    <row r="539" spans="1:16" ht="12.75">
      <c r="A539" s="214" t="s">
        <v>104</v>
      </c>
      <c r="B539" s="72" t="s">
        <v>504</v>
      </c>
      <c r="C539" s="172"/>
      <c r="D539" s="195">
        <f>D540</f>
        <v>10</v>
      </c>
      <c r="E539" s="162">
        <f t="shared" si="318"/>
        <v>10</v>
      </c>
      <c r="F539" s="162">
        <f t="shared" si="318"/>
        <v>0</v>
      </c>
      <c r="G539" s="162">
        <f t="shared" si="318"/>
        <v>0</v>
      </c>
      <c r="H539" s="162">
        <f t="shared" si="318"/>
        <v>0</v>
      </c>
      <c r="I539" s="195">
        <f t="shared" si="318"/>
        <v>0</v>
      </c>
      <c r="J539" s="162">
        <f t="shared" si="318"/>
        <v>0</v>
      </c>
      <c r="K539" s="162">
        <f t="shared" si="318"/>
        <v>0</v>
      </c>
      <c r="L539" s="162">
        <f t="shared" si="318"/>
        <v>0</v>
      </c>
      <c r="M539" s="195">
        <f t="shared" si="318"/>
        <v>0</v>
      </c>
      <c r="N539" s="162">
        <f t="shared" si="318"/>
        <v>0</v>
      </c>
      <c r="O539" s="162">
        <f t="shared" si="318"/>
        <v>0</v>
      </c>
      <c r="P539" s="162">
        <f t="shared" si="318"/>
        <v>0</v>
      </c>
    </row>
    <row r="540" spans="1:16" ht="27" customHeight="1">
      <c r="A540" s="214" t="s">
        <v>22</v>
      </c>
      <c r="B540" s="72" t="s">
        <v>504</v>
      </c>
      <c r="C540" s="172" t="s">
        <v>16</v>
      </c>
      <c r="D540" s="195">
        <f>E540+F540+G540</f>
        <v>10</v>
      </c>
      <c r="E540" s="162">
        <v>10</v>
      </c>
      <c r="F540" s="162"/>
      <c r="G540" s="162"/>
      <c r="H540" s="162"/>
      <c r="I540" s="195">
        <f>J540+K540+L540</f>
        <v>0</v>
      </c>
      <c r="J540" s="77"/>
      <c r="K540" s="77"/>
      <c r="L540" s="77"/>
      <c r="M540" s="195">
        <f>N540+O540+P540</f>
        <v>0</v>
      </c>
      <c r="N540" s="77"/>
      <c r="O540" s="77"/>
      <c r="P540" s="77"/>
    </row>
    <row r="541" spans="1:16" ht="52.5" customHeight="1">
      <c r="A541" s="214" t="s">
        <v>524</v>
      </c>
      <c r="B541" s="72" t="s">
        <v>505</v>
      </c>
      <c r="C541" s="172"/>
      <c r="D541" s="195">
        <f>D542</f>
        <v>2</v>
      </c>
      <c r="E541" s="162">
        <f t="shared" ref="E541:P542" si="319">E542</f>
        <v>2</v>
      </c>
      <c r="F541" s="162">
        <f t="shared" si="319"/>
        <v>0</v>
      </c>
      <c r="G541" s="162">
        <f t="shared" si="319"/>
        <v>0</v>
      </c>
      <c r="H541" s="162">
        <f t="shared" si="319"/>
        <v>0</v>
      </c>
      <c r="I541" s="195">
        <f t="shared" si="319"/>
        <v>4</v>
      </c>
      <c r="J541" s="162">
        <f t="shared" si="319"/>
        <v>4</v>
      </c>
      <c r="K541" s="162">
        <f t="shared" si="319"/>
        <v>0</v>
      </c>
      <c r="L541" s="162">
        <f t="shared" si="319"/>
        <v>0</v>
      </c>
      <c r="M541" s="195">
        <f t="shared" si="319"/>
        <v>0</v>
      </c>
      <c r="N541" s="162">
        <f t="shared" si="319"/>
        <v>0</v>
      </c>
      <c r="O541" s="162">
        <f t="shared" si="319"/>
        <v>0</v>
      </c>
      <c r="P541" s="162">
        <f t="shared" si="319"/>
        <v>0</v>
      </c>
    </row>
    <row r="542" spans="1:16" ht="12.75">
      <c r="A542" s="214" t="s">
        <v>104</v>
      </c>
      <c r="B542" s="72" t="s">
        <v>506</v>
      </c>
      <c r="C542" s="172"/>
      <c r="D542" s="195">
        <f>D543</f>
        <v>2</v>
      </c>
      <c r="E542" s="162">
        <f t="shared" si="319"/>
        <v>2</v>
      </c>
      <c r="F542" s="162">
        <f t="shared" si="319"/>
        <v>0</v>
      </c>
      <c r="G542" s="162">
        <f t="shared" si="319"/>
        <v>0</v>
      </c>
      <c r="H542" s="162">
        <f t="shared" si="319"/>
        <v>0</v>
      </c>
      <c r="I542" s="195">
        <f t="shared" si="319"/>
        <v>4</v>
      </c>
      <c r="J542" s="162">
        <f t="shared" si="319"/>
        <v>4</v>
      </c>
      <c r="K542" s="162">
        <f t="shared" si="319"/>
        <v>0</v>
      </c>
      <c r="L542" s="162">
        <f t="shared" si="319"/>
        <v>0</v>
      </c>
      <c r="M542" s="195">
        <f t="shared" si="319"/>
        <v>0</v>
      </c>
      <c r="N542" s="162">
        <f t="shared" si="319"/>
        <v>0</v>
      </c>
      <c r="O542" s="162">
        <f t="shared" si="319"/>
        <v>0</v>
      </c>
      <c r="P542" s="162">
        <f t="shared" si="319"/>
        <v>0</v>
      </c>
    </row>
    <row r="543" spans="1:16" ht="30" customHeight="1">
      <c r="A543" s="214" t="s">
        <v>22</v>
      </c>
      <c r="B543" s="72" t="s">
        <v>506</v>
      </c>
      <c r="C543" s="172" t="s">
        <v>16</v>
      </c>
      <c r="D543" s="195">
        <f>E543+F543+G543</f>
        <v>2</v>
      </c>
      <c r="E543" s="162">
        <v>2</v>
      </c>
      <c r="F543" s="162"/>
      <c r="G543" s="162"/>
      <c r="H543" s="162"/>
      <c r="I543" s="195">
        <f>J543+K543+L543</f>
        <v>4</v>
      </c>
      <c r="J543" s="77">
        <v>4</v>
      </c>
      <c r="K543" s="77"/>
      <c r="L543" s="77"/>
      <c r="M543" s="195">
        <f>N543+O543+P543</f>
        <v>0</v>
      </c>
      <c r="N543" s="77"/>
      <c r="O543" s="77"/>
      <c r="P543" s="77"/>
    </row>
    <row r="544" spans="1:16" ht="39.75" customHeight="1">
      <c r="A544" s="214" t="s">
        <v>525</v>
      </c>
      <c r="B544" s="72" t="s">
        <v>507</v>
      </c>
      <c r="C544" s="172"/>
      <c r="D544" s="195">
        <f>D545</f>
        <v>1</v>
      </c>
      <c r="E544" s="162">
        <f t="shared" ref="E544:P545" si="320">E545</f>
        <v>1</v>
      </c>
      <c r="F544" s="162">
        <f t="shared" si="320"/>
        <v>0</v>
      </c>
      <c r="G544" s="162">
        <f t="shared" si="320"/>
        <v>0</v>
      </c>
      <c r="H544" s="162">
        <f t="shared" si="320"/>
        <v>0</v>
      </c>
      <c r="I544" s="195">
        <f t="shared" si="320"/>
        <v>1</v>
      </c>
      <c r="J544" s="162">
        <f t="shared" si="320"/>
        <v>1</v>
      </c>
      <c r="K544" s="162">
        <f t="shared" si="320"/>
        <v>0</v>
      </c>
      <c r="L544" s="162">
        <f t="shared" si="320"/>
        <v>0</v>
      </c>
      <c r="M544" s="195">
        <f t="shared" si="320"/>
        <v>0</v>
      </c>
      <c r="N544" s="162">
        <f t="shared" si="320"/>
        <v>0</v>
      </c>
      <c r="O544" s="162">
        <f t="shared" si="320"/>
        <v>0</v>
      </c>
      <c r="P544" s="162">
        <f t="shared" si="320"/>
        <v>0</v>
      </c>
    </row>
    <row r="545" spans="1:16" ht="12.75">
      <c r="A545" s="214" t="s">
        <v>104</v>
      </c>
      <c r="B545" s="72" t="s">
        <v>508</v>
      </c>
      <c r="C545" s="172"/>
      <c r="D545" s="195">
        <f>D546</f>
        <v>1</v>
      </c>
      <c r="E545" s="162">
        <f t="shared" si="320"/>
        <v>1</v>
      </c>
      <c r="F545" s="162">
        <f t="shared" si="320"/>
        <v>0</v>
      </c>
      <c r="G545" s="162">
        <f t="shared" si="320"/>
        <v>0</v>
      </c>
      <c r="H545" s="162">
        <f t="shared" si="320"/>
        <v>0</v>
      </c>
      <c r="I545" s="195">
        <f t="shared" si="320"/>
        <v>1</v>
      </c>
      <c r="J545" s="162">
        <f t="shared" si="320"/>
        <v>1</v>
      </c>
      <c r="K545" s="162">
        <f t="shared" si="320"/>
        <v>0</v>
      </c>
      <c r="L545" s="162">
        <f t="shared" si="320"/>
        <v>0</v>
      </c>
      <c r="M545" s="195">
        <f t="shared" si="320"/>
        <v>0</v>
      </c>
      <c r="N545" s="162">
        <f t="shared" si="320"/>
        <v>0</v>
      </c>
      <c r="O545" s="162">
        <f t="shared" si="320"/>
        <v>0</v>
      </c>
      <c r="P545" s="162">
        <f t="shared" si="320"/>
        <v>0</v>
      </c>
    </row>
    <row r="546" spans="1:16" ht="27.75" customHeight="1">
      <c r="A546" s="214" t="s">
        <v>22</v>
      </c>
      <c r="B546" s="72" t="s">
        <v>508</v>
      </c>
      <c r="C546" s="172" t="s">
        <v>16</v>
      </c>
      <c r="D546" s="195">
        <f>E546+F546+G546</f>
        <v>1</v>
      </c>
      <c r="E546" s="162">
        <v>1</v>
      </c>
      <c r="F546" s="162"/>
      <c r="G546" s="162"/>
      <c r="H546" s="162"/>
      <c r="I546" s="195">
        <f>J546+K546+L546</f>
        <v>1</v>
      </c>
      <c r="J546" s="77">
        <v>1</v>
      </c>
      <c r="K546" s="77"/>
      <c r="L546" s="77"/>
      <c r="M546" s="195">
        <f>N546+O546+P546</f>
        <v>0</v>
      </c>
      <c r="N546" s="77"/>
      <c r="O546" s="77"/>
      <c r="P546" s="77"/>
    </row>
    <row r="547" spans="1:16" ht="51.75" customHeight="1">
      <c r="A547" s="214" t="s">
        <v>499</v>
      </c>
      <c r="B547" s="72" t="s">
        <v>509</v>
      </c>
      <c r="C547" s="172"/>
      <c r="D547" s="195">
        <f>D548</f>
        <v>1</v>
      </c>
      <c r="E547" s="162">
        <f t="shared" ref="E547:P548" si="321">E548</f>
        <v>1</v>
      </c>
      <c r="F547" s="162">
        <f t="shared" si="321"/>
        <v>0</v>
      </c>
      <c r="G547" s="162">
        <f t="shared" si="321"/>
        <v>0</v>
      </c>
      <c r="H547" s="162">
        <f t="shared" si="321"/>
        <v>0</v>
      </c>
      <c r="I547" s="195">
        <f t="shared" si="321"/>
        <v>1</v>
      </c>
      <c r="J547" s="162">
        <f t="shared" si="321"/>
        <v>1</v>
      </c>
      <c r="K547" s="162">
        <f t="shared" si="321"/>
        <v>0</v>
      </c>
      <c r="L547" s="162">
        <f t="shared" si="321"/>
        <v>0</v>
      </c>
      <c r="M547" s="195">
        <f t="shared" si="321"/>
        <v>0</v>
      </c>
      <c r="N547" s="162">
        <f t="shared" si="321"/>
        <v>0</v>
      </c>
      <c r="O547" s="162">
        <f t="shared" si="321"/>
        <v>0</v>
      </c>
      <c r="P547" s="162">
        <f t="shared" si="321"/>
        <v>0</v>
      </c>
    </row>
    <row r="548" spans="1:16" ht="12.75">
      <c r="A548" s="214" t="s">
        <v>104</v>
      </c>
      <c r="B548" s="72" t="s">
        <v>510</v>
      </c>
      <c r="C548" s="172"/>
      <c r="D548" s="195">
        <f>D549</f>
        <v>1</v>
      </c>
      <c r="E548" s="162">
        <f t="shared" si="321"/>
        <v>1</v>
      </c>
      <c r="F548" s="162">
        <f t="shared" si="321"/>
        <v>0</v>
      </c>
      <c r="G548" s="162">
        <f t="shared" si="321"/>
        <v>0</v>
      </c>
      <c r="H548" s="162">
        <f t="shared" si="321"/>
        <v>0</v>
      </c>
      <c r="I548" s="195">
        <f t="shared" si="321"/>
        <v>1</v>
      </c>
      <c r="J548" s="162">
        <f t="shared" si="321"/>
        <v>1</v>
      </c>
      <c r="K548" s="162">
        <f t="shared" si="321"/>
        <v>0</v>
      </c>
      <c r="L548" s="162">
        <f t="shared" si="321"/>
        <v>0</v>
      </c>
      <c r="M548" s="195">
        <f t="shared" si="321"/>
        <v>0</v>
      </c>
      <c r="N548" s="162">
        <f t="shared" si="321"/>
        <v>0</v>
      </c>
      <c r="O548" s="162">
        <f t="shared" si="321"/>
        <v>0</v>
      </c>
      <c r="P548" s="162">
        <f t="shared" si="321"/>
        <v>0</v>
      </c>
    </row>
    <row r="549" spans="1:16" ht="25.5">
      <c r="A549" s="214" t="s">
        <v>22</v>
      </c>
      <c r="B549" s="72" t="s">
        <v>510</v>
      </c>
      <c r="C549" s="172" t="s">
        <v>16</v>
      </c>
      <c r="D549" s="195">
        <f>E549+F549+G549</f>
        <v>1</v>
      </c>
      <c r="E549" s="162">
        <v>1</v>
      </c>
      <c r="F549" s="162"/>
      <c r="G549" s="162"/>
      <c r="H549" s="162"/>
      <c r="I549" s="195">
        <f>J549+K549+L549</f>
        <v>1</v>
      </c>
      <c r="J549" s="77">
        <v>1</v>
      </c>
      <c r="K549" s="77"/>
      <c r="L549" s="77"/>
      <c r="M549" s="195">
        <f>N549+O549+P549</f>
        <v>0</v>
      </c>
      <c r="N549" s="77"/>
      <c r="O549" s="77"/>
      <c r="P549" s="77"/>
    </row>
  </sheetData>
  <mergeCells count="13">
    <mergeCell ref="A11:P11"/>
    <mergeCell ref="J6:P6"/>
    <mergeCell ref="L7:P7"/>
    <mergeCell ref="I8:P8"/>
    <mergeCell ref="A9:P9"/>
    <mergeCell ref="A10:P10"/>
    <mergeCell ref="A13:A15"/>
    <mergeCell ref="B13:B15"/>
    <mergeCell ref="C13:C15"/>
    <mergeCell ref="D13:P13"/>
    <mergeCell ref="D14:H14"/>
    <mergeCell ref="I14:L14"/>
    <mergeCell ref="M14:P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94" t="s">
        <v>362</v>
      </c>
      <c r="K6" s="294"/>
      <c r="L6" s="294"/>
      <c r="M6" s="294"/>
      <c r="N6" s="294"/>
      <c r="O6" s="294"/>
      <c r="P6" s="294"/>
    </row>
    <row r="7" spans="1:50" ht="14.25" customHeight="1">
      <c r="I7" s="11"/>
      <c r="J7" s="206"/>
      <c r="K7" s="206"/>
      <c r="L7" s="295" t="s">
        <v>363</v>
      </c>
      <c r="M7" s="295"/>
      <c r="N7" s="295"/>
      <c r="O7" s="295"/>
      <c r="P7" s="295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94" t="s">
        <v>490</v>
      </c>
      <c r="J8" s="294"/>
      <c r="K8" s="294"/>
      <c r="L8" s="294"/>
      <c r="M8" s="294"/>
      <c r="N8" s="294"/>
      <c r="O8" s="294"/>
      <c r="P8" s="294"/>
    </row>
    <row r="9" spans="1:50" ht="15.75">
      <c r="A9" s="293" t="s">
        <v>143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93" t="s">
        <v>144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93" t="s">
        <v>491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83" t="s">
        <v>488</v>
      </c>
      <c r="B13" s="286" t="s">
        <v>3</v>
      </c>
      <c r="C13" s="286" t="s">
        <v>4</v>
      </c>
      <c r="D13" s="289" t="s">
        <v>493</v>
      </c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84"/>
      <c r="B14" s="287"/>
      <c r="C14" s="287"/>
      <c r="D14" s="289" t="s">
        <v>366</v>
      </c>
      <c r="E14" s="290"/>
      <c r="F14" s="290"/>
      <c r="G14" s="290"/>
      <c r="H14" s="291"/>
      <c r="I14" s="292" t="s">
        <v>434</v>
      </c>
      <c r="J14" s="292"/>
      <c r="K14" s="292"/>
      <c r="L14" s="292"/>
      <c r="M14" s="292" t="s">
        <v>492</v>
      </c>
      <c r="N14" s="292"/>
      <c r="O14" s="292"/>
      <c r="P14" s="292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85"/>
      <c r="B15" s="288"/>
      <c r="C15" s="288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D14:H14"/>
    <mergeCell ref="I14:L14"/>
    <mergeCell ref="M14:P14"/>
    <mergeCell ref="A13:A15"/>
    <mergeCell ref="B13:B15"/>
    <mergeCell ref="C13:C15"/>
    <mergeCell ref="D13:P13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94" t="s">
        <v>362</v>
      </c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</row>
    <row r="7" spans="1:77" ht="11.25" customHeight="1">
      <c r="T7" s="11"/>
      <c r="U7" s="137"/>
      <c r="V7" s="137"/>
      <c r="W7" s="295" t="s">
        <v>363</v>
      </c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94" t="s">
        <v>364</v>
      </c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</row>
    <row r="9" spans="1:77" ht="15.75">
      <c r="A9" s="293" t="s">
        <v>143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3"/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93" t="s">
        <v>144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93" t="s">
        <v>365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83"/>
      <c r="B13" s="286" t="s">
        <v>3</v>
      </c>
      <c r="C13" s="286" t="s">
        <v>4</v>
      </c>
      <c r="D13" s="286" t="s">
        <v>2</v>
      </c>
      <c r="E13" s="289" t="s">
        <v>164</v>
      </c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1"/>
      <c r="T13" s="296" t="s">
        <v>339</v>
      </c>
      <c r="U13" s="297"/>
      <c r="V13" s="297"/>
      <c r="W13" s="297"/>
      <c r="X13" s="297"/>
      <c r="Y13" s="297"/>
      <c r="Z13" s="297"/>
      <c r="AA13" s="297"/>
      <c r="AB13" s="297"/>
      <c r="AC13" s="297"/>
      <c r="AD13" s="297"/>
      <c r="AE13" s="298"/>
      <c r="AF13" s="296" t="s">
        <v>366</v>
      </c>
      <c r="AG13" s="297"/>
      <c r="AH13" s="297"/>
      <c r="AI13" s="297"/>
      <c r="AJ13" s="297"/>
      <c r="AK13" s="297"/>
      <c r="AL13" s="297"/>
      <c r="AM13" s="297"/>
      <c r="AN13" s="297"/>
      <c r="AO13" s="297"/>
      <c r="AP13" s="297"/>
      <c r="AQ13" s="298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84"/>
      <c r="B14" s="287"/>
      <c r="C14" s="287"/>
      <c r="D14" s="287"/>
      <c r="E14" s="289" t="s">
        <v>388</v>
      </c>
      <c r="F14" s="290"/>
      <c r="G14" s="290"/>
      <c r="H14" s="290"/>
      <c r="I14" s="291"/>
      <c r="J14" s="299" t="s">
        <v>386</v>
      </c>
      <c r="K14" s="300"/>
      <c r="L14" s="300"/>
      <c r="M14" s="300"/>
      <c r="N14" s="301"/>
      <c r="O14" s="289" t="s">
        <v>387</v>
      </c>
      <c r="P14" s="290"/>
      <c r="Q14" s="290"/>
      <c r="R14" s="290"/>
      <c r="S14" s="291"/>
      <c r="T14" s="292" t="s">
        <v>388</v>
      </c>
      <c r="U14" s="292"/>
      <c r="V14" s="292"/>
      <c r="W14" s="292"/>
      <c r="X14" s="289" t="s">
        <v>386</v>
      </c>
      <c r="Y14" s="290"/>
      <c r="Z14" s="290"/>
      <c r="AA14" s="291"/>
      <c r="AB14" s="289" t="s">
        <v>387</v>
      </c>
      <c r="AC14" s="290"/>
      <c r="AD14" s="290"/>
      <c r="AE14" s="291"/>
      <c r="AF14" s="292" t="s">
        <v>388</v>
      </c>
      <c r="AG14" s="292"/>
      <c r="AH14" s="292"/>
      <c r="AI14" s="292"/>
      <c r="AJ14" s="302" t="s">
        <v>386</v>
      </c>
      <c r="AK14" s="303"/>
      <c r="AL14" s="303"/>
      <c r="AM14" s="304"/>
      <c r="AN14" s="302" t="s">
        <v>387</v>
      </c>
      <c r="AO14" s="303"/>
      <c r="AP14" s="303"/>
      <c r="AQ14" s="304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85"/>
      <c r="B15" s="288"/>
      <c r="C15" s="288"/>
      <c r="D15" s="288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Поправки февраль</vt:lpstr>
      <vt:lpstr>Бюджет 2024-2026 гг 2 чтение</vt:lpstr>
      <vt:lpstr>поравки август 2022 г. (2)</vt:lpstr>
      <vt:lpstr>'Бюджет 2024-2026 гг 2 чтение'!Область_печати</vt:lpstr>
      <vt:lpstr>'Поправки февраль'!Область_печати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BUH3</cp:lastModifiedBy>
  <cp:lastPrinted>2024-11-15T12:52:15Z</cp:lastPrinted>
  <dcterms:created xsi:type="dcterms:W3CDTF">2014-11-11T10:44:13Z</dcterms:created>
  <dcterms:modified xsi:type="dcterms:W3CDTF">2025-02-10T13:46:19Z</dcterms:modified>
</cp:coreProperties>
</file>