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95" windowHeight="8175" tabRatio="747"/>
  </bookViews>
  <sheets>
    <sheet name="Поправки июнь" sheetId="81" r:id="rId1"/>
    <sheet name="Поправки март" sheetId="80" r:id="rId2"/>
    <sheet name="Поправки февраль" sheetId="79" r:id="rId3"/>
    <sheet name="Бюджет 2024-2026 гг 2 чтение" sheetId="78" state="hidden" r:id="rId4"/>
    <sheet name="поравки август 2022 г. (2)" sheetId="73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3">'Бюджет 2024-2026 гг 2 чтение'!$A$1:$P$494</definedName>
    <definedName name="_xlnm.Print_Area" localSheetId="0">'Поправки июнь'!$A$1:$P$518</definedName>
    <definedName name="_xlnm.Print_Area" localSheetId="1">'Поправки март'!$A$1:$P$518</definedName>
    <definedName name="_xlnm.Print_Area" localSheetId="2">'Поправки февраль'!$A$1:$P$518</definedName>
    <definedName name="_xlnm.Print_Area" localSheetId="4">'поравки август 2022 г. (2)'!$A$1:$AI$489</definedName>
  </definedNames>
  <calcPr calcId="145621"/>
</workbook>
</file>

<file path=xl/calcChain.xml><?xml version="1.0" encoding="utf-8"?>
<calcChain xmlns="http://schemas.openxmlformats.org/spreadsheetml/2006/main">
  <c r="E339" i="81" l="1"/>
  <c r="E338" i="81" s="1"/>
  <c r="E76" i="81"/>
  <c r="E467" i="81" l="1"/>
  <c r="E395" i="81"/>
  <c r="E384" i="81"/>
  <c r="E354" i="81"/>
  <c r="E68" i="81"/>
  <c r="E214" i="81"/>
  <c r="E67" i="81"/>
  <c r="E135" i="81"/>
  <c r="E55" i="81"/>
  <c r="E54" i="81"/>
  <c r="E22" i="81"/>
  <c r="E20" i="81"/>
  <c r="E308" i="81"/>
  <c r="E315" i="81"/>
  <c r="F111" i="81"/>
  <c r="E307" i="81"/>
  <c r="E65" i="81" l="1"/>
  <c r="M549" i="81"/>
  <c r="I549" i="81"/>
  <c r="D549" i="81"/>
  <c r="P548" i="81"/>
  <c r="O548" i="81"/>
  <c r="N548" i="81"/>
  <c r="M548" i="81"/>
  <c r="L548" i="81"/>
  <c r="K548" i="81"/>
  <c r="J548" i="81"/>
  <c r="I548" i="81"/>
  <c r="H548" i="81"/>
  <c r="G548" i="81"/>
  <c r="F548" i="81"/>
  <c r="E548" i="81"/>
  <c r="D548" i="81"/>
  <c r="P547" i="81"/>
  <c r="O547" i="81"/>
  <c r="N547" i="81"/>
  <c r="M547" i="81"/>
  <c r="L547" i="81"/>
  <c r="K547" i="81"/>
  <c r="J547" i="81"/>
  <c r="I547" i="81"/>
  <c r="H547" i="81"/>
  <c r="G547" i="81"/>
  <c r="F547" i="81"/>
  <c r="E547" i="81"/>
  <c r="D547" i="81"/>
  <c r="M546" i="81"/>
  <c r="I546" i="81"/>
  <c r="D546" i="81"/>
  <c r="P545" i="81"/>
  <c r="O545" i="81"/>
  <c r="N545" i="81"/>
  <c r="M545" i="81"/>
  <c r="L545" i="81"/>
  <c r="K545" i="81"/>
  <c r="J545" i="81"/>
  <c r="I545" i="81"/>
  <c r="H545" i="81"/>
  <c r="G545" i="81"/>
  <c r="F545" i="81"/>
  <c r="E545" i="81"/>
  <c r="D545" i="81"/>
  <c r="P544" i="81"/>
  <c r="O544" i="81"/>
  <c r="N544" i="81"/>
  <c r="M544" i="81"/>
  <c r="L544" i="81"/>
  <c r="K544" i="81"/>
  <c r="J544" i="81"/>
  <c r="I544" i="81"/>
  <c r="H544" i="81"/>
  <c r="G544" i="81"/>
  <c r="F544" i="81"/>
  <c r="E544" i="81"/>
  <c r="D544" i="81"/>
  <c r="M543" i="81"/>
  <c r="I543" i="81"/>
  <c r="D543" i="81"/>
  <c r="P542" i="81"/>
  <c r="O542" i="81"/>
  <c r="N542" i="81"/>
  <c r="M542" i="81"/>
  <c r="L542" i="81"/>
  <c r="K542" i="81"/>
  <c r="J542" i="81"/>
  <c r="I542" i="81"/>
  <c r="H542" i="81"/>
  <c r="G542" i="81"/>
  <c r="F542" i="81"/>
  <c r="E542" i="81"/>
  <c r="D542" i="81"/>
  <c r="P541" i="81"/>
  <c r="O541" i="81"/>
  <c r="N541" i="81"/>
  <c r="M541" i="81"/>
  <c r="L541" i="81"/>
  <c r="K541" i="81"/>
  <c r="J541" i="81"/>
  <c r="I541" i="81"/>
  <c r="H541" i="81"/>
  <c r="G541" i="81"/>
  <c r="F541" i="81"/>
  <c r="E541" i="81"/>
  <c r="D541" i="81"/>
  <c r="M540" i="81"/>
  <c r="I540" i="81"/>
  <c r="D540" i="81"/>
  <c r="P539" i="81"/>
  <c r="O539" i="81"/>
  <c r="N539" i="81"/>
  <c r="M539" i="81"/>
  <c r="L539" i="81"/>
  <c r="K539" i="81"/>
  <c r="J539" i="81"/>
  <c r="I539" i="81"/>
  <c r="H539" i="81"/>
  <c r="G539" i="81"/>
  <c r="F539" i="81"/>
  <c r="E539" i="81"/>
  <c r="D539" i="81"/>
  <c r="P538" i="81"/>
  <c r="O538" i="81"/>
  <c r="N538" i="81"/>
  <c r="M538" i="81"/>
  <c r="L538" i="81"/>
  <c r="K538" i="81"/>
  <c r="J538" i="81"/>
  <c r="I538" i="81"/>
  <c r="H538" i="81"/>
  <c r="G538" i="81"/>
  <c r="F538" i="81"/>
  <c r="E538" i="81"/>
  <c r="D538" i="81"/>
  <c r="M537" i="81"/>
  <c r="I537" i="81"/>
  <c r="D537" i="81"/>
  <c r="P536" i="81"/>
  <c r="O536" i="81"/>
  <c r="N536" i="81"/>
  <c r="M536" i="81"/>
  <c r="L536" i="81"/>
  <c r="K536" i="81"/>
  <c r="J536" i="81"/>
  <c r="I536" i="81"/>
  <c r="H536" i="81"/>
  <c r="G536" i="81"/>
  <c r="F536" i="81"/>
  <c r="E536" i="81"/>
  <c r="D536" i="81"/>
  <c r="P535" i="81"/>
  <c r="O535" i="81"/>
  <c r="N535" i="81"/>
  <c r="M535" i="81"/>
  <c r="L535" i="81"/>
  <c r="K535" i="81"/>
  <c r="J535" i="81"/>
  <c r="I535" i="81"/>
  <c r="H535" i="81"/>
  <c r="G535" i="81"/>
  <c r="F535" i="81"/>
  <c r="E535" i="81"/>
  <c r="D535" i="81"/>
  <c r="P534" i="81"/>
  <c r="O534" i="81"/>
  <c r="N534" i="81"/>
  <c r="M534" i="81"/>
  <c r="L534" i="81"/>
  <c r="K534" i="81"/>
  <c r="J534" i="81"/>
  <c r="I534" i="81"/>
  <c r="H534" i="81"/>
  <c r="G534" i="81"/>
  <c r="F534" i="81"/>
  <c r="E534" i="81"/>
  <c r="D534" i="81"/>
  <c r="M533" i="81"/>
  <c r="I533" i="81"/>
  <c r="D533" i="81"/>
  <c r="M532" i="81"/>
  <c r="I532" i="81"/>
  <c r="H532" i="81"/>
  <c r="D532" i="81"/>
  <c r="P531" i="81"/>
  <c r="O531" i="81"/>
  <c r="N531" i="81"/>
  <c r="M531" i="81"/>
  <c r="L531" i="81"/>
  <c r="K531" i="81"/>
  <c r="J531" i="81"/>
  <c r="I531" i="81"/>
  <c r="H531" i="81"/>
  <c r="G531" i="81"/>
  <c r="F531" i="81"/>
  <c r="E531" i="81"/>
  <c r="D531" i="81"/>
  <c r="P530" i="81"/>
  <c r="O530" i="81"/>
  <c r="N530" i="81"/>
  <c r="M530" i="81"/>
  <c r="L530" i="81"/>
  <c r="K530" i="81"/>
  <c r="J530" i="81"/>
  <c r="I530" i="81"/>
  <c r="H530" i="81"/>
  <c r="G530" i="81"/>
  <c r="F530" i="81"/>
  <c r="E530" i="81"/>
  <c r="D530" i="81"/>
  <c r="P529" i="81"/>
  <c r="O529" i="81"/>
  <c r="N529" i="81"/>
  <c r="M529" i="81"/>
  <c r="L529" i="81"/>
  <c r="K529" i="81"/>
  <c r="J529" i="81"/>
  <c r="I529" i="81"/>
  <c r="H529" i="81"/>
  <c r="G529" i="81"/>
  <c r="F529" i="81"/>
  <c r="E529" i="81"/>
  <c r="D529" i="81"/>
  <c r="M528" i="81"/>
  <c r="I528" i="81"/>
  <c r="D528" i="81"/>
  <c r="P527" i="81"/>
  <c r="O527" i="81"/>
  <c r="N527" i="81"/>
  <c r="M527" i="81"/>
  <c r="L527" i="81"/>
  <c r="K527" i="81"/>
  <c r="J527" i="81"/>
  <c r="I527" i="81"/>
  <c r="G527" i="81"/>
  <c r="F527" i="81"/>
  <c r="E527" i="81"/>
  <c r="D527" i="81"/>
  <c r="P526" i="81"/>
  <c r="O526" i="81"/>
  <c r="N526" i="81"/>
  <c r="M526" i="81"/>
  <c r="L526" i="81"/>
  <c r="K526" i="81"/>
  <c r="J526" i="81"/>
  <c r="I526" i="81"/>
  <c r="G526" i="81"/>
  <c r="F526" i="81"/>
  <c r="E526" i="81"/>
  <c r="D526" i="81"/>
  <c r="D525" i="81"/>
  <c r="P524" i="81"/>
  <c r="O524" i="81"/>
  <c r="N524" i="81"/>
  <c r="M524" i="81"/>
  <c r="L524" i="81"/>
  <c r="K524" i="81"/>
  <c r="J524" i="81"/>
  <c r="I524" i="81"/>
  <c r="H524" i="81"/>
  <c r="G524" i="81"/>
  <c r="F524" i="81"/>
  <c r="E524" i="81"/>
  <c r="D524" i="81"/>
  <c r="P523" i="81"/>
  <c r="O523" i="81"/>
  <c r="N523" i="81"/>
  <c r="M523" i="81"/>
  <c r="L523" i="81"/>
  <c r="K523" i="81"/>
  <c r="J523" i="81"/>
  <c r="I523" i="81"/>
  <c r="H523" i="81"/>
  <c r="G523" i="81"/>
  <c r="F523" i="81"/>
  <c r="E523" i="81"/>
  <c r="D523" i="81"/>
  <c r="D522" i="81"/>
  <c r="P521" i="81"/>
  <c r="O521" i="81"/>
  <c r="N521" i="81"/>
  <c r="M521" i="81"/>
  <c r="L521" i="81"/>
  <c r="K521" i="81"/>
  <c r="J521" i="81"/>
  <c r="I521" i="81"/>
  <c r="H521" i="81"/>
  <c r="G521" i="81"/>
  <c r="F521" i="81"/>
  <c r="E521" i="81"/>
  <c r="D521" i="81"/>
  <c r="P520" i="81"/>
  <c r="O520" i="81"/>
  <c r="N520" i="81"/>
  <c r="M520" i="81"/>
  <c r="L520" i="81"/>
  <c r="K520" i="81"/>
  <c r="J520" i="81"/>
  <c r="I520" i="81"/>
  <c r="H520" i="81"/>
  <c r="G520" i="81"/>
  <c r="F520" i="81"/>
  <c r="E520" i="81"/>
  <c r="D520" i="81"/>
  <c r="P519" i="81"/>
  <c r="O519" i="81"/>
  <c r="N519" i="81"/>
  <c r="M519" i="81"/>
  <c r="L519" i="81"/>
  <c r="K519" i="81"/>
  <c r="J519" i="81"/>
  <c r="I519" i="81"/>
  <c r="H519" i="81"/>
  <c r="G519" i="81"/>
  <c r="F519" i="81"/>
  <c r="E519" i="81"/>
  <c r="D519" i="81"/>
  <c r="M518" i="81"/>
  <c r="I518" i="81"/>
  <c r="D518" i="81"/>
  <c r="P517" i="81"/>
  <c r="O517" i="81"/>
  <c r="N517" i="81"/>
  <c r="M517" i="81"/>
  <c r="L517" i="81"/>
  <c r="K517" i="81"/>
  <c r="J517" i="81"/>
  <c r="I517" i="81"/>
  <c r="H517" i="81"/>
  <c r="G517" i="81"/>
  <c r="F517" i="81"/>
  <c r="E517" i="81"/>
  <c r="D517" i="81"/>
  <c r="M516" i="81"/>
  <c r="I516" i="81"/>
  <c r="H516" i="81"/>
  <c r="D516" i="81"/>
  <c r="P515" i="81"/>
  <c r="O515" i="81"/>
  <c r="N515" i="81"/>
  <c r="M515" i="81"/>
  <c r="L515" i="81"/>
  <c r="K515" i="81"/>
  <c r="J515" i="81"/>
  <c r="I515" i="81"/>
  <c r="H515" i="81"/>
  <c r="G515" i="81"/>
  <c r="F515" i="81"/>
  <c r="E515" i="81"/>
  <c r="D515" i="81"/>
  <c r="D514" i="81" s="1"/>
  <c r="P514" i="81"/>
  <c r="O514" i="81"/>
  <c r="N514" i="81"/>
  <c r="M514" i="81"/>
  <c r="L514" i="81"/>
  <c r="K514" i="81"/>
  <c r="J514" i="81"/>
  <c r="I514" i="81"/>
  <c r="H514" i="81"/>
  <c r="G514" i="81"/>
  <c r="F514" i="81"/>
  <c r="E514" i="81"/>
  <c r="M513" i="81"/>
  <c r="I513" i="81"/>
  <c r="H513" i="81"/>
  <c r="D513" i="81"/>
  <c r="P512" i="81"/>
  <c r="O512" i="81"/>
  <c r="N512" i="81"/>
  <c r="M512" i="81"/>
  <c r="L512" i="81"/>
  <c r="K512" i="81"/>
  <c r="J512" i="81"/>
  <c r="I512" i="81"/>
  <c r="H512" i="81"/>
  <c r="G512" i="81"/>
  <c r="F512" i="81"/>
  <c r="E512" i="81"/>
  <c r="D512" i="81"/>
  <c r="P511" i="81"/>
  <c r="O511" i="81"/>
  <c r="N511" i="81"/>
  <c r="M511" i="81"/>
  <c r="L511" i="81"/>
  <c r="K511" i="81"/>
  <c r="J511" i="81"/>
  <c r="I511" i="81"/>
  <c r="H511" i="81"/>
  <c r="G511" i="81"/>
  <c r="F511" i="81"/>
  <c r="E511" i="81"/>
  <c r="D511" i="81"/>
  <c r="M510" i="81"/>
  <c r="I510" i="81"/>
  <c r="H510" i="81"/>
  <c r="E510" i="81"/>
  <c r="D510" i="81" s="1"/>
  <c r="D509" i="81" s="1"/>
  <c r="P509" i="81"/>
  <c r="O509" i="81"/>
  <c r="N509" i="81"/>
  <c r="M509" i="81"/>
  <c r="L509" i="81"/>
  <c r="K509" i="81"/>
  <c r="J509" i="81"/>
  <c r="I509" i="81"/>
  <c r="H509" i="81"/>
  <c r="G509" i="81"/>
  <c r="F509" i="81"/>
  <c r="P508" i="81"/>
  <c r="O508" i="81"/>
  <c r="O507" i="81" s="1"/>
  <c r="N508" i="81"/>
  <c r="M508" i="81"/>
  <c r="M507" i="81" s="1"/>
  <c r="L508" i="81"/>
  <c r="K508" i="81"/>
  <c r="K507" i="81" s="1"/>
  <c r="J508" i="81"/>
  <c r="I508" i="81"/>
  <c r="I507" i="81" s="1"/>
  <c r="H508" i="81"/>
  <c r="G508" i="81"/>
  <c r="G507" i="81" s="1"/>
  <c r="F508" i="81"/>
  <c r="E508" i="81"/>
  <c r="D508" i="81" s="1"/>
  <c r="P507" i="81"/>
  <c r="N507" i="81"/>
  <c r="L507" i="81"/>
  <c r="J507" i="81"/>
  <c r="H507" i="81"/>
  <c r="F507" i="81"/>
  <c r="M506" i="81"/>
  <c r="I506" i="81"/>
  <c r="H506" i="81"/>
  <c r="D506" i="81"/>
  <c r="P505" i="81"/>
  <c r="O505" i="81"/>
  <c r="O504" i="81" s="1"/>
  <c r="N505" i="81"/>
  <c r="M505" i="81"/>
  <c r="M504" i="81" s="1"/>
  <c r="L505" i="81"/>
  <c r="K505" i="81"/>
  <c r="K504" i="81" s="1"/>
  <c r="J505" i="81"/>
  <c r="I505" i="81"/>
  <c r="I504" i="81" s="1"/>
  <c r="H505" i="81"/>
  <c r="G505" i="81"/>
  <c r="G504" i="81" s="1"/>
  <c r="F505" i="81"/>
  <c r="E505" i="81"/>
  <c r="D505" i="81" s="1"/>
  <c r="P504" i="81"/>
  <c r="N504" i="81"/>
  <c r="L504" i="81"/>
  <c r="J504" i="81"/>
  <c r="H504" i="81"/>
  <c r="F504" i="81"/>
  <c r="M503" i="81"/>
  <c r="I503" i="81"/>
  <c r="H503" i="81"/>
  <c r="D503" i="81"/>
  <c r="D501" i="81" s="1"/>
  <c r="D500" i="81" s="1"/>
  <c r="D499" i="81" s="1"/>
  <c r="M502" i="81"/>
  <c r="I502" i="81"/>
  <c r="H502" i="81"/>
  <c r="D502" i="81"/>
  <c r="P501" i="81"/>
  <c r="O501" i="81"/>
  <c r="O500" i="81" s="1"/>
  <c r="O499" i="81" s="1"/>
  <c r="N501" i="81"/>
  <c r="M501" i="81"/>
  <c r="M500" i="81" s="1"/>
  <c r="M499" i="81" s="1"/>
  <c r="L501" i="81"/>
  <c r="K501" i="81"/>
  <c r="K500" i="81" s="1"/>
  <c r="K499" i="81" s="1"/>
  <c r="J501" i="81"/>
  <c r="I501" i="81"/>
  <c r="I500" i="81" s="1"/>
  <c r="I499" i="81" s="1"/>
  <c r="H501" i="81"/>
  <c r="G501" i="81"/>
  <c r="G500" i="81" s="1"/>
  <c r="G499" i="81" s="1"/>
  <c r="F501" i="81"/>
  <c r="E501" i="81"/>
  <c r="E500" i="81" s="1"/>
  <c r="E499" i="81" s="1"/>
  <c r="P500" i="81"/>
  <c r="P499" i="81" s="1"/>
  <c r="N500" i="81"/>
  <c r="N499" i="81" s="1"/>
  <c r="L500" i="81"/>
  <c r="L499" i="81" s="1"/>
  <c r="J500" i="81"/>
  <c r="J499" i="81" s="1"/>
  <c r="H500" i="81"/>
  <c r="H499" i="81" s="1"/>
  <c r="F500" i="81"/>
  <c r="F499" i="81" s="1"/>
  <c r="M498" i="81"/>
  <c r="I498" i="81"/>
  <c r="D498" i="81"/>
  <c r="M497" i="81"/>
  <c r="I497" i="81"/>
  <c r="D497" i="81"/>
  <c r="M496" i="81"/>
  <c r="I496" i="81"/>
  <c r="D496" i="81"/>
  <c r="M495" i="81"/>
  <c r="I495" i="81"/>
  <c r="D495" i="81"/>
  <c r="M494" i="81"/>
  <c r="I494" i="81"/>
  <c r="D494" i="81"/>
  <c r="M493" i="81"/>
  <c r="I493" i="81"/>
  <c r="D493" i="81"/>
  <c r="M492" i="81"/>
  <c r="M491" i="81" s="1"/>
  <c r="M490" i="81" s="1"/>
  <c r="I492" i="81"/>
  <c r="I491" i="81" s="1"/>
  <c r="I490" i="81" s="1"/>
  <c r="H492" i="81"/>
  <c r="D492" i="81"/>
  <c r="P491" i="81"/>
  <c r="O491" i="81"/>
  <c r="N491" i="81"/>
  <c r="L491" i="81"/>
  <c r="K491" i="81"/>
  <c r="J491" i="81"/>
  <c r="H491" i="81"/>
  <c r="G491" i="81"/>
  <c r="F491" i="81"/>
  <c r="E491" i="81"/>
  <c r="D491" i="81"/>
  <c r="P490" i="81"/>
  <c r="O490" i="81"/>
  <c r="N490" i="81"/>
  <c r="L490" i="81"/>
  <c r="K490" i="81"/>
  <c r="J490" i="81"/>
  <c r="H490" i="81"/>
  <c r="G490" i="81"/>
  <c r="F490" i="81"/>
  <c r="E490" i="81"/>
  <c r="D490" i="81" s="1"/>
  <c r="M489" i="81"/>
  <c r="M488" i="81" s="1"/>
  <c r="I489" i="81"/>
  <c r="H489" i="81"/>
  <c r="H488" i="81" s="1"/>
  <c r="H479" i="81" s="1"/>
  <c r="H478" i="81" s="1"/>
  <c r="D489" i="81"/>
  <c r="P488" i="81"/>
  <c r="O488" i="81"/>
  <c r="N488" i="81"/>
  <c r="L488" i="81"/>
  <c r="K488" i="81"/>
  <c r="J488" i="81"/>
  <c r="I488" i="81"/>
  <c r="G488" i="81"/>
  <c r="F488" i="81"/>
  <c r="E488" i="81"/>
  <c r="D488" i="81"/>
  <c r="M487" i="81"/>
  <c r="I487" i="81"/>
  <c r="D487" i="81"/>
  <c r="D486" i="81" s="1"/>
  <c r="D483" i="81" s="1"/>
  <c r="P486" i="81"/>
  <c r="O486" i="81"/>
  <c r="O483" i="81" s="1"/>
  <c r="N486" i="81"/>
  <c r="M486" i="81"/>
  <c r="M483" i="81" s="1"/>
  <c r="L486" i="81"/>
  <c r="K486" i="81"/>
  <c r="K483" i="81" s="1"/>
  <c r="K479" i="81" s="1"/>
  <c r="K478" i="81" s="1"/>
  <c r="J486" i="81"/>
  <c r="I486" i="81"/>
  <c r="I483" i="81" s="1"/>
  <c r="I479" i="81" s="1"/>
  <c r="I478" i="81" s="1"/>
  <c r="H486" i="81"/>
  <c r="G486" i="81"/>
  <c r="G483" i="81" s="1"/>
  <c r="G479" i="81" s="1"/>
  <c r="G478" i="81" s="1"/>
  <c r="F486" i="81"/>
  <c r="E486" i="81"/>
  <c r="E483" i="81" s="1"/>
  <c r="E479" i="81" s="1"/>
  <c r="E478" i="81" s="1"/>
  <c r="I485" i="81"/>
  <c r="I484" i="81" s="1"/>
  <c r="D485" i="81"/>
  <c r="M484" i="81"/>
  <c r="H484" i="81"/>
  <c r="D484" i="81"/>
  <c r="P483" i="81"/>
  <c r="N483" i="81"/>
  <c r="L483" i="81"/>
  <c r="L479" i="81" s="1"/>
  <c r="L478" i="81" s="1"/>
  <c r="J483" i="81"/>
  <c r="J479" i="81" s="1"/>
  <c r="J478" i="81" s="1"/>
  <c r="H483" i="81"/>
  <c r="F483" i="81"/>
  <c r="F479" i="81" s="1"/>
  <c r="F478" i="81" s="1"/>
  <c r="M482" i="81"/>
  <c r="I482" i="81"/>
  <c r="H482" i="81"/>
  <c r="D482" i="81"/>
  <c r="D480" i="81" s="1"/>
  <c r="D479" i="81" s="1"/>
  <c r="D478" i="81" s="1"/>
  <c r="M481" i="81"/>
  <c r="I481" i="81"/>
  <c r="H481" i="81"/>
  <c r="D481" i="81"/>
  <c r="P480" i="81"/>
  <c r="O480" i="81"/>
  <c r="O479" i="81" s="1"/>
  <c r="O478" i="81" s="1"/>
  <c r="N480" i="81"/>
  <c r="M480" i="81"/>
  <c r="L480" i="81"/>
  <c r="K480" i="81"/>
  <c r="J480" i="81"/>
  <c r="I480" i="81"/>
  <c r="H480" i="81"/>
  <c r="G480" i="81"/>
  <c r="F480" i="81"/>
  <c r="E480" i="81"/>
  <c r="P479" i="81"/>
  <c r="N479" i="81"/>
  <c r="P478" i="81"/>
  <c r="N478" i="81"/>
  <c r="M477" i="81"/>
  <c r="I477" i="81"/>
  <c r="D477" i="81"/>
  <c r="M476" i="81"/>
  <c r="K476" i="81"/>
  <c r="K475" i="81" s="1"/>
  <c r="J476" i="81"/>
  <c r="I476" i="81"/>
  <c r="G476" i="81"/>
  <c r="F476" i="81"/>
  <c r="F475" i="81" s="1"/>
  <c r="E476" i="81"/>
  <c r="D476" i="81"/>
  <c r="O475" i="81"/>
  <c r="N475" i="81"/>
  <c r="M475" i="81" s="1"/>
  <c r="J475" i="81"/>
  <c r="G475" i="81"/>
  <c r="E475" i="81"/>
  <c r="D475" i="81" s="1"/>
  <c r="M474" i="81"/>
  <c r="I474" i="81"/>
  <c r="D474" i="81"/>
  <c r="P473" i="81"/>
  <c r="O473" i="81"/>
  <c r="O472" i="81" s="1"/>
  <c r="O471" i="81" s="1"/>
  <c r="N473" i="81"/>
  <c r="J473" i="81"/>
  <c r="I473" i="81" s="1"/>
  <c r="G473" i="81"/>
  <c r="E473" i="81"/>
  <c r="D473" i="81" s="1"/>
  <c r="P472" i="81"/>
  <c r="N472" i="81"/>
  <c r="M472" i="81" s="1"/>
  <c r="J472" i="81"/>
  <c r="I472" i="81" s="1"/>
  <c r="G472" i="81"/>
  <c r="P471" i="81"/>
  <c r="N471" i="81"/>
  <c r="G471" i="81"/>
  <c r="M470" i="81"/>
  <c r="I470" i="81"/>
  <c r="F470" i="81"/>
  <c r="D470" i="81"/>
  <c r="D469" i="81" s="1"/>
  <c r="D468" i="81" s="1"/>
  <c r="D454" i="81" s="1"/>
  <c r="P469" i="81"/>
  <c r="O469" i="81"/>
  <c r="O468" i="81" s="1"/>
  <c r="N469" i="81"/>
  <c r="M469" i="81"/>
  <c r="M468" i="81" s="1"/>
  <c r="L469" i="81"/>
  <c r="K469" i="81"/>
  <c r="K468" i="81" s="1"/>
  <c r="J469" i="81"/>
  <c r="I469" i="81"/>
  <c r="I468" i="81" s="1"/>
  <c r="H469" i="81"/>
  <c r="G469" i="81"/>
  <c r="G468" i="81" s="1"/>
  <c r="F469" i="81"/>
  <c r="E469" i="81"/>
  <c r="E468" i="81" s="1"/>
  <c r="P468" i="81"/>
  <c r="N468" i="81"/>
  <c r="L468" i="81"/>
  <c r="J468" i="81"/>
  <c r="H468" i="81"/>
  <c r="H454" i="81" s="1"/>
  <c r="F468" i="81"/>
  <c r="F454" i="81" s="1"/>
  <c r="M467" i="81"/>
  <c r="I467" i="81"/>
  <c r="I466" i="81" s="1"/>
  <c r="I465" i="81" s="1"/>
  <c r="D467" i="81"/>
  <c r="P466" i="81"/>
  <c r="O466" i="81"/>
  <c r="N466" i="81"/>
  <c r="M466" i="81"/>
  <c r="L466" i="81"/>
  <c r="K466" i="81"/>
  <c r="J466" i="81"/>
  <c r="G466" i="81"/>
  <c r="F466" i="81"/>
  <c r="E466" i="81"/>
  <c r="D466" i="81"/>
  <c r="P465" i="81"/>
  <c r="P454" i="81" s="1"/>
  <c r="O465" i="81"/>
  <c r="N465" i="81"/>
  <c r="N454" i="81" s="1"/>
  <c r="M465" i="81"/>
  <c r="L465" i="81"/>
  <c r="L454" i="81" s="1"/>
  <c r="L453" i="81" s="1"/>
  <c r="K465" i="81"/>
  <c r="J465" i="81"/>
  <c r="J454" i="81" s="1"/>
  <c r="G465" i="81"/>
  <c r="F465" i="81"/>
  <c r="E465" i="81"/>
  <c r="D465" i="81"/>
  <c r="D464" i="81"/>
  <c r="D463" i="81" s="1"/>
  <c r="D462" i="81" s="1"/>
  <c r="P463" i="81"/>
  <c r="O463" i="81"/>
  <c r="O462" i="81" s="1"/>
  <c r="N463" i="81"/>
  <c r="M463" i="81"/>
  <c r="M462" i="81" s="1"/>
  <c r="L463" i="81"/>
  <c r="K463" i="81"/>
  <c r="K462" i="81" s="1"/>
  <c r="J463" i="81"/>
  <c r="I463" i="81"/>
  <c r="I462" i="81" s="1"/>
  <c r="H463" i="81"/>
  <c r="G463" i="81"/>
  <c r="F463" i="81"/>
  <c r="E463" i="81"/>
  <c r="P462" i="81"/>
  <c r="N462" i="81"/>
  <c r="L462" i="81"/>
  <c r="J462" i="81"/>
  <c r="G462" i="81"/>
  <c r="F462" i="81"/>
  <c r="E462" i="81"/>
  <c r="D461" i="81"/>
  <c r="P460" i="81"/>
  <c r="O460" i="81"/>
  <c r="O457" i="81" s="1"/>
  <c r="N460" i="81"/>
  <c r="M460" i="81"/>
  <c r="M457" i="81" s="1"/>
  <c r="L460" i="81"/>
  <c r="K460" i="81"/>
  <c r="K457" i="81" s="1"/>
  <c r="J460" i="81"/>
  <c r="I460" i="81"/>
  <c r="I457" i="81" s="1"/>
  <c r="G460" i="81"/>
  <c r="F460" i="81"/>
  <c r="F457" i="81" s="1"/>
  <c r="E460" i="81"/>
  <c r="D460" i="81"/>
  <c r="D457" i="81" s="1"/>
  <c r="D459" i="81"/>
  <c r="P458" i="81"/>
  <c r="O458" i="81"/>
  <c r="N458" i="81"/>
  <c r="M458" i="81"/>
  <c r="L458" i="81"/>
  <c r="K458" i="81"/>
  <c r="J458" i="81"/>
  <c r="I458" i="81"/>
  <c r="G458" i="81"/>
  <c r="F458" i="81"/>
  <c r="E458" i="81"/>
  <c r="D458" i="81"/>
  <c r="P457" i="81"/>
  <c r="N457" i="81"/>
  <c r="L457" i="81"/>
  <c r="J457" i="81"/>
  <c r="G457" i="81"/>
  <c r="E457" i="81"/>
  <c r="M456" i="81"/>
  <c r="M455" i="81" s="1"/>
  <c r="I456" i="81"/>
  <c r="H456" i="81"/>
  <c r="D456" i="81"/>
  <c r="P455" i="81"/>
  <c r="O455" i="81"/>
  <c r="N455" i="81"/>
  <c r="L455" i="81"/>
  <c r="K455" i="81"/>
  <c r="J455" i="81"/>
  <c r="I455" i="81"/>
  <c r="H455" i="81"/>
  <c r="G455" i="81"/>
  <c r="F455" i="81"/>
  <c r="E455" i="81"/>
  <c r="D455" i="81"/>
  <c r="O454" i="81"/>
  <c r="O453" i="81" s="1"/>
  <c r="M454" i="81"/>
  <c r="K454" i="81"/>
  <c r="I454" i="81"/>
  <c r="G454" i="81"/>
  <c r="G453" i="81" s="1"/>
  <c r="E454" i="81"/>
  <c r="P453" i="81"/>
  <c r="N453" i="81"/>
  <c r="K453" i="81"/>
  <c r="H453" i="81"/>
  <c r="F453" i="81"/>
  <c r="M452" i="81"/>
  <c r="I452" i="81"/>
  <c r="D452" i="81"/>
  <c r="P451" i="81"/>
  <c r="O451" i="81"/>
  <c r="N451" i="81"/>
  <c r="M451" i="81"/>
  <c r="L451" i="81"/>
  <c r="K451" i="81"/>
  <c r="J451" i="81"/>
  <c r="I451" i="81"/>
  <c r="G451" i="81"/>
  <c r="F451" i="81"/>
  <c r="E451" i="81"/>
  <c r="D451" i="81"/>
  <c r="P450" i="81"/>
  <c r="O450" i="81"/>
  <c r="N450" i="81"/>
  <c r="M450" i="81"/>
  <c r="L450" i="81"/>
  <c r="K450" i="81"/>
  <c r="J450" i="81"/>
  <c r="I450" i="81"/>
  <c r="G450" i="81"/>
  <c r="F450" i="81"/>
  <c r="E450" i="81"/>
  <c r="D450" i="81"/>
  <c r="M449" i="81"/>
  <c r="I449" i="81"/>
  <c r="I448" i="81" s="1"/>
  <c r="D449" i="81"/>
  <c r="P448" i="81"/>
  <c r="P447" i="81" s="1"/>
  <c r="O448" i="81"/>
  <c r="N448" i="81"/>
  <c r="N447" i="81" s="1"/>
  <c r="N444" i="81" s="1"/>
  <c r="M448" i="81"/>
  <c r="L448" i="81"/>
  <c r="L447" i="81" s="1"/>
  <c r="L444" i="81" s="1"/>
  <c r="K448" i="81"/>
  <c r="J448" i="81"/>
  <c r="J447" i="81" s="1"/>
  <c r="J444" i="81" s="1"/>
  <c r="H448" i="81"/>
  <c r="H447" i="81" s="1"/>
  <c r="G448" i="81"/>
  <c r="F448" i="81"/>
  <c r="F447" i="81" s="1"/>
  <c r="E448" i="81"/>
  <c r="D448" i="81"/>
  <c r="D447" i="81" s="1"/>
  <c r="O447" i="81"/>
  <c r="M447" i="81"/>
  <c r="K447" i="81"/>
  <c r="I447" i="81"/>
  <c r="G447" i="81"/>
  <c r="E447" i="81"/>
  <c r="M446" i="81"/>
  <c r="I446" i="81"/>
  <c r="H446" i="81"/>
  <c r="H445" i="81" s="1"/>
  <c r="H444" i="81" s="1"/>
  <c r="D446" i="81"/>
  <c r="P445" i="81"/>
  <c r="P444" i="81" s="1"/>
  <c r="O445" i="81"/>
  <c r="M445" i="81"/>
  <c r="M444" i="81" s="1"/>
  <c r="L445" i="81"/>
  <c r="K445" i="81"/>
  <c r="J445" i="81"/>
  <c r="I445" i="81"/>
  <c r="I444" i="81" s="1"/>
  <c r="G445" i="81"/>
  <c r="F445" i="81"/>
  <c r="E445" i="81"/>
  <c r="D445" i="81" s="1"/>
  <c r="O444" i="81"/>
  <c r="O443" i="81" s="1"/>
  <c r="O442" i="81" s="1"/>
  <c r="K444" i="81"/>
  <c r="K443" i="81" s="1"/>
  <c r="K442" i="81" s="1"/>
  <c r="G444" i="81"/>
  <c r="G443" i="81" s="1"/>
  <c r="G442" i="81" s="1"/>
  <c r="F444" i="81"/>
  <c r="E444" i="81"/>
  <c r="D444" i="81" s="1"/>
  <c r="P443" i="81"/>
  <c r="N443" i="81"/>
  <c r="M443" i="81" s="1"/>
  <c r="L443" i="81"/>
  <c r="L442" i="81" s="1"/>
  <c r="J443" i="81"/>
  <c r="I443" i="81" s="1"/>
  <c r="H443" i="81"/>
  <c r="F443" i="81"/>
  <c r="P442" i="81"/>
  <c r="N442" i="81"/>
  <c r="H442" i="81"/>
  <c r="F442" i="81"/>
  <c r="M441" i="81"/>
  <c r="I441" i="81"/>
  <c r="H441" i="81"/>
  <c r="H440" i="81" s="1"/>
  <c r="H439" i="81" s="1"/>
  <c r="P440" i="81"/>
  <c r="O440" i="81"/>
  <c r="O439" i="81" s="1"/>
  <c r="N440" i="81"/>
  <c r="M440" i="81"/>
  <c r="M439" i="81" s="1"/>
  <c r="L440" i="81"/>
  <c r="K440" i="81"/>
  <c r="K439" i="81" s="1"/>
  <c r="J440" i="81"/>
  <c r="I440" i="81"/>
  <c r="I439" i="81" s="1"/>
  <c r="G440" i="81"/>
  <c r="G439" i="81" s="1"/>
  <c r="F440" i="81"/>
  <c r="E440" i="81"/>
  <c r="E439" i="81" s="1"/>
  <c r="D440" i="81"/>
  <c r="P439" i="81"/>
  <c r="N439" i="81"/>
  <c r="L439" i="81"/>
  <c r="J439" i="81"/>
  <c r="F439" i="81"/>
  <c r="D439" i="81"/>
  <c r="M438" i="81"/>
  <c r="I438" i="81"/>
  <c r="H438" i="81"/>
  <c r="D438" i="81"/>
  <c r="D437" i="81" s="1"/>
  <c r="D436" i="81" s="1"/>
  <c r="D435" i="81" s="1"/>
  <c r="P437" i="81"/>
  <c r="O437" i="81"/>
  <c r="O436" i="81" s="1"/>
  <c r="O435" i="81" s="1"/>
  <c r="N437" i="81"/>
  <c r="M437" i="81"/>
  <c r="M436" i="81" s="1"/>
  <c r="M435" i="81" s="1"/>
  <c r="L437" i="81"/>
  <c r="K437" i="81"/>
  <c r="K436" i="81" s="1"/>
  <c r="K435" i="81" s="1"/>
  <c r="J437" i="81"/>
  <c r="I437" i="81"/>
  <c r="I436" i="81" s="1"/>
  <c r="I435" i="81" s="1"/>
  <c r="H437" i="81"/>
  <c r="G437" i="81"/>
  <c r="G436" i="81" s="1"/>
  <c r="G435" i="81" s="1"/>
  <c r="F437" i="81"/>
  <c r="E437" i="81"/>
  <c r="E436" i="81" s="1"/>
  <c r="E435" i="81" s="1"/>
  <c r="P436" i="81"/>
  <c r="P435" i="81" s="1"/>
  <c r="N436" i="81"/>
  <c r="N435" i="81" s="1"/>
  <c r="L436" i="81"/>
  <c r="L435" i="81" s="1"/>
  <c r="J436" i="81"/>
  <c r="J435" i="81" s="1"/>
  <c r="H436" i="81"/>
  <c r="H435" i="81" s="1"/>
  <c r="F436" i="81"/>
  <c r="F435" i="81" s="1"/>
  <c r="M434" i="81"/>
  <c r="M433" i="81" s="1"/>
  <c r="M432" i="81" s="1"/>
  <c r="M431" i="81" s="1"/>
  <c r="I434" i="81"/>
  <c r="H434" i="81"/>
  <c r="D434" i="81"/>
  <c r="P433" i="81"/>
  <c r="P432" i="81" s="1"/>
  <c r="P431" i="81" s="1"/>
  <c r="O433" i="81"/>
  <c r="N433" i="81"/>
  <c r="N432" i="81" s="1"/>
  <c r="N431" i="81" s="1"/>
  <c r="L433" i="81"/>
  <c r="L432" i="81" s="1"/>
  <c r="L431" i="81" s="1"/>
  <c r="K433" i="81"/>
  <c r="J433" i="81"/>
  <c r="J432" i="81" s="1"/>
  <c r="J431" i="81" s="1"/>
  <c r="I433" i="81"/>
  <c r="H433" i="81"/>
  <c r="H432" i="81" s="1"/>
  <c r="H431" i="81" s="1"/>
  <c r="G433" i="81"/>
  <c r="F433" i="81"/>
  <c r="F432" i="81" s="1"/>
  <c r="F431" i="81" s="1"/>
  <c r="E433" i="81"/>
  <c r="D433" i="81"/>
  <c r="D432" i="81" s="1"/>
  <c r="D431" i="81" s="1"/>
  <c r="O432" i="81"/>
  <c r="O431" i="81" s="1"/>
  <c r="K432" i="81"/>
  <c r="K431" i="81" s="1"/>
  <c r="I432" i="81"/>
  <c r="I431" i="81" s="1"/>
  <c r="G432" i="81"/>
  <c r="G431" i="81" s="1"/>
  <c r="E432" i="81"/>
  <c r="E431" i="81" s="1"/>
  <c r="M430" i="81"/>
  <c r="I430" i="81"/>
  <c r="H430" i="81"/>
  <c r="D430" i="81"/>
  <c r="P429" i="81"/>
  <c r="O429" i="81"/>
  <c r="N429" i="81"/>
  <c r="M429" i="81"/>
  <c r="L429" i="81"/>
  <c r="K429" i="81"/>
  <c r="J429" i="81"/>
  <c r="I429" i="81"/>
  <c r="H429" i="81"/>
  <c r="G429" i="81"/>
  <c r="F429" i="81"/>
  <c r="D429" i="81"/>
  <c r="P428" i="81"/>
  <c r="O428" i="81"/>
  <c r="N428" i="81"/>
  <c r="M428" i="81"/>
  <c r="L428" i="81"/>
  <c r="K428" i="81"/>
  <c r="J428" i="81"/>
  <c r="I428" i="81"/>
  <c r="H428" i="81"/>
  <c r="G428" i="81"/>
  <c r="F428" i="81"/>
  <c r="E428" i="81"/>
  <c r="D428" i="81" s="1"/>
  <c r="M427" i="81"/>
  <c r="M426" i="81" s="1"/>
  <c r="M425" i="81" s="1"/>
  <c r="I427" i="81"/>
  <c r="I426" i="81" s="1"/>
  <c r="I425" i="81" s="1"/>
  <c r="H427" i="81"/>
  <c r="D427" i="81"/>
  <c r="P426" i="81"/>
  <c r="O426" i="81"/>
  <c r="N426" i="81"/>
  <c r="L426" i="81"/>
  <c r="K426" i="81"/>
  <c r="J426" i="81"/>
  <c r="H426" i="81"/>
  <c r="G426" i="81"/>
  <c r="F426" i="81"/>
  <c r="E426" i="81"/>
  <c r="D426" i="81"/>
  <c r="P425" i="81"/>
  <c r="O425" i="81"/>
  <c r="N425" i="81"/>
  <c r="L425" i="81"/>
  <c r="K425" i="81"/>
  <c r="J425" i="81"/>
  <c r="H425" i="81"/>
  <c r="G425" i="81"/>
  <c r="F425" i="81"/>
  <c r="E425" i="81"/>
  <c r="D425" i="81"/>
  <c r="M424" i="81"/>
  <c r="I424" i="81"/>
  <c r="D424" i="81"/>
  <c r="P423" i="81"/>
  <c r="P422" i="81" s="1"/>
  <c r="P419" i="81" s="1"/>
  <c r="P418" i="81" s="1"/>
  <c r="O423" i="81"/>
  <c r="N423" i="81"/>
  <c r="N422" i="81" s="1"/>
  <c r="M423" i="81"/>
  <c r="K423" i="81"/>
  <c r="K422" i="81" s="1"/>
  <c r="K418" i="81" s="1"/>
  <c r="J423" i="81"/>
  <c r="G423" i="81"/>
  <c r="F423" i="81"/>
  <c r="E423" i="81"/>
  <c r="D423" i="81" s="1"/>
  <c r="O422" i="81"/>
  <c r="M422" i="81"/>
  <c r="J422" i="81"/>
  <c r="I422" i="81" s="1"/>
  <c r="G422" i="81"/>
  <c r="F422" i="81"/>
  <c r="E422" i="81"/>
  <c r="D422" i="81" s="1"/>
  <c r="M421" i="81"/>
  <c r="I421" i="81"/>
  <c r="G421" i="81"/>
  <c r="D421" i="81" s="1"/>
  <c r="P420" i="81"/>
  <c r="O420" i="81"/>
  <c r="N420" i="81"/>
  <c r="M420" i="81" s="1"/>
  <c r="M419" i="81" s="1"/>
  <c r="M418" i="81" s="1"/>
  <c r="J420" i="81"/>
  <c r="I420" i="81" s="1"/>
  <c r="G420" i="81"/>
  <c r="G419" i="81" s="1"/>
  <c r="G418" i="81" s="1"/>
  <c r="E420" i="81"/>
  <c r="J419" i="81"/>
  <c r="I419" i="81" s="1"/>
  <c r="F419" i="81"/>
  <c r="E419" i="81"/>
  <c r="L418" i="81"/>
  <c r="J418" i="81"/>
  <c r="H418" i="81"/>
  <c r="F418" i="81"/>
  <c r="E418" i="81"/>
  <c r="D418" i="81" s="1"/>
  <c r="M417" i="81"/>
  <c r="I417" i="81"/>
  <c r="I416" i="81" s="1"/>
  <c r="I415" i="81" s="1"/>
  <c r="I414" i="81" s="1"/>
  <c r="D417" i="81"/>
  <c r="P416" i="81"/>
  <c r="P415" i="81" s="1"/>
  <c r="P414" i="81" s="1"/>
  <c r="O416" i="81"/>
  <c r="N416" i="81"/>
  <c r="N415" i="81" s="1"/>
  <c r="N414" i="81" s="1"/>
  <c r="M416" i="81"/>
  <c r="L416" i="81"/>
  <c r="K416" i="81"/>
  <c r="J416" i="81"/>
  <c r="H416" i="81"/>
  <c r="G416" i="81"/>
  <c r="F416" i="81"/>
  <c r="E416" i="81"/>
  <c r="D416" i="81"/>
  <c r="O415" i="81"/>
  <c r="M415" i="81"/>
  <c r="L415" i="81"/>
  <c r="K415" i="81"/>
  <c r="J415" i="81"/>
  <c r="H415" i="81"/>
  <c r="G415" i="81"/>
  <c r="F415" i="81"/>
  <c r="E415" i="81"/>
  <c r="D415" i="81"/>
  <c r="O414" i="81"/>
  <c r="M414" i="81"/>
  <c r="L414" i="81"/>
  <c r="K414" i="81"/>
  <c r="J414" i="81"/>
  <c r="H414" i="81"/>
  <c r="G414" i="81"/>
  <c r="F414" i="81"/>
  <c r="E414" i="81"/>
  <c r="D414" i="81"/>
  <c r="M413" i="81"/>
  <c r="I413" i="81"/>
  <c r="D413" i="81"/>
  <c r="D412" i="81" s="1"/>
  <c r="D411" i="81" s="1"/>
  <c r="P412" i="81"/>
  <c r="O412" i="81"/>
  <c r="O411" i="81" s="1"/>
  <c r="O391" i="81" s="1"/>
  <c r="N412" i="81"/>
  <c r="M412" i="81"/>
  <c r="M411" i="81" s="1"/>
  <c r="L412" i="81"/>
  <c r="K412" i="81"/>
  <c r="K411" i="81" s="1"/>
  <c r="K391" i="81" s="1"/>
  <c r="J412" i="81"/>
  <c r="I412" i="81"/>
  <c r="I411" i="81" s="1"/>
  <c r="H412" i="81"/>
  <c r="G412" i="81"/>
  <c r="G411" i="81" s="1"/>
  <c r="G391" i="81" s="1"/>
  <c r="F412" i="81"/>
  <c r="E412" i="81"/>
  <c r="E411" i="81" s="1"/>
  <c r="P411" i="81"/>
  <c r="N411" i="81"/>
  <c r="L411" i="81"/>
  <c r="J411" i="81"/>
  <c r="H411" i="81"/>
  <c r="F411" i="81"/>
  <c r="M410" i="81"/>
  <c r="I410" i="81"/>
  <c r="D410" i="81"/>
  <c r="D401" i="81"/>
  <c r="D400" i="81" s="1"/>
  <c r="P400" i="81"/>
  <c r="O400" i="81"/>
  <c r="N400" i="81"/>
  <c r="M400" i="81"/>
  <c r="L400" i="81"/>
  <c r="K400" i="81"/>
  <c r="J400" i="81"/>
  <c r="I400" i="81"/>
  <c r="H400" i="81"/>
  <c r="G400" i="81"/>
  <c r="F400" i="81"/>
  <c r="E400" i="81"/>
  <c r="M399" i="81"/>
  <c r="M398" i="81" s="1"/>
  <c r="I399" i="81"/>
  <c r="H399" i="81"/>
  <c r="D399" i="81"/>
  <c r="P398" i="81"/>
  <c r="O398" i="81"/>
  <c r="N398" i="81"/>
  <c r="L398" i="81"/>
  <c r="K398" i="81"/>
  <c r="J398" i="81"/>
  <c r="I398" i="81"/>
  <c r="H398" i="81"/>
  <c r="G398" i="81"/>
  <c r="F398" i="81"/>
  <c r="E398" i="81"/>
  <c r="D398" i="81"/>
  <c r="M397" i="81"/>
  <c r="I397" i="81"/>
  <c r="H397" i="81"/>
  <c r="D397" i="81"/>
  <c r="D396" i="81" s="1"/>
  <c r="P396" i="81"/>
  <c r="O396" i="81"/>
  <c r="N396" i="81"/>
  <c r="M396" i="81"/>
  <c r="L396" i="81"/>
  <c r="K396" i="81"/>
  <c r="J396" i="81"/>
  <c r="I396" i="81"/>
  <c r="H396" i="81"/>
  <c r="G396" i="81"/>
  <c r="F396" i="81"/>
  <c r="E396" i="81"/>
  <c r="M395" i="81"/>
  <c r="M394" i="81" s="1"/>
  <c r="I395" i="81"/>
  <c r="H395" i="81"/>
  <c r="D395" i="81"/>
  <c r="P394" i="81"/>
  <c r="O394" i="81"/>
  <c r="N394" i="81"/>
  <c r="L394" i="81"/>
  <c r="K394" i="81"/>
  <c r="J394" i="81"/>
  <c r="I394" i="81"/>
  <c r="H394" i="81"/>
  <c r="G394" i="81"/>
  <c r="F394" i="81"/>
  <c r="E394" i="81"/>
  <c r="D394" i="81" s="1"/>
  <c r="M393" i="81"/>
  <c r="I393" i="81"/>
  <c r="D393" i="81"/>
  <c r="D392" i="81" s="1"/>
  <c r="P392" i="81"/>
  <c r="O392" i="81"/>
  <c r="N392" i="81"/>
  <c r="M392" i="81"/>
  <c r="L392" i="81"/>
  <c r="K392" i="81"/>
  <c r="J392" i="81"/>
  <c r="I392" i="81"/>
  <c r="H392" i="81"/>
  <c r="G392" i="81"/>
  <c r="F392" i="81"/>
  <c r="E392" i="81"/>
  <c r="L391" i="81"/>
  <c r="J391" i="81"/>
  <c r="H391" i="81"/>
  <c r="F391" i="81"/>
  <c r="P390" i="81"/>
  <c r="M390" i="81" s="1"/>
  <c r="M389" i="81" s="1"/>
  <c r="L390" i="81"/>
  <c r="I390" i="81" s="1"/>
  <c r="I389" i="81" s="1"/>
  <c r="H390" i="81"/>
  <c r="G390" i="81"/>
  <c r="D390" i="81"/>
  <c r="P389" i="81"/>
  <c r="O389" i="81"/>
  <c r="N389" i="81"/>
  <c r="L389" i="81"/>
  <c r="K389" i="81"/>
  <c r="J389" i="81"/>
  <c r="H389" i="81"/>
  <c r="G389" i="81"/>
  <c r="F389" i="81"/>
  <c r="E389" i="81"/>
  <c r="D389" i="81"/>
  <c r="P388" i="81"/>
  <c r="M388" i="81" s="1"/>
  <c r="M387" i="81" s="1"/>
  <c r="L388" i="81"/>
  <c r="I388" i="81" s="1"/>
  <c r="I387" i="81" s="1"/>
  <c r="G388" i="81"/>
  <c r="D388" i="81" s="1"/>
  <c r="D387" i="81" s="1"/>
  <c r="P387" i="81"/>
  <c r="O387" i="81"/>
  <c r="N387" i="81"/>
  <c r="L387" i="81"/>
  <c r="K387" i="81"/>
  <c r="J387" i="81"/>
  <c r="G387" i="81"/>
  <c r="F387" i="81"/>
  <c r="E387" i="81"/>
  <c r="M386" i="81"/>
  <c r="I386" i="81"/>
  <c r="H386" i="81"/>
  <c r="D386" i="81"/>
  <c r="P385" i="81"/>
  <c r="O385" i="81"/>
  <c r="N385" i="81"/>
  <c r="M385" i="81"/>
  <c r="L385" i="81"/>
  <c r="K385" i="81"/>
  <c r="J385" i="81"/>
  <c r="I385" i="81"/>
  <c r="H385" i="81"/>
  <c r="G385" i="81"/>
  <c r="E385" i="81"/>
  <c r="D385" i="81" s="1"/>
  <c r="M384" i="81"/>
  <c r="I384" i="81"/>
  <c r="H384" i="81"/>
  <c r="D384" i="81"/>
  <c r="P383" i="81"/>
  <c r="O383" i="81"/>
  <c r="N383" i="81"/>
  <c r="M383" i="81"/>
  <c r="L383" i="81"/>
  <c r="K383" i="81"/>
  <c r="J383" i="81"/>
  <c r="I383" i="81"/>
  <c r="H383" i="81"/>
  <c r="G383" i="81"/>
  <c r="F383" i="81"/>
  <c r="E383" i="81"/>
  <c r="D383" i="81" s="1"/>
  <c r="M382" i="81"/>
  <c r="I382" i="81"/>
  <c r="H382" i="81"/>
  <c r="D382" i="81"/>
  <c r="P381" i="81"/>
  <c r="O381" i="81"/>
  <c r="N381" i="81"/>
  <c r="M381" i="81"/>
  <c r="L381" i="81"/>
  <c r="K381" i="81"/>
  <c r="J381" i="81"/>
  <c r="I381" i="81"/>
  <c r="H381" i="81"/>
  <c r="G381" i="81"/>
  <c r="F381" i="81"/>
  <c r="E381" i="81"/>
  <c r="D381" i="81" s="1"/>
  <c r="M380" i="81"/>
  <c r="M379" i="81" s="1"/>
  <c r="I380" i="81"/>
  <c r="H380" i="81"/>
  <c r="D380" i="81"/>
  <c r="P379" i="81"/>
  <c r="O379" i="81"/>
  <c r="N379" i="81"/>
  <c r="L379" i="81"/>
  <c r="K379" i="81"/>
  <c r="J379" i="81"/>
  <c r="I379" i="81"/>
  <c r="H379" i="81"/>
  <c r="G379" i="81"/>
  <c r="F379" i="81"/>
  <c r="E379" i="81"/>
  <c r="D379" i="81"/>
  <c r="D378" i="81"/>
  <c r="G377" i="81"/>
  <c r="F377" i="81"/>
  <c r="E377" i="81"/>
  <c r="D377" i="81"/>
  <c r="M376" i="81"/>
  <c r="I376" i="81"/>
  <c r="H376" i="81"/>
  <c r="D376" i="81"/>
  <c r="P375" i="81"/>
  <c r="O375" i="81"/>
  <c r="N375" i="81"/>
  <c r="M375" i="81"/>
  <c r="L375" i="81"/>
  <c r="K375" i="81"/>
  <c r="J375" i="81"/>
  <c r="I375" i="81"/>
  <c r="H375" i="81"/>
  <c r="D375" i="81"/>
  <c r="M374" i="81"/>
  <c r="I374" i="81"/>
  <c r="H374" i="81"/>
  <c r="E374" i="81"/>
  <c r="D374" i="81" s="1"/>
  <c r="D373" i="81" s="1"/>
  <c r="P373" i="81"/>
  <c r="O373" i="81"/>
  <c r="N373" i="81"/>
  <c r="M373" i="81"/>
  <c r="L373" i="81"/>
  <c r="K373" i="81"/>
  <c r="J373" i="81"/>
  <c r="I373" i="81"/>
  <c r="H373" i="81"/>
  <c r="G373" i="81"/>
  <c r="F373" i="81"/>
  <c r="E373" i="81"/>
  <c r="M372" i="81"/>
  <c r="I372" i="81"/>
  <c r="H372" i="81"/>
  <c r="D372" i="81"/>
  <c r="P371" i="81"/>
  <c r="O371" i="81"/>
  <c r="N371" i="81"/>
  <c r="M371" i="81"/>
  <c r="L371" i="81"/>
  <c r="K371" i="81"/>
  <c r="J371" i="81"/>
  <c r="I371" i="81"/>
  <c r="H371" i="81"/>
  <c r="G371" i="81"/>
  <c r="F371" i="81"/>
  <c r="D371" i="81"/>
  <c r="M370" i="81"/>
  <c r="I370" i="81"/>
  <c r="D370" i="81"/>
  <c r="P369" i="81"/>
  <c r="O369" i="81"/>
  <c r="N369" i="81"/>
  <c r="M369" i="81"/>
  <c r="L369" i="81"/>
  <c r="K369" i="81"/>
  <c r="J369" i="81"/>
  <c r="I369" i="81"/>
  <c r="H369" i="81"/>
  <c r="G369" i="81"/>
  <c r="F369" i="81"/>
  <c r="E369" i="81"/>
  <c r="D369" i="81"/>
  <c r="M368" i="81"/>
  <c r="I368" i="81"/>
  <c r="H368" i="81"/>
  <c r="D368" i="81"/>
  <c r="P367" i="81"/>
  <c r="O367" i="81"/>
  <c r="N367" i="81"/>
  <c r="M367" i="81"/>
  <c r="L367" i="81"/>
  <c r="K367" i="81"/>
  <c r="J367" i="81"/>
  <c r="I367" i="81"/>
  <c r="H367" i="81"/>
  <c r="G367" i="81"/>
  <c r="F367" i="81"/>
  <c r="E367" i="81"/>
  <c r="D367" i="81" s="1"/>
  <c r="P366" i="81"/>
  <c r="M366" i="81" s="1"/>
  <c r="L366" i="81"/>
  <c r="I366" i="81" s="1"/>
  <c r="G366" i="81"/>
  <c r="D366" i="81" s="1"/>
  <c r="P365" i="81"/>
  <c r="M365" i="81" s="1"/>
  <c r="L365" i="81"/>
  <c r="I365" i="81" s="1"/>
  <c r="G365" i="81"/>
  <c r="D365" i="81" s="1"/>
  <c r="P364" i="81"/>
  <c r="M364" i="81" s="1"/>
  <c r="M363" i="81" s="1"/>
  <c r="L364" i="81"/>
  <c r="I364" i="81" s="1"/>
  <c r="I363" i="81" s="1"/>
  <c r="G364" i="81"/>
  <c r="D364" i="81" s="1"/>
  <c r="D363" i="81" s="1"/>
  <c r="P363" i="81"/>
  <c r="O363" i="81"/>
  <c r="N363" i="81"/>
  <c r="L363" i="81"/>
  <c r="K363" i="81"/>
  <c r="J363" i="81"/>
  <c r="H363" i="81"/>
  <c r="G363" i="81"/>
  <c r="F363" i="81"/>
  <c r="E363" i="81"/>
  <c r="P362" i="81"/>
  <c r="O362" i="81"/>
  <c r="M362" i="81" s="1"/>
  <c r="M361" i="81" s="1"/>
  <c r="L362" i="81"/>
  <c r="K362" i="81"/>
  <c r="G362" i="81"/>
  <c r="F362" i="81"/>
  <c r="D362" i="81"/>
  <c r="P361" i="81"/>
  <c r="O361" i="81"/>
  <c r="N361" i="81"/>
  <c r="L361" i="81"/>
  <c r="K361" i="81"/>
  <c r="J361" i="81"/>
  <c r="H361" i="81"/>
  <c r="G361" i="81"/>
  <c r="F361" i="81"/>
  <c r="E361" i="81"/>
  <c r="D361" i="81"/>
  <c r="P360" i="81"/>
  <c r="O360" i="81"/>
  <c r="M360" i="81" s="1"/>
  <c r="M359" i="81" s="1"/>
  <c r="L360" i="81"/>
  <c r="K360" i="81"/>
  <c r="G360" i="81"/>
  <c r="F360" i="81"/>
  <c r="D360" i="81"/>
  <c r="P359" i="81"/>
  <c r="O359" i="81"/>
  <c r="N359" i="81"/>
  <c r="L359" i="81"/>
  <c r="K359" i="81"/>
  <c r="J359" i="81"/>
  <c r="G359" i="81"/>
  <c r="F359" i="81"/>
  <c r="E359" i="81"/>
  <c r="D359" i="81"/>
  <c r="M358" i="81"/>
  <c r="I358" i="81"/>
  <c r="H358" i="81"/>
  <c r="E358" i="81"/>
  <c r="D358" i="81" s="1"/>
  <c r="P357" i="81"/>
  <c r="O357" i="81"/>
  <c r="N357" i="81"/>
  <c r="M357" i="81"/>
  <c r="L357" i="81"/>
  <c r="K357" i="81"/>
  <c r="J357" i="81"/>
  <c r="I357" i="81"/>
  <c r="H357" i="81"/>
  <c r="G357" i="81"/>
  <c r="F357" i="81"/>
  <c r="E357" i="81"/>
  <c r="D357" i="81" s="1"/>
  <c r="M356" i="81"/>
  <c r="I356" i="81"/>
  <c r="H356" i="81"/>
  <c r="D356" i="81"/>
  <c r="P355" i="81"/>
  <c r="O355" i="81"/>
  <c r="N355" i="81"/>
  <c r="M355" i="81"/>
  <c r="L355" i="81"/>
  <c r="K355" i="81"/>
  <c r="J355" i="81"/>
  <c r="I355" i="81"/>
  <c r="H355" i="81"/>
  <c r="G355" i="81"/>
  <c r="F355" i="81"/>
  <c r="E355" i="81"/>
  <c r="D355" i="81" s="1"/>
  <c r="M354" i="81"/>
  <c r="I354" i="81"/>
  <c r="H354" i="81"/>
  <c r="D354" i="81"/>
  <c r="P353" i="81"/>
  <c r="O353" i="81"/>
  <c r="N353" i="81"/>
  <c r="M353" i="81"/>
  <c r="L353" i="81"/>
  <c r="K353" i="81"/>
  <c r="J353" i="81"/>
  <c r="I353" i="81"/>
  <c r="H353" i="81"/>
  <c r="G353" i="81"/>
  <c r="F353" i="81"/>
  <c r="E353" i="81"/>
  <c r="D353" i="81" s="1"/>
  <c r="P352" i="81"/>
  <c r="O352" i="81"/>
  <c r="N352" i="81"/>
  <c r="M352" i="81"/>
  <c r="L352" i="81"/>
  <c r="K352" i="81"/>
  <c r="J352" i="81"/>
  <c r="H352" i="81"/>
  <c r="G352" i="81"/>
  <c r="F352" i="81"/>
  <c r="D351" i="81"/>
  <c r="P350" i="81"/>
  <c r="O350" i="81"/>
  <c r="N350" i="81"/>
  <c r="M350" i="81"/>
  <c r="L350" i="81"/>
  <c r="K350" i="81"/>
  <c r="J350" i="81"/>
  <c r="I350" i="81"/>
  <c r="H350" i="81"/>
  <c r="G350" i="81"/>
  <c r="F350" i="81"/>
  <c r="E350" i="81"/>
  <c r="D350" i="81"/>
  <c r="P349" i="81"/>
  <c r="O349" i="81"/>
  <c r="N349" i="81"/>
  <c r="M349" i="81"/>
  <c r="L349" i="81"/>
  <c r="K349" i="81"/>
  <c r="J349" i="81"/>
  <c r="I349" i="81"/>
  <c r="H349" i="81"/>
  <c r="G349" i="81"/>
  <c r="F349" i="81"/>
  <c r="E349" i="81"/>
  <c r="D349" i="81"/>
  <c r="M348" i="81"/>
  <c r="I348" i="81"/>
  <c r="D348" i="81"/>
  <c r="P347" i="81"/>
  <c r="O347" i="81"/>
  <c r="N347" i="81"/>
  <c r="M347" i="81"/>
  <c r="K347" i="81"/>
  <c r="J347" i="81"/>
  <c r="I347" i="81" s="1"/>
  <c r="G347" i="81"/>
  <c r="F347" i="81"/>
  <c r="E347" i="81"/>
  <c r="P346" i="81"/>
  <c r="O346" i="81"/>
  <c r="N346" i="81"/>
  <c r="M346" i="81" s="1"/>
  <c r="K346" i="81"/>
  <c r="J346" i="81"/>
  <c r="I346" i="81" s="1"/>
  <c r="G346" i="81"/>
  <c r="F346" i="81"/>
  <c r="E346" i="81"/>
  <c r="D346" i="81" s="1"/>
  <c r="M345" i="81"/>
  <c r="M344" i="81" s="1"/>
  <c r="I345" i="81"/>
  <c r="H345" i="81"/>
  <c r="D345" i="81"/>
  <c r="P344" i="81"/>
  <c r="O344" i="81"/>
  <c r="N344" i="81"/>
  <c r="L344" i="81"/>
  <c r="K344" i="81"/>
  <c r="J344" i="81"/>
  <c r="I344" i="81"/>
  <c r="H344" i="81"/>
  <c r="G344" i="81"/>
  <c r="F344" i="81"/>
  <c r="E344" i="81"/>
  <c r="P343" i="81"/>
  <c r="O343" i="81"/>
  <c r="N343" i="81"/>
  <c r="L343" i="81"/>
  <c r="K343" i="81"/>
  <c r="J343" i="81"/>
  <c r="H343" i="81"/>
  <c r="G343" i="81"/>
  <c r="F343" i="81"/>
  <c r="M342" i="81"/>
  <c r="I342" i="81"/>
  <c r="I341" i="81" s="1"/>
  <c r="I340" i="81" s="1"/>
  <c r="H342" i="81"/>
  <c r="E342" i="81"/>
  <c r="D342" i="81" s="1"/>
  <c r="D341" i="81" s="1"/>
  <c r="P341" i="81"/>
  <c r="P340" i="81" s="1"/>
  <c r="O341" i="81"/>
  <c r="O340" i="81" s="1"/>
  <c r="N341" i="81"/>
  <c r="N340" i="81" s="1"/>
  <c r="M341" i="81"/>
  <c r="L341" i="81"/>
  <c r="L340" i="81" s="1"/>
  <c r="K341" i="81"/>
  <c r="K340" i="81" s="1"/>
  <c r="J341" i="81"/>
  <c r="J340" i="81" s="1"/>
  <c r="H341" i="81"/>
  <c r="H340" i="81" s="1"/>
  <c r="G341" i="81"/>
  <c r="F341" i="81"/>
  <c r="F340" i="81" s="1"/>
  <c r="M340" i="81"/>
  <c r="G340" i="81"/>
  <c r="M339" i="81"/>
  <c r="I339" i="81"/>
  <c r="H339" i="81"/>
  <c r="H338" i="81" s="1"/>
  <c r="H337" i="81" s="1"/>
  <c r="D339" i="81"/>
  <c r="P338" i="81"/>
  <c r="O338" i="81"/>
  <c r="O337" i="81" s="1"/>
  <c r="N338" i="81"/>
  <c r="M338" i="81"/>
  <c r="M337" i="81" s="1"/>
  <c r="L338" i="81"/>
  <c r="K338" i="81"/>
  <c r="K337" i="81" s="1"/>
  <c r="J338" i="81"/>
  <c r="I338" i="81"/>
  <c r="I337" i="81" s="1"/>
  <c r="G338" i="81"/>
  <c r="G337" i="81" s="1"/>
  <c r="F338" i="81"/>
  <c r="D338" i="81"/>
  <c r="P337" i="81"/>
  <c r="N337" i="81"/>
  <c r="L337" i="81"/>
  <c r="J337" i="81"/>
  <c r="F337" i="81"/>
  <c r="M336" i="81"/>
  <c r="I336" i="81"/>
  <c r="H336" i="81"/>
  <c r="D336" i="81"/>
  <c r="P335" i="81"/>
  <c r="O335" i="81"/>
  <c r="N335" i="81"/>
  <c r="M335" i="81"/>
  <c r="L335" i="81"/>
  <c r="K335" i="81"/>
  <c r="J335" i="81"/>
  <c r="I335" i="81"/>
  <c r="H335" i="81"/>
  <c r="G335" i="81"/>
  <c r="F335" i="81"/>
  <c r="D335" i="81"/>
  <c r="M334" i="81"/>
  <c r="I334" i="81"/>
  <c r="H334" i="81"/>
  <c r="D334" i="81"/>
  <c r="P333" i="81"/>
  <c r="O333" i="81"/>
  <c r="N333" i="81"/>
  <c r="M333" i="81"/>
  <c r="L333" i="81"/>
  <c r="K333" i="81"/>
  <c r="J333" i="81"/>
  <c r="I333" i="81"/>
  <c r="H333" i="81"/>
  <c r="G333" i="81"/>
  <c r="F333" i="81"/>
  <c r="E333" i="81"/>
  <c r="D333" i="81" s="1"/>
  <c r="M332" i="81"/>
  <c r="I332" i="81"/>
  <c r="I331" i="81" s="1"/>
  <c r="I330" i="81" s="1"/>
  <c r="D332" i="81"/>
  <c r="P331" i="81"/>
  <c r="O331" i="81"/>
  <c r="N331" i="81"/>
  <c r="M331" i="81"/>
  <c r="L331" i="81"/>
  <c r="K331" i="81"/>
  <c r="J331" i="81"/>
  <c r="G331" i="81"/>
  <c r="F331" i="81"/>
  <c r="E331" i="81"/>
  <c r="D331" i="81"/>
  <c r="P330" i="81"/>
  <c r="O330" i="81"/>
  <c r="N330" i="81"/>
  <c r="M330" i="81"/>
  <c r="L330" i="81"/>
  <c r="K330" i="81"/>
  <c r="J330" i="81"/>
  <c r="G330" i="81"/>
  <c r="F330" i="81"/>
  <c r="E330" i="81"/>
  <c r="D330" i="81"/>
  <c r="M329" i="81"/>
  <c r="M328" i="81" s="1"/>
  <c r="I329" i="81"/>
  <c r="H329" i="81"/>
  <c r="D329" i="81"/>
  <c r="D328" i="81" s="1"/>
  <c r="P328" i="81"/>
  <c r="O328" i="81"/>
  <c r="N328" i="81"/>
  <c r="L328" i="81"/>
  <c r="K328" i="81"/>
  <c r="J328" i="81"/>
  <c r="I328" i="81"/>
  <c r="H328" i="81"/>
  <c r="G328" i="81"/>
  <c r="G327" i="81" s="1"/>
  <c r="F328" i="81"/>
  <c r="E328" i="81"/>
  <c r="M324" i="81"/>
  <c r="I324" i="81"/>
  <c r="H324" i="81"/>
  <c r="D324" i="81"/>
  <c r="D323" i="81" s="1"/>
  <c r="D322" i="81" s="1"/>
  <c r="P323" i="81"/>
  <c r="O323" i="81"/>
  <c r="O322" i="81" s="1"/>
  <c r="N323" i="81"/>
  <c r="M323" i="81"/>
  <c r="M322" i="81" s="1"/>
  <c r="L323" i="81"/>
  <c r="K323" i="81"/>
  <c r="K322" i="81" s="1"/>
  <c r="J323" i="81"/>
  <c r="I323" i="81"/>
  <c r="I322" i="81" s="1"/>
  <c r="H323" i="81"/>
  <c r="G323" i="81"/>
  <c r="G322" i="81" s="1"/>
  <c r="F323" i="81"/>
  <c r="E323" i="81"/>
  <c r="E322" i="81" s="1"/>
  <c r="P322" i="81"/>
  <c r="N322" i="81"/>
  <c r="L322" i="81"/>
  <c r="J322" i="81"/>
  <c r="H322" i="81"/>
  <c r="F322" i="81"/>
  <c r="D321" i="81"/>
  <c r="P320" i="81"/>
  <c r="P319" i="81" s="1"/>
  <c r="P318" i="81" s="1"/>
  <c r="O320" i="81"/>
  <c r="N320" i="81"/>
  <c r="N319" i="81" s="1"/>
  <c r="N318" i="81" s="1"/>
  <c r="M320" i="81"/>
  <c r="L320" i="81"/>
  <c r="L319" i="81" s="1"/>
  <c r="L318" i="81" s="1"/>
  <c r="K320" i="81"/>
  <c r="J320" i="81"/>
  <c r="J319" i="81" s="1"/>
  <c r="J318" i="81" s="1"/>
  <c r="I320" i="81"/>
  <c r="H320" i="81"/>
  <c r="H319" i="81" s="1"/>
  <c r="H318" i="81" s="1"/>
  <c r="G320" i="81"/>
  <c r="F320" i="81"/>
  <c r="F319" i="81" s="1"/>
  <c r="F318" i="81" s="1"/>
  <c r="E320" i="81"/>
  <c r="D320" i="81"/>
  <c r="D319" i="81" s="1"/>
  <c r="D318" i="81" s="1"/>
  <c r="O319" i="81"/>
  <c r="O318" i="81" s="1"/>
  <c r="M319" i="81"/>
  <c r="M318" i="81" s="1"/>
  <c r="K319" i="81"/>
  <c r="K318" i="81" s="1"/>
  <c r="I319" i="81"/>
  <c r="I318" i="81" s="1"/>
  <c r="G319" i="81"/>
  <c r="G318" i="81" s="1"/>
  <c r="E319" i="81"/>
  <c r="E318" i="81" s="1"/>
  <c r="M317" i="81"/>
  <c r="I317" i="81"/>
  <c r="I316" i="81" s="1"/>
  <c r="I309" i="81" s="1"/>
  <c r="H317" i="81"/>
  <c r="P316" i="81"/>
  <c r="O316" i="81"/>
  <c r="N316" i="81"/>
  <c r="M316" i="81"/>
  <c r="L316" i="81"/>
  <c r="K316" i="81"/>
  <c r="J316" i="81"/>
  <c r="H316" i="81"/>
  <c r="G316" i="81"/>
  <c r="E316" i="81"/>
  <c r="M315" i="81"/>
  <c r="M314" i="81" s="1"/>
  <c r="I315" i="81"/>
  <c r="H315" i="81"/>
  <c r="H314" i="81" s="1"/>
  <c r="D315" i="81"/>
  <c r="P314" i="81"/>
  <c r="O314" i="81"/>
  <c r="N314" i="81"/>
  <c r="L314" i="81"/>
  <c r="K314" i="81"/>
  <c r="I314" i="81"/>
  <c r="G314" i="81"/>
  <c r="F314" i="81"/>
  <c r="E314" i="81"/>
  <c r="M313" i="81"/>
  <c r="I313" i="81"/>
  <c r="H313" i="81"/>
  <c r="E313" i="81"/>
  <c r="D313" i="81"/>
  <c r="P312" i="81"/>
  <c r="O312" i="81"/>
  <c r="N312" i="81"/>
  <c r="M312" i="81"/>
  <c r="L312" i="81"/>
  <c r="K312" i="81"/>
  <c r="J312" i="81"/>
  <c r="I312" i="81"/>
  <c r="H312" i="81"/>
  <c r="G312" i="81"/>
  <c r="F312" i="81"/>
  <c r="E312" i="81"/>
  <c r="D312" i="81"/>
  <c r="M311" i="81"/>
  <c r="I311" i="81"/>
  <c r="F311" i="81"/>
  <c r="D311" i="81" s="1"/>
  <c r="D310" i="81" s="1"/>
  <c r="P310" i="81"/>
  <c r="O310" i="81"/>
  <c r="N310" i="81"/>
  <c r="M310" i="81"/>
  <c r="L310" i="81"/>
  <c r="K310" i="81"/>
  <c r="J310" i="81"/>
  <c r="I310" i="81"/>
  <c r="H310" i="81"/>
  <c r="G310" i="81"/>
  <c r="F310" i="81"/>
  <c r="E310" i="81"/>
  <c r="P309" i="81"/>
  <c r="O309" i="81"/>
  <c r="N309" i="81"/>
  <c r="L309" i="81"/>
  <c r="K309" i="81"/>
  <c r="J309" i="81"/>
  <c r="G309" i="81"/>
  <c r="E309" i="81"/>
  <c r="M308" i="81"/>
  <c r="I308" i="81"/>
  <c r="H308" i="81"/>
  <c r="D308" i="81"/>
  <c r="M307" i="81"/>
  <c r="I307" i="81"/>
  <c r="H307" i="81"/>
  <c r="D307" i="81"/>
  <c r="D306" i="81" s="1"/>
  <c r="D305" i="81" s="1"/>
  <c r="P306" i="81"/>
  <c r="O306" i="81"/>
  <c r="N306" i="81"/>
  <c r="M306" i="81"/>
  <c r="L306" i="81"/>
  <c r="K306" i="81"/>
  <c r="J306" i="81"/>
  <c r="I306" i="81"/>
  <c r="H306" i="81"/>
  <c r="G306" i="81"/>
  <c r="F306" i="81"/>
  <c r="E306" i="81"/>
  <c r="E305" i="81" s="1"/>
  <c r="P305" i="81"/>
  <c r="O305" i="81"/>
  <c r="N305" i="81"/>
  <c r="M305" i="81"/>
  <c r="L305" i="81"/>
  <c r="K305" i="81"/>
  <c r="J305" i="81"/>
  <c r="I305" i="81"/>
  <c r="H305" i="81"/>
  <c r="G305" i="81"/>
  <c r="F305" i="81"/>
  <c r="P304" i="81"/>
  <c r="N304" i="81"/>
  <c r="L304" i="81"/>
  <c r="J304" i="81"/>
  <c r="M303" i="81"/>
  <c r="I303" i="81"/>
  <c r="D303" i="81"/>
  <c r="D302" i="81" s="1"/>
  <c r="D301" i="81" s="1"/>
  <c r="D300" i="81" s="1"/>
  <c r="D299" i="81" s="1"/>
  <c r="P302" i="81"/>
  <c r="O302" i="81"/>
  <c r="O301" i="81" s="1"/>
  <c r="O300" i="81" s="1"/>
  <c r="O299" i="81" s="1"/>
  <c r="N302" i="81"/>
  <c r="M302" i="81"/>
  <c r="M301" i="81" s="1"/>
  <c r="M300" i="81" s="1"/>
  <c r="M299" i="81" s="1"/>
  <c r="L302" i="81"/>
  <c r="K302" i="81"/>
  <c r="K301" i="81" s="1"/>
  <c r="K300" i="81" s="1"/>
  <c r="K299" i="81" s="1"/>
  <c r="J302" i="81"/>
  <c r="I302" i="81"/>
  <c r="I301" i="81" s="1"/>
  <c r="I300" i="81" s="1"/>
  <c r="I299" i="81" s="1"/>
  <c r="H302" i="81"/>
  <c r="G302" i="81"/>
  <c r="G301" i="81" s="1"/>
  <c r="G300" i="81" s="1"/>
  <c r="G299" i="81" s="1"/>
  <c r="F302" i="81"/>
  <c r="E302" i="81"/>
  <c r="E301" i="81" s="1"/>
  <c r="E300" i="81" s="1"/>
  <c r="E299" i="81" s="1"/>
  <c r="P301" i="81"/>
  <c r="P300" i="81" s="1"/>
  <c r="P299" i="81" s="1"/>
  <c r="N301" i="81"/>
  <c r="N300" i="81" s="1"/>
  <c r="N299" i="81" s="1"/>
  <c r="L301" i="81"/>
  <c r="L300" i="81" s="1"/>
  <c r="L299" i="81" s="1"/>
  <c r="J301" i="81"/>
  <c r="J300" i="81" s="1"/>
  <c r="J299" i="81" s="1"/>
  <c r="H301" i="81"/>
  <c r="H300" i="81" s="1"/>
  <c r="H299" i="81" s="1"/>
  <c r="F301" i="81"/>
  <c r="F300" i="81" s="1"/>
  <c r="F299" i="81" s="1"/>
  <c r="I298" i="81"/>
  <c r="D298" i="81"/>
  <c r="D297" i="81" s="1"/>
  <c r="D296" i="81" s="1"/>
  <c r="P297" i="81"/>
  <c r="O297" i="81"/>
  <c r="O296" i="81" s="1"/>
  <c r="N297" i="81"/>
  <c r="M297" i="81"/>
  <c r="M296" i="81" s="1"/>
  <c r="L297" i="81"/>
  <c r="K297" i="81"/>
  <c r="K296" i="81" s="1"/>
  <c r="J297" i="81"/>
  <c r="I297" i="81"/>
  <c r="I296" i="81" s="1"/>
  <c r="H297" i="81"/>
  <c r="G297" i="81"/>
  <c r="G296" i="81" s="1"/>
  <c r="F297" i="81"/>
  <c r="E297" i="81"/>
  <c r="E296" i="81" s="1"/>
  <c r="P296" i="81"/>
  <c r="N296" i="81"/>
  <c r="L296" i="81"/>
  <c r="J296" i="81"/>
  <c r="H296" i="81"/>
  <c r="F296" i="81"/>
  <c r="I295" i="81"/>
  <c r="D295" i="81"/>
  <c r="D294" i="81" s="1"/>
  <c r="D293" i="81" s="1"/>
  <c r="D292" i="81" s="1"/>
  <c r="P294" i="81"/>
  <c r="O294" i="81"/>
  <c r="O293" i="81" s="1"/>
  <c r="O292" i="81" s="1"/>
  <c r="N294" i="81"/>
  <c r="M294" i="81"/>
  <c r="M293" i="81" s="1"/>
  <c r="M292" i="81" s="1"/>
  <c r="L294" i="81"/>
  <c r="K294" i="81"/>
  <c r="K293" i="81" s="1"/>
  <c r="K292" i="81" s="1"/>
  <c r="J294" i="81"/>
  <c r="I294" i="81"/>
  <c r="I293" i="81" s="1"/>
  <c r="I292" i="81" s="1"/>
  <c r="H294" i="81"/>
  <c r="G294" i="81"/>
  <c r="G293" i="81" s="1"/>
  <c r="G292" i="81" s="1"/>
  <c r="F294" i="81"/>
  <c r="E294" i="81"/>
  <c r="E293" i="81" s="1"/>
  <c r="E292" i="81" s="1"/>
  <c r="P293" i="81"/>
  <c r="P292" i="81" s="1"/>
  <c r="P278" i="81" s="1"/>
  <c r="P265" i="81" s="1"/>
  <c r="N293" i="81"/>
  <c r="N292" i="81" s="1"/>
  <c r="N278" i="81" s="1"/>
  <c r="N265" i="81" s="1"/>
  <c r="L293" i="81"/>
  <c r="L292" i="81" s="1"/>
  <c r="L278" i="81" s="1"/>
  <c r="L265" i="81" s="1"/>
  <c r="J293" i="81"/>
  <c r="J292" i="81" s="1"/>
  <c r="J278" i="81" s="1"/>
  <c r="J265" i="81" s="1"/>
  <c r="H293" i="81"/>
  <c r="H292" i="81" s="1"/>
  <c r="H278" i="81" s="1"/>
  <c r="H265" i="81" s="1"/>
  <c r="F293" i="81"/>
  <c r="F292" i="81" s="1"/>
  <c r="D291" i="81"/>
  <c r="D290" i="81" s="1"/>
  <c r="P290" i="81"/>
  <c r="O290" i="81"/>
  <c r="N290" i="81"/>
  <c r="M290" i="81"/>
  <c r="L290" i="81"/>
  <c r="K290" i="81"/>
  <c r="J290" i="81"/>
  <c r="I290" i="81"/>
  <c r="H290" i="81"/>
  <c r="G290" i="81"/>
  <c r="F290" i="81"/>
  <c r="E290" i="81"/>
  <c r="M289" i="81"/>
  <c r="I289" i="81"/>
  <c r="D289" i="81"/>
  <c r="P288" i="81"/>
  <c r="O288" i="81"/>
  <c r="N288" i="81"/>
  <c r="M288" i="81"/>
  <c r="L288" i="81"/>
  <c r="K288" i="81"/>
  <c r="J288" i="81"/>
  <c r="I288" i="81"/>
  <c r="G288" i="81"/>
  <c r="F288" i="81"/>
  <c r="F287" i="81" s="1"/>
  <c r="F286" i="81" s="1"/>
  <c r="F278" i="81" s="1"/>
  <c r="F265" i="81" s="1"/>
  <c r="E288" i="81"/>
  <c r="D288" i="81"/>
  <c r="D287" i="81" s="1"/>
  <c r="D286" i="81" s="1"/>
  <c r="P287" i="81"/>
  <c r="O287" i="81"/>
  <c r="O286" i="81" s="1"/>
  <c r="O278" i="81" s="1"/>
  <c r="O265" i="81" s="1"/>
  <c r="N287" i="81"/>
  <c r="M287" i="81"/>
  <c r="M286" i="81" s="1"/>
  <c r="M278" i="81" s="1"/>
  <c r="L287" i="81"/>
  <c r="K287" i="81"/>
  <c r="K286" i="81" s="1"/>
  <c r="K278" i="81" s="1"/>
  <c r="K265" i="81" s="1"/>
  <c r="J287" i="81"/>
  <c r="I287" i="81"/>
  <c r="I286" i="81" s="1"/>
  <c r="H287" i="81"/>
  <c r="G287" i="81"/>
  <c r="G286" i="81" s="1"/>
  <c r="G278" i="81" s="1"/>
  <c r="G265" i="81" s="1"/>
  <c r="E287" i="81"/>
  <c r="E286" i="81" s="1"/>
  <c r="E278" i="81" s="1"/>
  <c r="E265" i="81" s="1"/>
  <c r="P286" i="81"/>
  <c r="N286" i="81"/>
  <c r="L286" i="81"/>
  <c r="J286" i="81"/>
  <c r="H286" i="81"/>
  <c r="M285" i="81"/>
  <c r="I285" i="81"/>
  <c r="I284" i="81" s="1"/>
  <c r="I279" i="81" s="1"/>
  <c r="I273" i="81" s="1"/>
  <c r="G285" i="81"/>
  <c r="D285" i="81" s="1"/>
  <c r="D284" i="81" s="1"/>
  <c r="P284" i="81"/>
  <c r="O284" i="81"/>
  <c r="N284" i="81"/>
  <c r="M284" i="81"/>
  <c r="L284" i="81"/>
  <c r="K284" i="81"/>
  <c r="J284" i="81"/>
  <c r="H284" i="81"/>
  <c r="G284" i="81"/>
  <c r="F284" i="81"/>
  <c r="E284" i="81"/>
  <c r="M283" i="81"/>
  <c r="M282" i="81" s="1"/>
  <c r="M279" i="81" s="1"/>
  <c r="M273" i="81" s="1"/>
  <c r="I283" i="81"/>
  <c r="F283" i="81"/>
  <c r="D283" i="81" s="1"/>
  <c r="D282" i="81" s="1"/>
  <c r="P282" i="81"/>
  <c r="O282" i="81"/>
  <c r="N282" i="81"/>
  <c r="L282" i="81"/>
  <c r="K282" i="81"/>
  <c r="J282" i="81"/>
  <c r="I282" i="81"/>
  <c r="H282" i="81"/>
  <c r="G282" i="81"/>
  <c r="F282" i="81"/>
  <c r="E282" i="81"/>
  <c r="M281" i="81"/>
  <c r="I281" i="81"/>
  <c r="E281" i="81"/>
  <c r="D281" i="81" s="1"/>
  <c r="D280" i="81" s="1"/>
  <c r="P280" i="81"/>
  <c r="O280" i="81"/>
  <c r="N280" i="81"/>
  <c r="M280" i="81"/>
  <c r="L280" i="81"/>
  <c r="K280" i="81"/>
  <c r="J280" i="81"/>
  <c r="I280" i="81"/>
  <c r="H280" i="81"/>
  <c r="G280" i="81"/>
  <c r="F280" i="81"/>
  <c r="E280" i="81"/>
  <c r="P279" i="81"/>
  <c r="O279" i="81"/>
  <c r="N279" i="81"/>
  <c r="L279" i="81"/>
  <c r="K279" i="81"/>
  <c r="J279" i="81"/>
  <c r="H279" i="81"/>
  <c r="G279" i="81"/>
  <c r="F279" i="81"/>
  <c r="E279" i="81"/>
  <c r="M277" i="81"/>
  <c r="I277" i="81"/>
  <c r="D277" i="81"/>
  <c r="P276" i="81"/>
  <c r="O276" i="81"/>
  <c r="N276" i="81"/>
  <c r="M276" i="81"/>
  <c r="L276" i="81"/>
  <c r="K276" i="81"/>
  <c r="J276" i="81"/>
  <c r="I276" i="81"/>
  <c r="G276" i="81"/>
  <c r="F276" i="81"/>
  <c r="E276" i="81"/>
  <c r="D276" i="81"/>
  <c r="P275" i="81"/>
  <c r="O275" i="81"/>
  <c r="N275" i="81"/>
  <c r="M275" i="81"/>
  <c r="L275" i="81"/>
  <c r="K275" i="81"/>
  <c r="J275" i="81"/>
  <c r="I275" i="81"/>
  <c r="G275" i="81"/>
  <c r="F275" i="81"/>
  <c r="E275" i="81"/>
  <c r="D275" i="81"/>
  <c r="P274" i="81"/>
  <c r="O274" i="81"/>
  <c r="N274" i="81"/>
  <c r="M274" i="81"/>
  <c r="L274" i="81"/>
  <c r="K274" i="81"/>
  <c r="J274" i="81"/>
  <c r="I274" i="81"/>
  <c r="G274" i="81"/>
  <c r="F274" i="81"/>
  <c r="E274" i="81"/>
  <c r="D274" i="81"/>
  <c r="P273" i="81"/>
  <c r="O273" i="81"/>
  <c r="N273" i="81"/>
  <c r="L273" i="81"/>
  <c r="K273" i="81"/>
  <c r="J273" i="81"/>
  <c r="H273" i="81"/>
  <c r="M272" i="81"/>
  <c r="I272" i="81"/>
  <c r="H272" i="81"/>
  <c r="D272" i="81"/>
  <c r="P271" i="81"/>
  <c r="O271" i="81"/>
  <c r="N271" i="81"/>
  <c r="M271" i="81"/>
  <c r="L271" i="81"/>
  <c r="K271" i="81"/>
  <c r="J271" i="81"/>
  <c r="I271" i="81"/>
  <c r="H271" i="81"/>
  <c r="G271" i="81"/>
  <c r="F271" i="81"/>
  <c r="E271" i="81"/>
  <c r="D271" i="81"/>
  <c r="P270" i="81"/>
  <c r="O270" i="81"/>
  <c r="N270" i="81"/>
  <c r="M270" i="81"/>
  <c r="L270" i="81"/>
  <c r="K270" i="81"/>
  <c r="J270" i="81"/>
  <c r="I270" i="81"/>
  <c r="H270" i="81"/>
  <c r="G270" i="81"/>
  <c r="F270" i="81"/>
  <c r="E270" i="81"/>
  <c r="D270" i="81"/>
  <c r="P269" i="81"/>
  <c r="O269" i="81"/>
  <c r="N269" i="81"/>
  <c r="M269" i="81"/>
  <c r="L269" i="81"/>
  <c r="K269" i="81"/>
  <c r="J269" i="81"/>
  <c r="I269" i="81"/>
  <c r="H269" i="81"/>
  <c r="G269" i="81"/>
  <c r="F269" i="81"/>
  <c r="E269" i="81"/>
  <c r="D269" i="81"/>
  <c r="P268" i="81"/>
  <c r="O268" i="81"/>
  <c r="N268" i="81"/>
  <c r="M268" i="81"/>
  <c r="L268" i="81"/>
  <c r="K268" i="81"/>
  <c r="J268" i="81"/>
  <c r="I268" i="81"/>
  <c r="H268" i="81"/>
  <c r="G268" i="81"/>
  <c r="F268" i="81"/>
  <c r="E268" i="81"/>
  <c r="D268" i="81"/>
  <c r="P267" i="81"/>
  <c r="O267" i="81"/>
  <c r="N267" i="81"/>
  <c r="M267" i="81"/>
  <c r="L267" i="81"/>
  <c r="K267" i="81"/>
  <c r="J267" i="81"/>
  <c r="I267" i="81"/>
  <c r="H267" i="81"/>
  <c r="G267" i="81"/>
  <c r="F267" i="81"/>
  <c r="E267" i="81"/>
  <c r="D267" i="81"/>
  <c r="P266" i="81"/>
  <c r="O266" i="81"/>
  <c r="N266" i="81"/>
  <c r="M266" i="81"/>
  <c r="L266" i="81"/>
  <c r="K266" i="81"/>
  <c r="J266" i="81"/>
  <c r="I266" i="81"/>
  <c r="H266" i="81"/>
  <c r="G266" i="81"/>
  <c r="F266" i="81"/>
  <c r="E266" i="81"/>
  <c r="D266" i="81"/>
  <c r="M263" i="81"/>
  <c r="I263" i="81"/>
  <c r="H263" i="81"/>
  <c r="D263" i="81"/>
  <c r="P262" i="81"/>
  <c r="O262" i="81"/>
  <c r="N262" i="81"/>
  <c r="M262" i="81"/>
  <c r="L262" i="81"/>
  <c r="K262" i="81"/>
  <c r="J262" i="81"/>
  <c r="I262" i="81"/>
  <c r="H262" i="81"/>
  <c r="G262" i="81"/>
  <c r="F262" i="81"/>
  <c r="E262" i="81"/>
  <c r="D262" i="81"/>
  <c r="M261" i="81"/>
  <c r="I261" i="81"/>
  <c r="H261" i="81"/>
  <c r="E261" i="81"/>
  <c r="D261" i="81" s="1"/>
  <c r="D260" i="81" s="1"/>
  <c r="P260" i="81"/>
  <c r="O260" i="81"/>
  <c r="N260" i="81"/>
  <c r="M260" i="81"/>
  <c r="L260" i="81"/>
  <c r="K260" i="81"/>
  <c r="J260" i="81"/>
  <c r="I260" i="81"/>
  <c r="H260" i="81"/>
  <c r="G260" i="81"/>
  <c r="F260" i="81"/>
  <c r="E260" i="81"/>
  <c r="M259" i="81"/>
  <c r="I259" i="81"/>
  <c r="D259" i="81"/>
  <c r="P258" i="81"/>
  <c r="O258" i="81"/>
  <c r="N258" i="81"/>
  <c r="M258" i="81"/>
  <c r="L258" i="81"/>
  <c r="K258" i="81"/>
  <c r="J258" i="81"/>
  <c r="I258" i="81"/>
  <c r="H258" i="81"/>
  <c r="G258" i="81"/>
  <c r="F258" i="81"/>
  <c r="E258" i="81"/>
  <c r="D258" i="81"/>
  <c r="P257" i="81"/>
  <c r="O257" i="81"/>
  <c r="N257" i="81"/>
  <c r="M257" i="81"/>
  <c r="L257" i="81"/>
  <c r="K257" i="81"/>
  <c r="J257" i="81"/>
  <c r="I257" i="81"/>
  <c r="H257" i="81"/>
  <c r="G257" i="81"/>
  <c r="F257" i="81"/>
  <c r="E257" i="81"/>
  <c r="D257" i="81"/>
  <c r="I256" i="81"/>
  <c r="G256" i="81"/>
  <c r="D256" i="81"/>
  <c r="O255" i="81"/>
  <c r="J255" i="81"/>
  <c r="I255" i="81" s="1"/>
  <c r="G255" i="81"/>
  <c r="E255" i="81"/>
  <c r="D255" i="81" s="1"/>
  <c r="O254" i="81"/>
  <c r="G254" i="81"/>
  <c r="M253" i="81"/>
  <c r="I253" i="81"/>
  <c r="H253" i="81"/>
  <c r="D253" i="81"/>
  <c r="P252" i="81"/>
  <c r="O252" i="81"/>
  <c r="N252" i="81"/>
  <c r="M252" i="81"/>
  <c r="L252" i="81"/>
  <c r="K252" i="81"/>
  <c r="J252" i="81"/>
  <c r="I252" i="81"/>
  <c r="H252" i="81"/>
  <c r="G252" i="81"/>
  <c r="F252" i="81"/>
  <c r="E252" i="81"/>
  <c r="D252" i="81" s="1"/>
  <c r="D251" i="81"/>
  <c r="F250" i="81"/>
  <c r="D250" i="81" s="1"/>
  <c r="F249" i="81"/>
  <c r="D249" i="81" s="1"/>
  <c r="M248" i="81"/>
  <c r="I248" i="81"/>
  <c r="I247" i="81" s="1"/>
  <c r="D248" i="81"/>
  <c r="P247" i="81"/>
  <c r="O247" i="81"/>
  <c r="N247" i="81"/>
  <c r="M247" i="81"/>
  <c r="L247" i="81"/>
  <c r="K247" i="81"/>
  <c r="J247" i="81"/>
  <c r="H247" i="81"/>
  <c r="G247" i="81"/>
  <c r="F247" i="81"/>
  <c r="E247" i="81"/>
  <c r="D247" i="81"/>
  <c r="M246" i="81"/>
  <c r="I246" i="81"/>
  <c r="H246" i="81"/>
  <c r="D246" i="81"/>
  <c r="M245" i="81"/>
  <c r="I245" i="81"/>
  <c r="H245" i="81"/>
  <c r="D245" i="81"/>
  <c r="P244" i="81"/>
  <c r="O244" i="81"/>
  <c r="N244" i="81"/>
  <c r="M244" i="81"/>
  <c r="L244" i="81"/>
  <c r="K244" i="81"/>
  <c r="J244" i="81"/>
  <c r="I244" i="81"/>
  <c r="H244" i="81"/>
  <c r="G244" i="81"/>
  <c r="F244" i="81"/>
  <c r="E244" i="81"/>
  <c r="D244" i="81" s="1"/>
  <c r="M243" i="81"/>
  <c r="M242" i="81" s="1"/>
  <c r="M241" i="81" s="1"/>
  <c r="I243" i="81"/>
  <c r="H243" i="81" s="1"/>
  <c r="H242" i="81" s="1"/>
  <c r="H241" i="81" s="1"/>
  <c r="D243" i="81"/>
  <c r="P242" i="81"/>
  <c r="O242" i="81"/>
  <c r="N242" i="81"/>
  <c r="L242" i="81"/>
  <c r="K242" i="81"/>
  <c r="J242" i="81"/>
  <c r="G242" i="81"/>
  <c r="F242" i="81"/>
  <c r="E242" i="81"/>
  <c r="D242" i="81"/>
  <c r="P241" i="81"/>
  <c r="O241" i="81"/>
  <c r="N241" i="81"/>
  <c r="L241" i="81"/>
  <c r="K241" i="81"/>
  <c r="J241" i="81"/>
  <c r="G241" i="81"/>
  <c r="F241" i="81"/>
  <c r="E241" i="81"/>
  <c r="D241" i="81"/>
  <c r="M240" i="81"/>
  <c r="I240" i="81"/>
  <c r="H240" i="81"/>
  <c r="D240" i="81"/>
  <c r="P239" i="81"/>
  <c r="O239" i="81"/>
  <c r="N239" i="81"/>
  <c r="M239" i="81"/>
  <c r="L239" i="81"/>
  <c r="K239" i="81"/>
  <c r="J239" i="81"/>
  <c r="I239" i="81"/>
  <c r="H239" i="81"/>
  <c r="G239" i="81"/>
  <c r="F239" i="81"/>
  <c r="E239" i="81"/>
  <c r="D239" i="81"/>
  <c r="M238" i="81"/>
  <c r="I238" i="81"/>
  <c r="H238" i="81"/>
  <c r="F238" i="81"/>
  <c r="D238" i="81" s="1"/>
  <c r="P237" i="81"/>
  <c r="O237" i="81"/>
  <c r="N237" i="81"/>
  <c r="M237" i="81" s="1"/>
  <c r="L237" i="81"/>
  <c r="K237" i="81"/>
  <c r="I237" i="81" s="1"/>
  <c r="H237" i="81"/>
  <c r="G237" i="81"/>
  <c r="F237" i="81"/>
  <c r="E237" i="81"/>
  <c r="M236" i="81"/>
  <c r="I236" i="81"/>
  <c r="D236" i="81"/>
  <c r="P235" i="81"/>
  <c r="O235" i="81"/>
  <c r="N235" i="81"/>
  <c r="M235" i="81"/>
  <c r="L235" i="81"/>
  <c r="K235" i="81"/>
  <c r="J235" i="81"/>
  <c r="I235" i="81"/>
  <c r="H235" i="81"/>
  <c r="G235" i="81"/>
  <c r="F235" i="81"/>
  <c r="E235" i="81"/>
  <c r="D235" i="81"/>
  <c r="M234" i="81"/>
  <c r="I234" i="81"/>
  <c r="H234" i="81"/>
  <c r="D234" i="81"/>
  <c r="P233" i="81"/>
  <c r="O233" i="81"/>
  <c r="N233" i="81"/>
  <c r="M233" i="81"/>
  <c r="L233" i="81"/>
  <c r="K233" i="81"/>
  <c r="J233" i="81"/>
  <c r="I233" i="81"/>
  <c r="H233" i="81"/>
  <c r="G233" i="81"/>
  <c r="F233" i="81"/>
  <c r="E233" i="81"/>
  <c r="M232" i="81"/>
  <c r="I232" i="81"/>
  <c r="H232" i="81"/>
  <c r="D232" i="81"/>
  <c r="P231" i="81"/>
  <c r="O231" i="81"/>
  <c r="N231" i="81"/>
  <c r="M231" i="81"/>
  <c r="L231" i="81"/>
  <c r="K231" i="81"/>
  <c r="J231" i="81"/>
  <c r="I231" i="81"/>
  <c r="H231" i="81"/>
  <c r="G231" i="81"/>
  <c r="F231" i="81"/>
  <c r="E231" i="81"/>
  <c r="D231" i="81"/>
  <c r="M230" i="81"/>
  <c r="I230" i="81"/>
  <c r="H230" i="81"/>
  <c r="D230" i="81"/>
  <c r="P229" i="81"/>
  <c r="O229" i="81"/>
  <c r="N229" i="81"/>
  <c r="M229" i="81"/>
  <c r="L229" i="81"/>
  <c r="K229" i="81"/>
  <c r="J229" i="81"/>
  <c r="I229" i="81"/>
  <c r="H229" i="81"/>
  <c r="G229" i="81"/>
  <c r="F229" i="81"/>
  <c r="E229" i="81"/>
  <c r="D229" i="81" s="1"/>
  <c r="M228" i="81"/>
  <c r="I228" i="81"/>
  <c r="D228" i="81"/>
  <c r="P227" i="81"/>
  <c r="O227" i="81"/>
  <c r="N227" i="81"/>
  <c r="M227" i="81"/>
  <c r="L227" i="81"/>
  <c r="K227" i="81"/>
  <c r="J227" i="81"/>
  <c r="I227" i="81" s="1"/>
  <c r="G227" i="81"/>
  <c r="F227" i="81"/>
  <c r="E227" i="81"/>
  <c r="D227" i="81" s="1"/>
  <c r="P226" i="81"/>
  <c r="O226" i="81"/>
  <c r="N226" i="81"/>
  <c r="M226" i="81"/>
  <c r="L226" i="81"/>
  <c r="K226" i="81"/>
  <c r="J226" i="81"/>
  <c r="I226" i="81" s="1"/>
  <c r="G226" i="81"/>
  <c r="F226" i="81"/>
  <c r="E226" i="81"/>
  <c r="D226" i="81" s="1"/>
  <c r="M225" i="81"/>
  <c r="I225" i="81"/>
  <c r="I224" i="81" s="1"/>
  <c r="I223" i="81" s="1"/>
  <c r="D225" i="81"/>
  <c r="P224" i="81"/>
  <c r="O224" i="81"/>
  <c r="N224" i="81"/>
  <c r="M224" i="81"/>
  <c r="L224" i="81"/>
  <c r="K224" i="81"/>
  <c r="J224" i="81"/>
  <c r="H224" i="81"/>
  <c r="G224" i="81"/>
  <c r="F224" i="81"/>
  <c r="E224" i="81"/>
  <c r="D224" i="81"/>
  <c r="P223" i="81"/>
  <c r="O223" i="81"/>
  <c r="N223" i="81"/>
  <c r="M223" i="81"/>
  <c r="L223" i="81"/>
  <c r="K223" i="81"/>
  <c r="J223" i="81"/>
  <c r="H223" i="81"/>
  <c r="G223" i="81"/>
  <c r="F223" i="81"/>
  <c r="E223" i="81"/>
  <c r="D223" i="81"/>
  <c r="M222" i="81"/>
  <c r="I222" i="81"/>
  <c r="D222" i="81"/>
  <c r="P221" i="81"/>
  <c r="O221" i="81"/>
  <c r="N221" i="81"/>
  <c r="M221" i="81"/>
  <c r="L221" i="81"/>
  <c r="K221" i="81"/>
  <c r="J221" i="81"/>
  <c r="I221" i="81"/>
  <c r="H221" i="81"/>
  <c r="G221" i="81"/>
  <c r="F221" i="81"/>
  <c r="E221" i="81"/>
  <c r="D221" i="81"/>
  <c r="P220" i="81"/>
  <c r="O220" i="81"/>
  <c r="N220" i="81"/>
  <c r="M220" i="81"/>
  <c r="L220" i="81"/>
  <c r="K220" i="81"/>
  <c r="J220" i="81"/>
  <c r="I220" i="81"/>
  <c r="H220" i="81"/>
  <c r="G220" i="81"/>
  <c r="F220" i="81"/>
  <c r="E220" i="81"/>
  <c r="D220" i="81"/>
  <c r="M219" i="81"/>
  <c r="I219" i="81"/>
  <c r="D219" i="81"/>
  <c r="P218" i="81"/>
  <c r="O218" i="81"/>
  <c r="N218" i="81"/>
  <c r="M218" i="81"/>
  <c r="L218" i="81"/>
  <c r="K218" i="81"/>
  <c r="J218" i="81"/>
  <c r="I218" i="81"/>
  <c r="H218" i="81"/>
  <c r="G218" i="81"/>
  <c r="F218" i="81"/>
  <c r="E218" i="81"/>
  <c r="D218" i="81"/>
  <c r="P217" i="81"/>
  <c r="O217" i="81"/>
  <c r="N217" i="81"/>
  <c r="M217" i="81"/>
  <c r="L217" i="81"/>
  <c r="K217" i="81"/>
  <c r="J217" i="81"/>
  <c r="I217" i="81"/>
  <c r="H217" i="81"/>
  <c r="G217" i="81"/>
  <c r="F217" i="81"/>
  <c r="E217" i="81"/>
  <c r="D217" i="81"/>
  <c r="M216" i="81"/>
  <c r="I216" i="81"/>
  <c r="H216" i="81"/>
  <c r="D216" i="81"/>
  <c r="P215" i="81"/>
  <c r="O215" i="81"/>
  <c r="N215" i="81"/>
  <c r="M215" i="81"/>
  <c r="L215" i="81"/>
  <c r="K215" i="81"/>
  <c r="J215" i="81"/>
  <c r="I215" i="81"/>
  <c r="H215" i="81"/>
  <c r="G215" i="81"/>
  <c r="F215" i="81"/>
  <c r="E215" i="81"/>
  <c r="D215" i="81" s="1"/>
  <c r="M214" i="81"/>
  <c r="I214" i="81"/>
  <c r="H214" i="81"/>
  <c r="D214" i="81"/>
  <c r="P213" i="81"/>
  <c r="O213" i="81"/>
  <c r="N213" i="81"/>
  <c r="L213" i="81"/>
  <c r="K213" i="81"/>
  <c r="J213" i="81"/>
  <c r="I213" i="81" s="1"/>
  <c r="H213" i="81"/>
  <c r="G213" i="81"/>
  <c r="F213" i="81"/>
  <c r="E213" i="81"/>
  <c r="D213" i="81" s="1"/>
  <c r="M212" i="81"/>
  <c r="I212" i="81"/>
  <c r="H212" i="81"/>
  <c r="D212" i="81"/>
  <c r="M211" i="81"/>
  <c r="I211" i="81"/>
  <c r="H211" i="81"/>
  <c r="D211" i="81"/>
  <c r="P210" i="81"/>
  <c r="O210" i="81"/>
  <c r="N210" i="81"/>
  <c r="M210" i="81"/>
  <c r="L210" i="81"/>
  <c r="K210" i="81"/>
  <c r="J210" i="81"/>
  <c r="I210" i="81"/>
  <c r="H210" i="81"/>
  <c r="G210" i="81"/>
  <c r="F210" i="81"/>
  <c r="E210" i="81"/>
  <c r="D210" i="81"/>
  <c r="M209" i="81"/>
  <c r="I209" i="81"/>
  <c r="D209" i="81"/>
  <c r="D208" i="81" s="1"/>
  <c r="P208" i="81"/>
  <c r="O208" i="81"/>
  <c r="N208" i="81"/>
  <c r="M208" i="81"/>
  <c r="L208" i="81"/>
  <c r="K208" i="81"/>
  <c r="J208" i="81"/>
  <c r="I208" i="81"/>
  <c r="H208" i="81"/>
  <c r="G208" i="81"/>
  <c r="F208" i="81"/>
  <c r="E208" i="81"/>
  <c r="M207" i="81"/>
  <c r="M206" i="81" s="1"/>
  <c r="I207" i="81"/>
  <c r="H207" i="81"/>
  <c r="D207" i="81"/>
  <c r="P206" i="81"/>
  <c r="O206" i="81"/>
  <c r="N206" i="81"/>
  <c r="L206" i="81"/>
  <c r="K206" i="81"/>
  <c r="J206" i="81"/>
  <c r="I206" i="81"/>
  <c r="H206" i="81"/>
  <c r="G206" i="81"/>
  <c r="F206" i="81"/>
  <c r="E206" i="81"/>
  <c r="D206" i="81"/>
  <c r="M205" i="81"/>
  <c r="I205" i="81"/>
  <c r="H205" i="81"/>
  <c r="D205" i="81"/>
  <c r="D204" i="81" s="1"/>
  <c r="P204" i="81"/>
  <c r="O204" i="81"/>
  <c r="N204" i="81"/>
  <c r="M204" i="81"/>
  <c r="L204" i="81"/>
  <c r="K204" i="81"/>
  <c r="J204" i="81"/>
  <c r="I204" i="81"/>
  <c r="H204" i="81"/>
  <c r="G204" i="81"/>
  <c r="F204" i="81"/>
  <c r="E204" i="81"/>
  <c r="M203" i="81"/>
  <c r="M202" i="81" s="1"/>
  <c r="I203" i="81"/>
  <c r="H203" i="81"/>
  <c r="D203" i="81"/>
  <c r="P202" i="81"/>
  <c r="O202" i="81"/>
  <c r="N202" i="81"/>
  <c r="L202" i="81"/>
  <c r="K202" i="81"/>
  <c r="J202" i="81"/>
  <c r="I202" i="81"/>
  <c r="H202" i="81"/>
  <c r="G202" i="81"/>
  <c r="F202" i="81"/>
  <c r="E202" i="81"/>
  <c r="D202" i="81"/>
  <c r="M201" i="81"/>
  <c r="I201" i="81"/>
  <c r="H201" i="81"/>
  <c r="D201" i="81"/>
  <c r="P200" i="81"/>
  <c r="O200" i="81"/>
  <c r="N200" i="81"/>
  <c r="M200" i="81"/>
  <c r="L200" i="81"/>
  <c r="K200" i="81"/>
  <c r="J200" i="81"/>
  <c r="I200" i="81"/>
  <c r="H200" i="81"/>
  <c r="G200" i="81"/>
  <c r="F200" i="81"/>
  <c r="E200" i="81"/>
  <c r="D200" i="81"/>
  <c r="M199" i="81"/>
  <c r="M198" i="81" s="1"/>
  <c r="I199" i="81"/>
  <c r="H199" i="81"/>
  <c r="D199" i="81"/>
  <c r="P198" i="81"/>
  <c r="O198" i="81"/>
  <c r="N198" i="81"/>
  <c r="L198" i="81"/>
  <c r="K198" i="81"/>
  <c r="J198" i="81"/>
  <c r="I198" i="81"/>
  <c r="H198" i="81"/>
  <c r="G198" i="81"/>
  <c r="F198" i="81"/>
  <c r="E198" i="81"/>
  <c r="D198" i="81"/>
  <c r="M197" i="81"/>
  <c r="I197" i="81"/>
  <c r="D197" i="81"/>
  <c r="P196" i="81"/>
  <c r="O196" i="81"/>
  <c r="N196" i="81"/>
  <c r="M196" i="81"/>
  <c r="L196" i="81"/>
  <c r="K196" i="81"/>
  <c r="J196" i="81"/>
  <c r="I196" i="81"/>
  <c r="H196" i="81"/>
  <c r="G196" i="81"/>
  <c r="F196" i="81"/>
  <c r="E196" i="81"/>
  <c r="D196" i="81"/>
  <c r="P195" i="81"/>
  <c r="O195" i="81"/>
  <c r="N195" i="81"/>
  <c r="M195" i="81"/>
  <c r="L195" i="81"/>
  <c r="K195" i="81"/>
  <c r="J195" i="81"/>
  <c r="I195" i="81"/>
  <c r="H195" i="81"/>
  <c r="G195" i="81"/>
  <c r="F195" i="81"/>
  <c r="E195" i="81"/>
  <c r="D195" i="81"/>
  <c r="M194" i="81"/>
  <c r="I194" i="81"/>
  <c r="H194" i="81"/>
  <c r="D194" i="81"/>
  <c r="P193" i="81"/>
  <c r="O193" i="81"/>
  <c r="N193" i="81"/>
  <c r="M193" i="81"/>
  <c r="L193" i="81"/>
  <c r="K193" i="81"/>
  <c r="J193" i="81"/>
  <c r="I193" i="81"/>
  <c r="H193" i="81"/>
  <c r="G193" i="81"/>
  <c r="F193" i="81"/>
  <c r="E193" i="81"/>
  <c r="D193" i="81"/>
  <c r="M192" i="81"/>
  <c r="I192" i="81"/>
  <c r="H192" i="81"/>
  <c r="D192" i="81"/>
  <c r="P191" i="81"/>
  <c r="O191" i="81"/>
  <c r="N191" i="81"/>
  <c r="M191" i="81"/>
  <c r="L191" i="81"/>
  <c r="K191" i="81"/>
  <c r="J191" i="81"/>
  <c r="I191" i="81"/>
  <c r="H191" i="81"/>
  <c r="G191" i="81"/>
  <c r="F191" i="81"/>
  <c r="E191" i="81"/>
  <c r="D191" i="81"/>
  <c r="M190" i="81"/>
  <c r="I190" i="81"/>
  <c r="H190" i="81"/>
  <c r="D190" i="81"/>
  <c r="P189" i="81"/>
  <c r="O189" i="81"/>
  <c r="N189" i="81"/>
  <c r="M189" i="81"/>
  <c r="L189" i="81"/>
  <c r="K189" i="81"/>
  <c r="J189" i="81"/>
  <c r="I189" i="81"/>
  <c r="H189" i="81"/>
  <c r="G189" i="81"/>
  <c r="F189" i="81"/>
  <c r="E189" i="81"/>
  <c r="D189" i="81"/>
  <c r="M188" i="81"/>
  <c r="I188" i="81"/>
  <c r="H188" i="81"/>
  <c r="D188" i="81"/>
  <c r="P187" i="81"/>
  <c r="O187" i="81"/>
  <c r="N187" i="81"/>
  <c r="M187" i="81"/>
  <c r="L187" i="81"/>
  <c r="K187" i="81"/>
  <c r="J187" i="81"/>
  <c r="I187" i="81"/>
  <c r="H187" i="81"/>
  <c r="G187" i="81"/>
  <c r="F187" i="81"/>
  <c r="E187" i="81"/>
  <c r="D187" i="81"/>
  <c r="M186" i="81"/>
  <c r="I186" i="81"/>
  <c r="H186" i="81"/>
  <c r="D186" i="81"/>
  <c r="P185" i="81"/>
  <c r="O185" i="81"/>
  <c r="N185" i="81"/>
  <c r="M185" i="81"/>
  <c r="L185" i="81"/>
  <c r="K185" i="81"/>
  <c r="J185" i="81"/>
  <c r="I185" i="81"/>
  <c r="H185" i="81"/>
  <c r="G185" i="81"/>
  <c r="F185" i="81"/>
  <c r="E185" i="81"/>
  <c r="D185" i="81"/>
  <c r="M184" i="81"/>
  <c r="I184" i="81"/>
  <c r="H184" i="81"/>
  <c r="D184" i="81"/>
  <c r="P183" i="81"/>
  <c r="O183" i="81"/>
  <c r="N183" i="81"/>
  <c r="M183" i="81"/>
  <c r="L183" i="81"/>
  <c r="K183" i="81"/>
  <c r="J183" i="81"/>
  <c r="I183" i="81"/>
  <c r="H183" i="81"/>
  <c r="G183" i="81"/>
  <c r="F183" i="81"/>
  <c r="E183" i="81"/>
  <c r="D183" i="81"/>
  <c r="M182" i="81"/>
  <c r="I182" i="81"/>
  <c r="H182" i="81"/>
  <c r="D182" i="81"/>
  <c r="P181" i="81"/>
  <c r="O181" i="81"/>
  <c r="N181" i="81"/>
  <c r="M181" i="81"/>
  <c r="L181" i="81"/>
  <c r="K181" i="81"/>
  <c r="J181" i="81"/>
  <c r="I181" i="81"/>
  <c r="H181" i="81"/>
  <c r="G181" i="81"/>
  <c r="F181" i="81"/>
  <c r="E181" i="81"/>
  <c r="D181" i="81"/>
  <c r="M180" i="81"/>
  <c r="I180" i="81"/>
  <c r="H180" i="81"/>
  <c r="D180" i="81"/>
  <c r="P179" i="81"/>
  <c r="O179" i="81"/>
  <c r="N179" i="81"/>
  <c r="M179" i="81"/>
  <c r="L179" i="81"/>
  <c r="K179" i="81"/>
  <c r="J179" i="81"/>
  <c r="I179" i="81"/>
  <c r="H179" i="81"/>
  <c r="G179" i="81"/>
  <c r="F179" i="81"/>
  <c r="E179" i="81"/>
  <c r="D179" i="81"/>
  <c r="M178" i="81"/>
  <c r="I178" i="81"/>
  <c r="D178" i="81"/>
  <c r="P177" i="81"/>
  <c r="O177" i="81"/>
  <c r="N177" i="81"/>
  <c r="M177" i="81"/>
  <c r="L177" i="81"/>
  <c r="K177" i="81"/>
  <c r="J177" i="81"/>
  <c r="I177" i="81"/>
  <c r="H177" i="81"/>
  <c r="G177" i="81"/>
  <c r="F177" i="81"/>
  <c r="E177" i="81"/>
  <c r="D177" i="81"/>
  <c r="P176" i="81"/>
  <c r="O176" i="81"/>
  <c r="N176" i="81"/>
  <c r="M176" i="81"/>
  <c r="L176" i="81"/>
  <c r="K176" i="81"/>
  <c r="J176" i="81"/>
  <c r="I176" i="81"/>
  <c r="H176" i="81"/>
  <c r="G176" i="81"/>
  <c r="F176" i="81"/>
  <c r="E176" i="81"/>
  <c r="D176" i="81"/>
  <c r="M175" i="81"/>
  <c r="I175" i="81"/>
  <c r="H175" i="81"/>
  <c r="D175" i="81"/>
  <c r="P174" i="81"/>
  <c r="O174" i="81"/>
  <c r="N174" i="81"/>
  <c r="M174" i="81"/>
  <c r="L174" i="81"/>
  <c r="K174" i="81"/>
  <c r="J174" i="81"/>
  <c r="I174" i="81"/>
  <c r="H174" i="81"/>
  <c r="G174" i="81"/>
  <c r="F174" i="81"/>
  <c r="E174" i="81"/>
  <c r="D174" i="81"/>
  <c r="M173" i="81"/>
  <c r="I173" i="81"/>
  <c r="H173" i="81"/>
  <c r="D173" i="81"/>
  <c r="P172" i="81"/>
  <c r="O172" i="81"/>
  <c r="N172" i="81"/>
  <c r="M172" i="81"/>
  <c r="L172" i="81"/>
  <c r="K172" i="81"/>
  <c r="J172" i="81"/>
  <c r="I172" i="81"/>
  <c r="H172" i="81"/>
  <c r="G172" i="81"/>
  <c r="F172" i="81"/>
  <c r="E172" i="81"/>
  <c r="D172" i="81"/>
  <c r="M171" i="81"/>
  <c r="I171" i="81"/>
  <c r="H171" i="81"/>
  <c r="D171" i="81"/>
  <c r="P170" i="81"/>
  <c r="O170" i="81"/>
  <c r="N170" i="81"/>
  <c r="M170" i="81"/>
  <c r="L170" i="81"/>
  <c r="K170" i="81"/>
  <c r="J170" i="81"/>
  <c r="I170" i="81"/>
  <c r="H170" i="81"/>
  <c r="G170" i="81"/>
  <c r="F170" i="81"/>
  <c r="E170" i="81"/>
  <c r="D170" i="81"/>
  <c r="M169" i="81"/>
  <c r="I169" i="81"/>
  <c r="H169" i="81"/>
  <c r="D169" i="81"/>
  <c r="P168" i="81"/>
  <c r="O168" i="81"/>
  <c r="N168" i="81"/>
  <c r="M168" i="81"/>
  <c r="L168" i="81"/>
  <c r="K168" i="81"/>
  <c r="J168" i="81"/>
  <c r="I168" i="81"/>
  <c r="H168" i="81"/>
  <c r="G168" i="81"/>
  <c r="F168" i="81"/>
  <c r="E168" i="81"/>
  <c r="D168" i="81"/>
  <c r="M167" i="81"/>
  <c r="I167" i="81"/>
  <c r="H167" i="81"/>
  <c r="D167" i="81"/>
  <c r="P166" i="81"/>
  <c r="O166" i="81"/>
  <c r="N166" i="81"/>
  <c r="M166" i="81"/>
  <c r="L166" i="81"/>
  <c r="K166" i="81"/>
  <c r="J166" i="81"/>
  <c r="I166" i="81"/>
  <c r="H166" i="81"/>
  <c r="G166" i="81"/>
  <c r="F166" i="81"/>
  <c r="E166" i="81"/>
  <c r="D166" i="81"/>
  <c r="M165" i="81"/>
  <c r="I165" i="81"/>
  <c r="H165" i="81"/>
  <c r="D165" i="81"/>
  <c r="P164" i="81"/>
  <c r="O164" i="81"/>
  <c r="N164" i="81"/>
  <c r="M164" i="81"/>
  <c r="L164" i="81"/>
  <c r="K164" i="81"/>
  <c r="I164" i="81"/>
  <c r="H164" i="81"/>
  <c r="G164" i="81"/>
  <c r="F164" i="81"/>
  <c r="E164" i="81"/>
  <c r="D164" i="81"/>
  <c r="M163" i="81"/>
  <c r="I163" i="81"/>
  <c r="H163" i="81"/>
  <c r="D163" i="81"/>
  <c r="P162" i="81"/>
  <c r="O162" i="81"/>
  <c r="N162" i="81"/>
  <c r="M162" i="81"/>
  <c r="L162" i="81"/>
  <c r="K162" i="81"/>
  <c r="J162" i="81"/>
  <c r="I162" i="81"/>
  <c r="H162" i="81"/>
  <c r="G162" i="81"/>
  <c r="F162" i="81"/>
  <c r="E162" i="81"/>
  <c r="D162" i="81"/>
  <c r="M161" i="81"/>
  <c r="I161" i="81"/>
  <c r="H161" i="81"/>
  <c r="D161" i="81"/>
  <c r="P160" i="81"/>
  <c r="O160" i="81"/>
  <c r="N160" i="81"/>
  <c r="M160" i="81"/>
  <c r="L160" i="81"/>
  <c r="K160" i="81"/>
  <c r="I160" i="81"/>
  <c r="H160" i="81"/>
  <c r="G160" i="81"/>
  <c r="F160" i="81"/>
  <c r="E160" i="81"/>
  <c r="D160" i="81"/>
  <c r="M159" i="81"/>
  <c r="I159" i="81"/>
  <c r="H159" i="81"/>
  <c r="D159" i="81"/>
  <c r="P158" i="81"/>
  <c r="O158" i="81"/>
  <c r="N158" i="81"/>
  <c r="M158" i="81"/>
  <c r="L158" i="81"/>
  <c r="K158" i="81"/>
  <c r="J158" i="81"/>
  <c r="I158" i="81"/>
  <c r="H158" i="81"/>
  <c r="G158" i="81"/>
  <c r="F158" i="81"/>
  <c r="E158" i="81"/>
  <c r="D158" i="81"/>
  <c r="M157" i="81"/>
  <c r="I157" i="81"/>
  <c r="D157" i="81"/>
  <c r="P156" i="81"/>
  <c r="N156" i="81"/>
  <c r="M156" i="81"/>
  <c r="L156" i="81"/>
  <c r="J156" i="81"/>
  <c r="I156" i="81"/>
  <c r="H156" i="81"/>
  <c r="G156" i="81"/>
  <c r="F156" i="81"/>
  <c r="E156" i="81"/>
  <c r="D156" i="81"/>
  <c r="M155" i="81"/>
  <c r="I155" i="81"/>
  <c r="H155" i="81"/>
  <c r="D155" i="81"/>
  <c r="P154" i="81"/>
  <c r="O154" i="81"/>
  <c r="N154" i="81"/>
  <c r="M154" i="81"/>
  <c r="L154" i="81"/>
  <c r="K154" i="81"/>
  <c r="J154" i="81"/>
  <c r="I154" i="81"/>
  <c r="H154" i="81"/>
  <c r="G154" i="81"/>
  <c r="F154" i="81"/>
  <c r="E154" i="81"/>
  <c r="D154" i="81"/>
  <c r="M153" i="81"/>
  <c r="I153" i="81"/>
  <c r="D153" i="81"/>
  <c r="P152" i="81"/>
  <c r="O152" i="81"/>
  <c r="N152" i="81"/>
  <c r="M152" i="81"/>
  <c r="L152" i="81"/>
  <c r="K152" i="81"/>
  <c r="J152" i="81"/>
  <c r="I152" i="81"/>
  <c r="H152" i="81"/>
  <c r="G152" i="81"/>
  <c r="F152" i="81"/>
  <c r="E152" i="81"/>
  <c r="D152" i="81"/>
  <c r="D151" i="81"/>
  <c r="P150" i="81"/>
  <c r="O150" i="81"/>
  <c r="N150" i="81"/>
  <c r="M150" i="81"/>
  <c r="L150" i="81"/>
  <c r="K150" i="81"/>
  <c r="J150" i="81"/>
  <c r="I150" i="81"/>
  <c r="H150" i="81"/>
  <c r="G150" i="81"/>
  <c r="F150" i="81"/>
  <c r="E150" i="81"/>
  <c r="D150" i="81"/>
  <c r="P149" i="81"/>
  <c r="O149" i="81"/>
  <c r="N149" i="81"/>
  <c r="M149" i="81"/>
  <c r="L149" i="81"/>
  <c r="K149" i="81"/>
  <c r="J149" i="81"/>
  <c r="I149" i="81"/>
  <c r="H149" i="81"/>
  <c r="G149" i="81"/>
  <c r="F149" i="81"/>
  <c r="E149" i="81"/>
  <c r="D149" i="81"/>
  <c r="M148" i="81"/>
  <c r="I148" i="81"/>
  <c r="H148" i="81"/>
  <c r="D148" i="81"/>
  <c r="M147" i="81"/>
  <c r="I147" i="81"/>
  <c r="D147" i="81"/>
  <c r="P146" i="81"/>
  <c r="O146" i="81"/>
  <c r="N146" i="81"/>
  <c r="M146" i="81" s="1"/>
  <c r="L146" i="81"/>
  <c r="K146" i="81"/>
  <c r="J146" i="81"/>
  <c r="H146" i="81"/>
  <c r="G146" i="81"/>
  <c r="F146" i="81"/>
  <c r="E146" i="81"/>
  <c r="D146" i="81"/>
  <c r="M145" i="81"/>
  <c r="I145" i="81"/>
  <c r="D145" i="81"/>
  <c r="P144" i="81"/>
  <c r="O144" i="81"/>
  <c r="N144" i="81"/>
  <c r="M144" i="81" s="1"/>
  <c r="L144" i="81"/>
  <c r="K144" i="81"/>
  <c r="J144" i="81"/>
  <c r="I144" i="81" s="1"/>
  <c r="G144" i="81"/>
  <c r="F144" i="81"/>
  <c r="E144" i="81"/>
  <c r="D144" i="81" s="1"/>
  <c r="P143" i="81"/>
  <c r="O143" i="81"/>
  <c r="N143" i="81"/>
  <c r="M143" i="81"/>
  <c r="L143" i="81"/>
  <c r="K143" i="81"/>
  <c r="J143" i="81"/>
  <c r="I143" i="81"/>
  <c r="G143" i="81"/>
  <c r="F143" i="81"/>
  <c r="E143" i="81"/>
  <c r="D143" i="81"/>
  <c r="M142" i="81"/>
  <c r="I142" i="81"/>
  <c r="H142" i="81"/>
  <c r="D142" i="81"/>
  <c r="M141" i="81"/>
  <c r="I141" i="81"/>
  <c r="H141" i="81"/>
  <c r="D141" i="81"/>
  <c r="P140" i="81"/>
  <c r="O140" i="81"/>
  <c r="N140" i="81"/>
  <c r="M140" i="81"/>
  <c r="L140" i="81"/>
  <c r="K140" i="81"/>
  <c r="J140" i="81"/>
  <c r="I140" i="81"/>
  <c r="H140" i="81"/>
  <c r="G140" i="81"/>
  <c r="F140" i="81"/>
  <c r="E140" i="81"/>
  <c r="D140" i="81" s="1"/>
  <c r="M139" i="81"/>
  <c r="I139" i="81"/>
  <c r="H139" i="81"/>
  <c r="D139" i="81"/>
  <c r="M138" i="81"/>
  <c r="M137" i="81" s="1"/>
  <c r="I138" i="81"/>
  <c r="I137" i="81" s="1"/>
  <c r="H138" i="81"/>
  <c r="D138" i="81"/>
  <c r="P137" i="81"/>
  <c r="O137" i="81"/>
  <c r="N137" i="81"/>
  <c r="L137" i="81"/>
  <c r="K137" i="81"/>
  <c r="J137" i="81"/>
  <c r="H137" i="81"/>
  <c r="G137" i="81"/>
  <c r="F137" i="81"/>
  <c r="E137" i="81"/>
  <c r="D137" i="81"/>
  <c r="M136" i="81"/>
  <c r="I136" i="81"/>
  <c r="H136" i="81"/>
  <c r="D136" i="81"/>
  <c r="M135" i="81"/>
  <c r="I135" i="81"/>
  <c r="D135" i="81"/>
  <c r="P134" i="81"/>
  <c r="O134" i="81"/>
  <c r="N134" i="81"/>
  <c r="M134" i="81" s="1"/>
  <c r="L134" i="81"/>
  <c r="K134" i="81"/>
  <c r="J134" i="81"/>
  <c r="H134" i="81"/>
  <c r="G134" i="81"/>
  <c r="F134" i="81"/>
  <c r="E134" i="81"/>
  <c r="M133" i="81"/>
  <c r="I133" i="81"/>
  <c r="D133" i="81"/>
  <c r="P132" i="81"/>
  <c r="O132" i="81"/>
  <c r="N132" i="81"/>
  <c r="M132" i="81"/>
  <c r="L132" i="81"/>
  <c r="K132" i="81"/>
  <c r="J132" i="81"/>
  <c r="I132" i="81"/>
  <c r="G132" i="81"/>
  <c r="F132" i="81"/>
  <c r="E132" i="81"/>
  <c r="D132" i="81"/>
  <c r="P131" i="81"/>
  <c r="O131" i="81"/>
  <c r="N131" i="81"/>
  <c r="M131" i="81"/>
  <c r="L131" i="81"/>
  <c r="K131" i="81"/>
  <c r="J131" i="81"/>
  <c r="I131" i="81"/>
  <c r="G131" i="81"/>
  <c r="F131" i="81"/>
  <c r="E131" i="81"/>
  <c r="D131" i="81"/>
  <c r="M130" i="81"/>
  <c r="I130" i="81"/>
  <c r="D130" i="81"/>
  <c r="P129" i="81"/>
  <c r="O129" i="81"/>
  <c r="N129" i="81"/>
  <c r="M129" i="81" s="1"/>
  <c r="J129" i="81"/>
  <c r="I129" i="81" s="1"/>
  <c r="G129" i="81"/>
  <c r="E129" i="81"/>
  <c r="P128" i="81"/>
  <c r="O128" i="81"/>
  <c r="N128" i="81"/>
  <c r="M128" i="81" s="1"/>
  <c r="G128" i="81"/>
  <c r="E128" i="81"/>
  <c r="D128" i="81"/>
  <c r="P127" i="81"/>
  <c r="O127" i="81"/>
  <c r="N127" i="81"/>
  <c r="M127" i="81"/>
  <c r="L127" i="81"/>
  <c r="K127" i="81"/>
  <c r="J127" i="81"/>
  <c r="I127" i="81"/>
  <c r="H127" i="81"/>
  <c r="G127" i="81"/>
  <c r="F127" i="81"/>
  <c r="E127" i="81"/>
  <c r="D127" i="81" s="1"/>
  <c r="M126" i="81"/>
  <c r="M125" i="81" s="1"/>
  <c r="I126" i="81"/>
  <c r="I125" i="81" s="1"/>
  <c r="H126" i="81"/>
  <c r="D126" i="81"/>
  <c r="P125" i="81"/>
  <c r="O125" i="81"/>
  <c r="N125" i="81"/>
  <c r="L125" i="81"/>
  <c r="K125" i="81"/>
  <c r="J125" i="81"/>
  <c r="H125" i="81"/>
  <c r="G125" i="81"/>
  <c r="F125" i="81"/>
  <c r="E125" i="81"/>
  <c r="D125" i="81"/>
  <c r="M124" i="81"/>
  <c r="I124" i="81"/>
  <c r="H124" i="81"/>
  <c r="D124" i="81"/>
  <c r="P123" i="81"/>
  <c r="O123" i="81"/>
  <c r="N123" i="81"/>
  <c r="M123" i="81"/>
  <c r="L123" i="81"/>
  <c r="K123" i="81"/>
  <c r="J123" i="81"/>
  <c r="I123" i="81"/>
  <c r="H123" i="81"/>
  <c r="G123" i="81"/>
  <c r="F123" i="81"/>
  <c r="E123" i="81"/>
  <c r="D123" i="81" s="1"/>
  <c r="D122" i="81"/>
  <c r="P121" i="81"/>
  <c r="O121" i="81"/>
  <c r="N121" i="81"/>
  <c r="M121" i="81"/>
  <c r="L121" i="81"/>
  <c r="K121" i="81"/>
  <c r="J121" i="81"/>
  <c r="I121" i="81"/>
  <c r="G121" i="81"/>
  <c r="F121" i="81"/>
  <c r="E121" i="81"/>
  <c r="D121" i="81"/>
  <c r="P120" i="81"/>
  <c r="O120" i="81"/>
  <c r="N120" i="81"/>
  <c r="M120" i="81"/>
  <c r="L120" i="81"/>
  <c r="K120" i="81"/>
  <c r="J120" i="81"/>
  <c r="I120" i="81"/>
  <c r="G120" i="81"/>
  <c r="F120" i="81"/>
  <c r="E120" i="81"/>
  <c r="D120" i="81"/>
  <c r="M119" i="81"/>
  <c r="I119" i="81"/>
  <c r="H119" i="81"/>
  <c r="H118" i="81" s="1"/>
  <c r="P118" i="81"/>
  <c r="O118" i="81"/>
  <c r="N118" i="81"/>
  <c r="L118" i="81"/>
  <c r="K118" i="81"/>
  <c r="J118" i="81"/>
  <c r="G118" i="81"/>
  <c r="F118" i="81"/>
  <c r="M117" i="81"/>
  <c r="M116" i="81" s="1"/>
  <c r="I117" i="81"/>
  <c r="H117" i="81"/>
  <c r="D117" i="81"/>
  <c r="P116" i="81"/>
  <c r="O116" i="81"/>
  <c r="N116" i="81"/>
  <c r="L116" i="81"/>
  <c r="K116" i="81"/>
  <c r="J116" i="81"/>
  <c r="I116" i="81"/>
  <c r="H116" i="81"/>
  <c r="G116" i="81"/>
  <c r="F116" i="81"/>
  <c r="E116" i="81"/>
  <c r="D116" i="81"/>
  <c r="M115" i="81"/>
  <c r="M114" i="81" s="1"/>
  <c r="I115" i="81"/>
  <c r="I114" i="81" s="1"/>
  <c r="H115" i="81"/>
  <c r="D115" i="81"/>
  <c r="P114" i="81"/>
  <c r="O114" i="81"/>
  <c r="N114" i="81"/>
  <c r="L114" i="81"/>
  <c r="K114" i="81"/>
  <c r="J114" i="81"/>
  <c r="H114" i="81"/>
  <c r="G114" i="81"/>
  <c r="F114" i="81"/>
  <c r="E114" i="81"/>
  <c r="D114" i="81"/>
  <c r="M113" i="81"/>
  <c r="I113" i="81"/>
  <c r="H113" i="81"/>
  <c r="D113" i="81"/>
  <c r="D112" i="81" s="1"/>
  <c r="P112" i="81"/>
  <c r="O112" i="81"/>
  <c r="N112" i="81"/>
  <c r="M112" i="81"/>
  <c r="L112" i="81"/>
  <c r="K112" i="81"/>
  <c r="J112" i="81"/>
  <c r="I112" i="81"/>
  <c r="H112" i="81"/>
  <c r="G112" i="81"/>
  <c r="F112" i="81"/>
  <c r="E112" i="81"/>
  <c r="M111" i="81"/>
  <c r="I111" i="81"/>
  <c r="H111" i="81"/>
  <c r="D111" i="81"/>
  <c r="D110" i="81" s="1"/>
  <c r="P110" i="81"/>
  <c r="O110" i="81"/>
  <c r="N110" i="81"/>
  <c r="M110" i="81"/>
  <c r="L110" i="81"/>
  <c r="K110" i="81"/>
  <c r="J110" i="81"/>
  <c r="I110" i="81"/>
  <c r="H110" i="81"/>
  <c r="G110" i="81"/>
  <c r="F110" i="81"/>
  <c r="E110" i="81"/>
  <c r="M109" i="81"/>
  <c r="I109" i="81"/>
  <c r="H109" i="81"/>
  <c r="D109" i="81"/>
  <c r="D108" i="81" s="1"/>
  <c r="P108" i="81"/>
  <c r="O108" i="81"/>
  <c r="N108" i="81"/>
  <c r="M108" i="81"/>
  <c r="L108" i="81"/>
  <c r="K108" i="81"/>
  <c r="J108" i="81"/>
  <c r="I108" i="81"/>
  <c r="H108" i="81"/>
  <c r="G108" i="81"/>
  <c r="F108" i="81"/>
  <c r="E108" i="81"/>
  <c r="M107" i="81"/>
  <c r="I107" i="81"/>
  <c r="H107" i="81"/>
  <c r="D107" i="81"/>
  <c r="M106" i="81"/>
  <c r="M105" i="81" s="1"/>
  <c r="I106" i="81"/>
  <c r="H106" i="81"/>
  <c r="D106" i="81"/>
  <c r="P105" i="81"/>
  <c r="O105" i="81"/>
  <c r="N105" i="81"/>
  <c r="L105" i="81"/>
  <c r="K105" i="81"/>
  <c r="J105" i="81"/>
  <c r="I105" i="81"/>
  <c r="H105" i="81"/>
  <c r="G105" i="81"/>
  <c r="F105" i="81"/>
  <c r="E105" i="81"/>
  <c r="D105" i="81"/>
  <c r="M104" i="81"/>
  <c r="I104" i="81"/>
  <c r="H104" i="81"/>
  <c r="E104" i="81"/>
  <c r="D104" i="81" s="1"/>
  <c r="P103" i="81"/>
  <c r="O103" i="81"/>
  <c r="N103" i="81"/>
  <c r="L103" i="81"/>
  <c r="K103" i="81"/>
  <c r="J103" i="81"/>
  <c r="I103" i="81" s="1"/>
  <c r="H103" i="81"/>
  <c r="G103" i="81"/>
  <c r="F103" i="81"/>
  <c r="E103" i="81"/>
  <c r="D103" i="81" s="1"/>
  <c r="D102" i="81"/>
  <c r="P101" i="81"/>
  <c r="O101" i="81"/>
  <c r="N101" i="81"/>
  <c r="M101" i="81"/>
  <c r="L101" i="81"/>
  <c r="K101" i="81"/>
  <c r="J101" i="81"/>
  <c r="I101" i="81"/>
  <c r="H101" i="81"/>
  <c r="G101" i="81"/>
  <c r="F101" i="81"/>
  <c r="E101" i="81"/>
  <c r="D101" i="81"/>
  <c r="M100" i="81"/>
  <c r="I100" i="81"/>
  <c r="H100" i="81"/>
  <c r="E100" i="81"/>
  <c r="D100" i="81" s="1"/>
  <c r="P99" i="81"/>
  <c r="O99" i="81"/>
  <c r="N99" i="81"/>
  <c r="M99" i="81"/>
  <c r="L99" i="81"/>
  <c r="K99" i="81"/>
  <c r="J99" i="81"/>
  <c r="I99" i="81"/>
  <c r="H99" i="81"/>
  <c r="G99" i="81"/>
  <c r="F99" i="81"/>
  <c r="E99" i="81"/>
  <c r="D99" i="81" s="1"/>
  <c r="M98" i="81"/>
  <c r="I98" i="81"/>
  <c r="H98" i="81"/>
  <c r="D98" i="81"/>
  <c r="P97" i="81"/>
  <c r="O97" i="81"/>
  <c r="N97" i="81"/>
  <c r="M97" i="81"/>
  <c r="L97" i="81"/>
  <c r="K97" i="81"/>
  <c r="J97" i="81"/>
  <c r="I97" i="81"/>
  <c r="H97" i="81"/>
  <c r="G97" i="81"/>
  <c r="F97" i="81"/>
  <c r="E97" i="81"/>
  <c r="D97" i="81"/>
  <c r="M96" i="81"/>
  <c r="I96" i="81"/>
  <c r="H96" i="81"/>
  <c r="D96" i="81"/>
  <c r="M95" i="81"/>
  <c r="I95" i="81"/>
  <c r="H95" i="81"/>
  <c r="D95" i="81"/>
  <c r="M94" i="81"/>
  <c r="I94" i="81"/>
  <c r="H94" i="81"/>
  <c r="D94" i="81"/>
  <c r="P93" i="81"/>
  <c r="O93" i="81"/>
  <c r="N93" i="81"/>
  <c r="M93" i="81"/>
  <c r="L93" i="81"/>
  <c r="K93" i="81"/>
  <c r="J93" i="81"/>
  <c r="I93" i="81"/>
  <c r="H93" i="81"/>
  <c r="G93" i="81"/>
  <c r="F93" i="81"/>
  <c r="E93" i="81"/>
  <c r="D93" i="81" s="1"/>
  <c r="M92" i="81"/>
  <c r="I92" i="81"/>
  <c r="I91" i="81" s="1"/>
  <c r="H92" i="81"/>
  <c r="D92" i="81"/>
  <c r="P91" i="81"/>
  <c r="O91" i="81"/>
  <c r="N91" i="81"/>
  <c r="M91" i="81"/>
  <c r="K91" i="81"/>
  <c r="J91" i="81"/>
  <c r="H91" i="81"/>
  <c r="F91" i="81"/>
  <c r="E91" i="81"/>
  <c r="D91" i="81" s="1"/>
  <c r="M90" i="81"/>
  <c r="I90" i="81"/>
  <c r="D90" i="81"/>
  <c r="O89" i="81"/>
  <c r="M89" i="81" s="1"/>
  <c r="K89" i="81"/>
  <c r="J89" i="81"/>
  <c r="G89" i="81"/>
  <c r="F89" i="81"/>
  <c r="E89" i="81"/>
  <c r="D89" i="81" s="1"/>
  <c r="M88" i="81"/>
  <c r="I88" i="81"/>
  <c r="H88" i="81"/>
  <c r="D88" i="81"/>
  <c r="P87" i="81"/>
  <c r="O87" i="81"/>
  <c r="N87" i="81"/>
  <c r="M87" i="81"/>
  <c r="L87" i="81"/>
  <c r="K87" i="81"/>
  <c r="J87" i="81"/>
  <c r="I87" i="81"/>
  <c r="H87" i="81"/>
  <c r="G87" i="81"/>
  <c r="F87" i="81"/>
  <c r="E87" i="81"/>
  <c r="D87" i="81" s="1"/>
  <c r="M86" i="81"/>
  <c r="I86" i="81"/>
  <c r="D86" i="81"/>
  <c r="O85" i="81"/>
  <c r="M85" i="81" s="1"/>
  <c r="K85" i="81"/>
  <c r="J85" i="81"/>
  <c r="G85" i="81"/>
  <c r="F85" i="81"/>
  <c r="E85" i="81"/>
  <c r="D85" i="81" s="1"/>
  <c r="M84" i="81"/>
  <c r="I84" i="81"/>
  <c r="H84" i="81"/>
  <c r="D84" i="81"/>
  <c r="P83" i="81"/>
  <c r="O83" i="81"/>
  <c r="N83" i="81"/>
  <c r="M83" i="81"/>
  <c r="L83" i="81"/>
  <c r="K83" i="81"/>
  <c r="J83" i="81"/>
  <c r="I83" i="81"/>
  <c r="H83" i="81"/>
  <c r="G83" i="81"/>
  <c r="F83" i="81"/>
  <c r="E83" i="81"/>
  <c r="D83" i="81" s="1"/>
  <c r="M82" i="81"/>
  <c r="I82" i="81"/>
  <c r="D82" i="81"/>
  <c r="P81" i="81"/>
  <c r="O81" i="81"/>
  <c r="M81" i="81" s="1"/>
  <c r="L81" i="81"/>
  <c r="K81" i="81"/>
  <c r="J81" i="81"/>
  <c r="I81" i="81" s="1"/>
  <c r="H81" i="81"/>
  <c r="G81" i="81"/>
  <c r="F81" i="81"/>
  <c r="E81" i="81"/>
  <c r="M80" i="81"/>
  <c r="I80" i="81"/>
  <c r="H80" i="81"/>
  <c r="D80" i="81"/>
  <c r="P79" i="81"/>
  <c r="O79" i="81"/>
  <c r="N79" i="81"/>
  <c r="M79" i="81"/>
  <c r="L79" i="81"/>
  <c r="K79" i="81"/>
  <c r="J79" i="81"/>
  <c r="I79" i="81"/>
  <c r="H79" i="81"/>
  <c r="G79" i="81"/>
  <c r="F79" i="81"/>
  <c r="E79" i="81"/>
  <c r="D79" i="81"/>
  <c r="D78" i="81"/>
  <c r="P77" i="81"/>
  <c r="O77" i="81"/>
  <c r="N77" i="81"/>
  <c r="M77" i="81"/>
  <c r="L77" i="81"/>
  <c r="K77" i="81"/>
  <c r="J77" i="81"/>
  <c r="I77" i="81"/>
  <c r="H77" i="81"/>
  <c r="G77" i="81"/>
  <c r="F77" i="81"/>
  <c r="E77" i="81"/>
  <c r="D77" i="81"/>
  <c r="M76" i="81"/>
  <c r="I76" i="81"/>
  <c r="H76" i="81"/>
  <c r="P75" i="81"/>
  <c r="O75" i="81"/>
  <c r="N75" i="81"/>
  <c r="M75" i="81"/>
  <c r="L75" i="81"/>
  <c r="K75" i="81"/>
  <c r="J75" i="81"/>
  <c r="I75" i="81"/>
  <c r="H75" i="81"/>
  <c r="G75" i="81"/>
  <c r="F75" i="81"/>
  <c r="M74" i="81"/>
  <c r="I74" i="81"/>
  <c r="D74" i="81"/>
  <c r="P73" i="81"/>
  <c r="O73" i="81"/>
  <c r="N73" i="81"/>
  <c r="M73" i="81" s="1"/>
  <c r="L73" i="81"/>
  <c r="K73" i="81"/>
  <c r="J73" i="81"/>
  <c r="G73" i="81"/>
  <c r="F73" i="81"/>
  <c r="E73" i="81"/>
  <c r="D73" i="81" s="1"/>
  <c r="P72" i="81"/>
  <c r="O72" i="81"/>
  <c r="N72" i="81"/>
  <c r="L72" i="81"/>
  <c r="K72" i="81"/>
  <c r="J72" i="81"/>
  <c r="I72" i="81" s="1"/>
  <c r="G72" i="81"/>
  <c r="F72" i="81"/>
  <c r="E72" i="81"/>
  <c r="M71" i="81"/>
  <c r="I71" i="81"/>
  <c r="H71" i="81"/>
  <c r="D71" i="81"/>
  <c r="P70" i="81"/>
  <c r="O70" i="81"/>
  <c r="N70" i="81"/>
  <c r="M70" i="81" s="1"/>
  <c r="L70" i="81"/>
  <c r="K70" i="81"/>
  <c r="J70" i="81"/>
  <c r="I70" i="81"/>
  <c r="H70" i="81"/>
  <c r="G70" i="81"/>
  <c r="F70" i="81"/>
  <c r="E70" i="81"/>
  <c r="D70" i="81" s="1"/>
  <c r="M69" i="81"/>
  <c r="I69" i="81"/>
  <c r="H69" i="81"/>
  <c r="D69" i="81"/>
  <c r="M68" i="81"/>
  <c r="I68" i="81"/>
  <c r="H68" i="81"/>
  <c r="D68" i="81"/>
  <c r="M67" i="81"/>
  <c r="I67" i="81"/>
  <c r="H67" i="81"/>
  <c r="D67" i="81"/>
  <c r="P66" i="81"/>
  <c r="O66" i="81"/>
  <c r="N66" i="81"/>
  <c r="M66" i="81"/>
  <c r="L66" i="81"/>
  <c r="K66" i="81"/>
  <c r="J66" i="81"/>
  <c r="I66" i="81"/>
  <c r="H66" i="81"/>
  <c r="G66" i="81"/>
  <c r="F66" i="81"/>
  <c r="E66" i="81"/>
  <c r="D66" i="81" s="1"/>
  <c r="M65" i="81"/>
  <c r="I65" i="81"/>
  <c r="M64" i="81"/>
  <c r="I64" i="81"/>
  <c r="H64" i="81"/>
  <c r="M63" i="81"/>
  <c r="I63" i="81"/>
  <c r="H63" i="81"/>
  <c r="D63" i="81"/>
  <c r="P62" i="81"/>
  <c r="O62" i="81"/>
  <c r="N62" i="81"/>
  <c r="M62" i="81"/>
  <c r="L62" i="81"/>
  <c r="K62" i="81"/>
  <c r="J62" i="81"/>
  <c r="I62" i="81"/>
  <c r="H62" i="81"/>
  <c r="G62" i="81"/>
  <c r="F62" i="81"/>
  <c r="M61" i="81"/>
  <c r="I61" i="81"/>
  <c r="H61" i="81"/>
  <c r="D61" i="81"/>
  <c r="M60" i="81"/>
  <c r="I60" i="81"/>
  <c r="H60" i="81"/>
  <c r="D60" i="81"/>
  <c r="P59" i="81"/>
  <c r="O59" i="81"/>
  <c r="N59" i="81"/>
  <c r="M59" i="81"/>
  <c r="L59" i="81"/>
  <c r="K59" i="81"/>
  <c r="J59" i="81"/>
  <c r="I59" i="81"/>
  <c r="H59" i="81"/>
  <c r="G59" i="81"/>
  <c r="F59" i="81"/>
  <c r="E59" i="81"/>
  <c r="D59" i="81" s="1"/>
  <c r="M58" i="81"/>
  <c r="I58" i="81"/>
  <c r="I57" i="81" s="1"/>
  <c r="H58" i="81"/>
  <c r="E58" i="81"/>
  <c r="D58" i="81" s="1"/>
  <c r="D57" i="81" s="1"/>
  <c r="P57" i="81"/>
  <c r="O57" i="81"/>
  <c r="N57" i="81"/>
  <c r="M57" i="81"/>
  <c r="L57" i="81"/>
  <c r="K57" i="81"/>
  <c r="J57" i="81"/>
  <c r="H57" i="81"/>
  <c r="G57" i="81"/>
  <c r="F57" i="81"/>
  <c r="M56" i="81"/>
  <c r="I56" i="81"/>
  <c r="H56" i="81"/>
  <c r="D56" i="81"/>
  <c r="M55" i="81"/>
  <c r="I55" i="81"/>
  <c r="H55" i="81"/>
  <c r="D55" i="81"/>
  <c r="M54" i="81"/>
  <c r="I54" i="81"/>
  <c r="H54" i="81"/>
  <c r="D54" i="81"/>
  <c r="P53" i="81"/>
  <c r="O53" i="81"/>
  <c r="N53" i="81"/>
  <c r="M53" i="81"/>
  <c r="L53" i="81"/>
  <c r="K53" i="81"/>
  <c r="J53" i="81"/>
  <c r="I53" i="81"/>
  <c r="H53" i="81"/>
  <c r="G53" i="81"/>
  <c r="F53" i="81"/>
  <c r="E53" i="81"/>
  <c r="D53" i="81" s="1"/>
  <c r="M52" i="81"/>
  <c r="I52" i="81"/>
  <c r="H52" i="81"/>
  <c r="E52" i="81"/>
  <c r="D52" i="81" s="1"/>
  <c r="M51" i="81"/>
  <c r="I51" i="81"/>
  <c r="H51" i="81"/>
  <c r="D51" i="81"/>
  <c r="M50" i="81"/>
  <c r="I50" i="81"/>
  <c r="H50" i="81"/>
  <c r="E50" i="81"/>
  <c r="D50" i="81" s="1"/>
  <c r="P49" i="81"/>
  <c r="O49" i="81"/>
  <c r="N49" i="81"/>
  <c r="M49" i="81"/>
  <c r="L49" i="81"/>
  <c r="K49" i="81"/>
  <c r="J49" i="81"/>
  <c r="I49" i="81"/>
  <c r="H49" i="81"/>
  <c r="G49" i="81"/>
  <c r="F49" i="81"/>
  <c r="E49" i="81"/>
  <c r="D49" i="81" s="1"/>
  <c r="D48" i="81"/>
  <c r="D47" i="81" s="1"/>
  <c r="H47" i="81"/>
  <c r="G47" i="81"/>
  <c r="F47" i="81"/>
  <c r="E47" i="81"/>
  <c r="D46" i="81"/>
  <c r="D45" i="81" s="1"/>
  <c r="H45" i="81"/>
  <c r="G45" i="81"/>
  <c r="F45" i="81"/>
  <c r="E45" i="81"/>
  <c r="M44" i="81"/>
  <c r="I44" i="81"/>
  <c r="H44" i="81"/>
  <c r="D44" i="81"/>
  <c r="P43" i="81"/>
  <c r="O43" i="81"/>
  <c r="N43" i="81"/>
  <c r="M43" i="81" s="1"/>
  <c r="L43" i="81"/>
  <c r="K43" i="81"/>
  <c r="J43" i="81"/>
  <c r="I43" i="81" s="1"/>
  <c r="H43" i="81"/>
  <c r="G43" i="81"/>
  <c r="F43" i="81"/>
  <c r="E43" i="81"/>
  <c r="M42" i="81"/>
  <c r="M41" i="81" s="1"/>
  <c r="I42" i="81"/>
  <c r="H42" i="81"/>
  <c r="D42" i="81"/>
  <c r="P41" i="81"/>
  <c r="O41" i="81"/>
  <c r="N41" i="81"/>
  <c r="L41" i="81"/>
  <c r="K41" i="81"/>
  <c r="J41" i="81"/>
  <c r="I41" i="81"/>
  <c r="H41" i="81"/>
  <c r="G41" i="81"/>
  <c r="F41" i="81"/>
  <c r="E41" i="81"/>
  <c r="M40" i="81"/>
  <c r="I40" i="81"/>
  <c r="H40" i="81"/>
  <c r="H38" i="81" s="1"/>
  <c r="P38" i="81"/>
  <c r="O38" i="81"/>
  <c r="N38" i="81"/>
  <c r="M38" i="81"/>
  <c r="L38" i="81"/>
  <c r="K38" i="81"/>
  <c r="J38" i="81"/>
  <c r="I38" i="81"/>
  <c r="G38" i="81"/>
  <c r="F38" i="81"/>
  <c r="D37" i="81"/>
  <c r="G36" i="81"/>
  <c r="F36" i="81"/>
  <c r="E36" i="81"/>
  <c r="D36" i="81"/>
  <c r="D35" i="81"/>
  <c r="P34" i="81"/>
  <c r="O34" i="81"/>
  <c r="N34" i="81"/>
  <c r="M34" i="81"/>
  <c r="L34" i="81"/>
  <c r="K34" i="81"/>
  <c r="J34" i="81"/>
  <c r="I34" i="81"/>
  <c r="H34" i="81"/>
  <c r="G34" i="81"/>
  <c r="E34" i="81"/>
  <c r="D34" i="81" s="1"/>
  <c r="D33" i="81" s="1"/>
  <c r="G33" i="81"/>
  <c r="F33" i="81"/>
  <c r="M32" i="81"/>
  <c r="I32" i="81"/>
  <c r="H32" i="81"/>
  <c r="F32" i="81"/>
  <c r="D32" i="81"/>
  <c r="P31" i="81"/>
  <c r="O31" i="81"/>
  <c r="N31" i="81"/>
  <c r="M31" i="81"/>
  <c r="L31" i="81"/>
  <c r="K31" i="81"/>
  <c r="J31" i="81"/>
  <c r="I31" i="81"/>
  <c r="H31" i="81"/>
  <c r="G31" i="81"/>
  <c r="F31" i="81"/>
  <c r="E31" i="81"/>
  <c r="D31" i="81" s="1"/>
  <c r="P29" i="81"/>
  <c r="O29" i="81"/>
  <c r="N29" i="81"/>
  <c r="M29" i="81"/>
  <c r="L29" i="81"/>
  <c r="K29" i="81"/>
  <c r="J29" i="81"/>
  <c r="I29" i="81"/>
  <c r="G29" i="81"/>
  <c r="E29" i="81"/>
  <c r="D29" i="81"/>
  <c r="H28" i="81"/>
  <c r="G28" i="81"/>
  <c r="E28" i="81"/>
  <c r="D28" i="81" s="1"/>
  <c r="P27" i="81"/>
  <c r="O27" i="81"/>
  <c r="N27" i="81"/>
  <c r="M27" i="81"/>
  <c r="L27" i="81"/>
  <c r="K27" i="81"/>
  <c r="J27" i="81"/>
  <c r="I27" i="81"/>
  <c r="F27" i="81"/>
  <c r="F26" i="81" s="1"/>
  <c r="P26" i="81"/>
  <c r="O26" i="81"/>
  <c r="N26" i="81"/>
  <c r="M26" i="81"/>
  <c r="L26" i="81"/>
  <c r="K26" i="81"/>
  <c r="J26" i="81"/>
  <c r="I26" i="81"/>
  <c r="G26" i="81"/>
  <c r="M25" i="81"/>
  <c r="I25" i="81"/>
  <c r="H25" i="81"/>
  <c r="D25" i="81"/>
  <c r="P24" i="81"/>
  <c r="O24" i="81"/>
  <c r="N24" i="81"/>
  <c r="M24" i="81" s="1"/>
  <c r="K24" i="81"/>
  <c r="J24" i="81"/>
  <c r="H24" i="81"/>
  <c r="G24" i="81"/>
  <c r="F24" i="81"/>
  <c r="E24" i="81"/>
  <c r="D24" i="81"/>
  <c r="M23" i="81"/>
  <c r="I23" i="81"/>
  <c r="H23" i="81"/>
  <c r="D23" i="81"/>
  <c r="M22" i="81"/>
  <c r="I22" i="81"/>
  <c r="H22" i="81"/>
  <c r="D22" i="81"/>
  <c r="D21" i="81" s="1"/>
  <c r="P21" i="81"/>
  <c r="O21" i="81"/>
  <c r="N21" i="81"/>
  <c r="M21" i="81"/>
  <c r="L21" i="81"/>
  <c r="K21" i="81"/>
  <c r="J21" i="81"/>
  <c r="I21" i="81"/>
  <c r="H21" i="81"/>
  <c r="G21" i="81"/>
  <c r="F21" i="81"/>
  <c r="E21" i="81"/>
  <c r="M20" i="81"/>
  <c r="I20" i="81"/>
  <c r="H20" i="81"/>
  <c r="D20" i="81"/>
  <c r="P19" i="81"/>
  <c r="O19" i="81"/>
  <c r="O18" i="81" s="1"/>
  <c r="N19" i="81"/>
  <c r="M19" i="81"/>
  <c r="L19" i="81"/>
  <c r="K19" i="81"/>
  <c r="J19" i="81"/>
  <c r="I19" i="81"/>
  <c r="H19" i="81"/>
  <c r="G19" i="81"/>
  <c r="F19" i="81"/>
  <c r="E19" i="81"/>
  <c r="D19" i="81" s="1"/>
  <c r="L18" i="81"/>
  <c r="J18" i="81"/>
  <c r="G18" i="81"/>
  <c r="E510" i="80"/>
  <c r="M265" i="81" l="1"/>
  <c r="I278" i="81"/>
  <c r="I265" i="81" s="1"/>
  <c r="I24" i="81"/>
  <c r="E27" i="81"/>
  <c r="E33" i="81"/>
  <c r="D41" i="81"/>
  <c r="D43" i="81"/>
  <c r="E57" i="81"/>
  <c r="F18" i="81"/>
  <c r="H18" i="81"/>
  <c r="K18" i="81"/>
  <c r="M118" i="81"/>
  <c r="J128" i="81"/>
  <c r="I128" i="81" s="1"/>
  <c r="D129" i="81"/>
  <c r="D134" i="81"/>
  <c r="I134" i="81"/>
  <c r="M213" i="81"/>
  <c r="D233" i="81"/>
  <c r="D237" i="81"/>
  <c r="I242" i="81"/>
  <c r="I241" i="81" s="1"/>
  <c r="E254" i="81"/>
  <c r="D254" i="81" s="1"/>
  <c r="J254" i="81"/>
  <c r="I254" i="81" s="1"/>
  <c r="D279" i="81"/>
  <c r="D278" i="81" s="1"/>
  <c r="D265" i="81" s="1"/>
  <c r="M391" i="81"/>
  <c r="D72" i="81"/>
  <c r="M72" i="81"/>
  <c r="I73" i="81"/>
  <c r="D81" i="81"/>
  <c r="I85" i="81"/>
  <c r="I89" i="81"/>
  <c r="N18" i="81"/>
  <c r="P18" i="81"/>
  <c r="I146" i="81"/>
  <c r="I304" i="81"/>
  <c r="K304" i="81"/>
  <c r="O304" i="81"/>
  <c r="G326" i="81"/>
  <c r="G325" i="81" s="1"/>
  <c r="H327" i="81"/>
  <c r="H326" i="81" s="1"/>
  <c r="H325" i="81" s="1"/>
  <c r="J327" i="81"/>
  <c r="J326" i="81" s="1"/>
  <c r="J325" i="81" s="1"/>
  <c r="L327" i="81"/>
  <c r="L326" i="81" s="1"/>
  <c r="L325" i="81" s="1"/>
  <c r="L264" i="81" s="1"/>
  <c r="N327" i="81"/>
  <c r="P327" i="81"/>
  <c r="D344" i="81"/>
  <c r="D347" i="81"/>
  <c r="I352" i="81"/>
  <c r="I360" i="81"/>
  <c r="I359" i="81" s="1"/>
  <c r="I362" i="81"/>
  <c r="I361" i="81" s="1"/>
  <c r="I418" i="81"/>
  <c r="D314" i="81"/>
  <c r="H309" i="81"/>
  <c r="H304" i="81" s="1"/>
  <c r="H264" i="81" s="1"/>
  <c r="M309" i="81"/>
  <c r="M304" i="81" s="1"/>
  <c r="F327" i="81"/>
  <c r="F326" i="81" s="1"/>
  <c r="F325" i="81" s="1"/>
  <c r="M343" i="81"/>
  <c r="N391" i="81"/>
  <c r="P391" i="81"/>
  <c r="I391" i="81"/>
  <c r="D419" i="81"/>
  <c r="N419" i="81"/>
  <c r="N418" i="81" s="1"/>
  <c r="D420" i="81"/>
  <c r="O419" i="81"/>
  <c r="O418" i="81" s="1"/>
  <c r="I423" i="81"/>
  <c r="E443" i="81"/>
  <c r="I475" i="81"/>
  <c r="J471" i="81"/>
  <c r="I471" i="81" s="1"/>
  <c r="E472" i="81"/>
  <c r="M473" i="81"/>
  <c r="M471" i="81"/>
  <c r="M453" i="81" s="1"/>
  <c r="M442" i="81" s="1"/>
  <c r="M479" i="81"/>
  <c r="M478" i="81" s="1"/>
  <c r="E391" i="81"/>
  <c r="D391" i="81" s="1"/>
  <c r="E352" i="81"/>
  <c r="M103" i="81"/>
  <c r="M18" i="81" s="1"/>
  <c r="I118" i="81"/>
  <c r="I18" i="81" s="1"/>
  <c r="L17" i="81"/>
  <c r="D65" i="81"/>
  <c r="E304" i="81"/>
  <c r="G304" i="81"/>
  <c r="G264" i="81" s="1"/>
  <c r="G17" i="81" s="1"/>
  <c r="I327" i="81"/>
  <c r="K327" i="81"/>
  <c r="K326" i="81" s="1"/>
  <c r="K325" i="81" s="1"/>
  <c r="K264" i="81" s="1"/>
  <c r="K17" i="81" s="1"/>
  <c r="M327" i="81"/>
  <c r="M326" i="81" s="1"/>
  <c r="M325" i="81" s="1"/>
  <c r="O327" i="81"/>
  <c r="O326" i="81" s="1"/>
  <c r="O325" i="81" s="1"/>
  <c r="O264" i="81" s="1"/>
  <c r="O17" i="81" s="1"/>
  <c r="I343" i="81"/>
  <c r="M264" i="81"/>
  <c r="E504" i="81"/>
  <c r="D504" i="81" s="1"/>
  <c r="E507" i="81"/>
  <c r="D507" i="81" s="1"/>
  <c r="E509" i="81"/>
  <c r="E337" i="81"/>
  <c r="D337" i="81" s="1"/>
  <c r="D327" i="81" s="1"/>
  <c r="E341" i="81"/>
  <c r="E340" i="81" s="1"/>
  <c r="D340" i="81" s="1"/>
  <c r="E261" i="80"/>
  <c r="E384" i="80"/>
  <c r="E374" i="80"/>
  <c r="E358" i="80"/>
  <c r="E357" i="80" s="1"/>
  <c r="E354" i="80"/>
  <c r="E342" i="80"/>
  <c r="E339" i="80"/>
  <c r="E104" i="80"/>
  <c r="E55" i="80"/>
  <c r="E58" i="80"/>
  <c r="M17" i="81" l="1"/>
  <c r="D472" i="81"/>
  <c r="E471" i="81"/>
  <c r="J453" i="81"/>
  <c r="J442" i="81" s="1"/>
  <c r="P326" i="81"/>
  <c r="P325" i="81" s="1"/>
  <c r="P264" i="81" s="1"/>
  <c r="P17" i="81" s="1"/>
  <c r="H17" i="81"/>
  <c r="D27" i="81"/>
  <c r="E26" i="81"/>
  <c r="D26" i="81" s="1"/>
  <c r="I453" i="81"/>
  <c r="I442" i="81" s="1"/>
  <c r="D443" i="81"/>
  <c r="N326" i="81"/>
  <c r="N325" i="81" s="1"/>
  <c r="N264" i="81" s="1"/>
  <c r="N17" i="81" s="1"/>
  <c r="J264" i="81"/>
  <c r="J17" i="81" s="1"/>
  <c r="D352" i="81"/>
  <c r="D343" i="81" s="1"/>
  <c r="E343" i="81"/>
  <c r="D326" i="81"/>
  <c r="D325" i="81" s="1"/>
  <c r="E327" i="81"/>
  <c r="E326" i="81" s="1"/>
  <c r="E325" i="81" s="1"/>
  <c r="I326" i="81"/>
  <c r="I325" i="81" s="1"/>
  <c r="I264" i="81" s="1"/>
  <c r="I17" i="81" s="1"/>
  <c r="E22" i="80"/>
  <c r="D471" i="81" l="1"/>
  <c r="E453" i="81"/>
  <c r="E21" i="80"/>
  <c r="D453" i="81" l="1"/>
  <c r="E442" i="81"/>
  <c r="F32" i="80"/>
  <c r="F470" i="80"/>
  <c r="G285" i="80"/>
  <c r="F283" i="80"/>
  <c r="E281" i="80"/>
  <c r="D281" i="80" s="1"/>
  <c r="D442" i="81" l="1"/>
  <c r="E264" i="81"/>
  <c r="E119" i="80"/>
  <c r="E313" i="80"/>
  <c r="E307" i="80"/>
  <c r="E306" i="80" s="1"/>
  <c r="E305" i="80" s="1"/>
  <c r="E100" i="80"/>
  <c r="E76" i="80"/>
  <c r="M549" i="80" l="1"/>
  <c r="I549" i="80"/>
  <c r="I548" i="80" s="1"/>
  <c r="I547" i="80" s="1"/>
  <c r="D549" i="80"/>
  <c r="P548" i="80"/>
  <c r="P547" i="80" s="1"/>
  <c r="O548" i="80"/>
  <c r="N548" i="80"/>
  <c r="N547" i="80" s="1"/>
  <c r="M548" i="80"/>
  <c r="L548" i="80"/>
  <c r="L547" i="80" s="1"/>
  <c r="K548" i="80"/>
  <c r="J548" i="80"/>
  <c r="J547" i="80" s="1"/>
  <c r="H548" i="80"/>
  <c r="H547" i="80" s="1"/>
  <c r="G548" i="80"/>
  <c r="G547" i="80" s="1"/>
  <c r="F548" i="80"/>
  <c r="F547" i="80" s="1"/>
  <c r="E548" i="80"/>
  <c r="D548" i="80"/>
  <c r="D547" i="80" s="1"/>
  <c r="O547" i="80"/>
  <c r="M547" i="80"/>
  <c r="K547" i="80"/>
  <c r="E547" i="80"/>
  <c r="M546" i="80"/>
  <c r="I546" i="80"/>
  <c r="D546" i="80"/>
  <c r="D545" i="80" s="1"/>
  <c r="D544" i="80" s="1"/>
  <c r="P545" i="80"/>
  <c r="O545" i="80"/>
  <c r="O544" i="80" s="1"/>
  <c r="N545" i="80"/>
  <c r="M545" i="80"/>
  <c r="M544" i="80" s="1"/>
  <c r="L545" i="80"/>
  <c r="K545" i="80"/>
  <c r="K544" i="80" s="1"/>
  <c r="J545" i="80"/>
  <c r="I545" i="80"/>
  <c r="I544" i="80" s="1"/>
  <c r="H545" i="80"/>
  <c r="G545" i="80"/>
  <c r="G544" i="80" s="1"/>
  <c r="F545" i="80"/>
  <c r="E545" i="80"/>
  <c r="E544" i="80" s="1"/>
  <c r="P544" i="80"/>
  <c r="N544" i="80"/>
  <c r="L544" i="80"/>
  <c r="J544" i="80"/>
  <c r="H544" i="80"/>
  <c r="F544" i="80"/>
  <c r="M543" i="80"/>
  <c r="I543" i="80"/>
  <c r="I542" i="80" s="1"/>
  <c r="I541" i="80" s="1"/>
  <c r="D543" i="80"/>
  <c r="P542" i="80"/>
  <c r="P541" i="80" s="1"/>
  <c r="O542" i="80"/>
  <c r="N542" i="80"/>
  <c r="N541" i="80" s="1"/>
  <c r="M542" i="80"/>
  <c r="L542" i="80"/>
  <c r="L541" i="80" s="1"/>
  <c r="K542" i="80"/>
  <c r="J542" i="80"/>
  <c r="J541" i="80" s="1"/>
  <c r="H542" i="80"/>
  <c r="H541" i="80" s="1"/>
  <c r="G542" i="80"/>
  <c r="G541" i="80" s="1"/>
  <c r="F542" i="80"/>
  <c r="F541" i="80" s="1"/>
  <c r="E542" i="80"/>
  <c r="D542" i="80"/>
  <c r="D541" i="80" s="1"/>
  <c r="O541" i="80"/>
  <c r="M541" i="80"/>
  <c r="K541" i="80"/>
  <c r="E541" i="80"/>
  <c r="M540" i="80"/>
  <c r="I540" i="80"/>
  <c r="D540" i="80"/>
  <c r="D539" i="80" s="1"/>
  <c r="D538" i="80" s="1"/>
  <c r="P539" i="80"/>
  <c r="O539" i="80"/>
  <c r="O538" i="80" s="1"/>
  <c r="N539" i="80"/>
  <c r="M539" i="80"/>
  <c r="M538" i="80" s="1"/>
  <c r="L539" i="80"/>
  <c r="K539" i="80"/>
  <c r="K538" i="80" s="1"/>
  <c r="J539" i="80"/>
  <c r="I539" i="80"/>
  <c r="I538" i="80" s="1"/>
  <c r="H539" i="80"/>
  <c r="G539" i="80"/>
  <c r="G538" i="80" s="1"/>
  <c r="F539" i="80"/>
  <c r="E539" i="80"/>
  <c r="E538" i="80" s="1"/>
  <c r="P538" i="80"/>
  <c r="N538" i="80"/>
  <c r="L538" i="80"/>
  <c r="J538" i="80"/>
  <c r="H538" i="80"/>
  <c r="F538" i="80"/>
  <c r="M537" i="80"/>
  <c r="I537" i="80"/>
  <c r="I536" i="80" s="1"/>
  <c r="I535" i="80" s="1"/>
  <c r="I534" i="80" s="1"/>
  <c r="D537" i="80"/>
  <c r="P536" i="80"/>
  <c r="P535" i="80" s="1"/>
  <c r="P534" i="80" s="1"/>
  <c r="O536" i="80"/>
  <c r="N536" i="80"/>
  <c r="N535" i="80" s="1"/>
  <c r="N534" i="80" s="1"/>
  <c r="M536" i="80"/>
  <c r="L536" i="80"/>
  <c r="L535" i="80" s="1"/>
  <c r="L534" i="80" s="1"/>
  <c r="K536" i="80"/>
  <c r="J536" i="80"/>
  <c r="J535" i="80" s="1"/>
  <c r="J534" i="80" s="1"/>
  <c r="H536" i="80"/>
  <c r="H535" i="80" s="1"/>
  <c r="H534" i="80" s="1"/>
  <c r="G536" i="80"/>
  <c r="G535" i="80" s="1"/>
  <c r="G534" i="80" s="1"/>
  <c r="F536" i="80"/>
  <c r="F535" i="80" s="1"/>
  <c r="F534" i="80" s="1"/>
  <c r="E536" i="80"/>
  <c r="D536" i="80"/>
  <c r="D535" i="80" s="1"/>
  <c r="D534" i="80" s="1"/>
  <c r="O535" i="80"/>
  <c r="O534" i="80" s="1"/>
  <c r="M535" i="80"/>
  <c r="M534" i="80" s="1"/>
  <c r="K535" i="80"/>
  <c r="K534" i="80" s="1"/>
  <c r="E535" i="80"/>
  <c r="E534" i="80" s="1"/>
  <c r="M533" i="80"/>
  <c r="I533" i="80"/>
  <c r="D533" i="80"/>
  <c r="M532" i="80"/>
  <c r="M531" i="80" s="1"/>
  <c r="M530" i="80" s="1"/>
  <c r="M529" i="80" s="1"/>
  <c r="I532" i="80"/>
  <c r="H532" i="80"/>
  <c r="H531" i="80" s="1"/>
  <c r="H530" i="80" s="1"/>
  <c r="H529" i="80" s="1"/>
  <c r="D532" i="80"/>
  <c r="P531" i="80"/>
  <c r="P530" i="80" s="1"/>
  <c r="P529" i="80" s="1"/>
  <c r="O531" i="80"/>
  <c r="N531" i="80"/>
  <c r="N530" i="80" s="1"/>
  <c r="N529" i="80" s="1"/>
  <c r="L531" i="80"/>
  <c r="L530" i="80" s="1"/>
  <c r="L529" i="80" s="1"/>
  <c r="K531" i="80"/>
  <c r="K530" i="80" s="1"/>
  <c r="K529" i="80" s="1"/>
  <c r="J531" i="80"/>
  <c r="J530" i="80" s="1"/>
  <c r="J529" i="80" s="1"/>
  <c r="I531" i="80"/>
  <c r="G531" i="80"/>
  <c r="G530" i="80" s="1"/>
  <c r="G529" i="80" s="1"/>
  <c r="F531" i="80"/>
  <c r="F530" i="80" s="1"/>
  <c r="F529" i="80" s="1"/>
  <c r="E531" i="80"/>
  <c r="D531" i="80"/>
  <c r="D530" i="80" s="1"/>
  <c r="D529" i="80" s="1"/>
  <c r="O530" i="80"/>
  <c r="O529" i="80" s="1"/>
  <c r="I530" i="80"/>
  <c r="I529" i="80" s="1"/>
  <c r="E530" i="80"/>
  <c r="E529" i="80" s="1"/>
  <c r="M528" i="80"/>
  <c r="I528" i="80"/>
  <c r="I527" i="80" s="1"/>
  <c r="I526" i="80" s="1"/>
  <c r="D528" i="80"/>
  <c r="P527" i="80"/>
  <c r="P526" i="80" s="1"/>
  <c r="O527" i="80"/>
  <c r="N527" i="80"/>
  <c r="N526" i="80" s="1"/>
  <c r="M527" i="80"/>
  <c r="L527" i="80"/>
  <c r="L526" i="80" s="1"/>
  <c r="K527" i="80"/>
  <c r="J527" i="80"/>
  <c r="J526" i="80" s="1"/>
  <c r="G527" i="80"/>
  <c r="F527" i="80"/>
  <c r="F526" i="80" s="1"/>
  <c r="E527" i="80"/>
  <c r="D527" i="80"/>
  <c r="D526" i="80" s="1"/>
  <c r="O526" i="80"/>
  <c r="M526" i="80"/>
  <c r="K526" i="80"/>
  <c r="G526" i="80"/>
  <c r="E526" i="80"/>
  <c r="D525" i="80"/>
  <c r="D524" i="80" s="1"/>
  <c r="D523" i="80" s="1"/>
  <c r="P524" i="80"/>
  <c r="O524" i="80"/>
  <c r="O523" i="80" s="1"/>
  <c r="N524" i="80"/>
  <c r="M524" i="80"/>
  <c r="M523" i="80" s="1"/>
  <c r="L524" i="80"/>
  <c r="K524" i="80"/>
  <c r="K523" i="80" s="1"/>
  <c r="J524" i="80"/>
  <c r="I524" i="80"/>
  <c r="I523" i="80" s="1"/>
  <c r="H524" i="80"/>
  <c r="G524" i="80"/>
  <c r="G523" i="80" s="1"/>
  <c r="F524" i="80"/>
  <c r="E524" i="80"/>
  <c r="E523" i="80" s="1"/>
  <c r="P523" i="80"/>
  <c r="N523" i="80"/>
  <c r="L523" i="80"/>
  <c r="J523" i="80"/>
  <c r="H523" i="80"/>
  <c r="F523" i="80"/>
  <c r="D522" i="80"/>
  <c r="P521" i="80"/>
  <c r="P520" i="80" s="1"/>
  <c r="O521" i="80"/>
  <c r="N521" i="80"/>
  <c r="N520" i="80" s="1"/>
  <c r="M521" i="80"/>
  <c r="L521" i="80"/>
  <c r="L520" i="80" s="1"/>
  <c r="K521" i="80"/>
  <c r="J521" i="80"/>
  <c r="J520" i="80" s="1"/>
  <c r="I521" i="80"/>
  <c r="H521" i="80"/>
  <c r="H520" i="80" s="1"/>
  <c r="H519" i="80" s="1"/>
  <c r="G521" i="80"/>
  <c r="F521" i="80"/>
  <c r="F520" i="80" s="1"/>
  <c r="E521" i="80"/>
  <c r="D521" i="80"/>
  <c r="D520" i="80" s="1"/>
  <c r="O520" i="80"/>
  <c r="M520" i="80"/>
  <c r="M519" i="80" s="1"/>
  <c r="K520" i="80"/>
  <c r="I520" i="80"/>
  <c r="G520" i="80"/>
  <c r="E520" i="80"/>
  <c r="M518" i="80"/>
  <c r="I518" i="80"/>
  <c r="I517" i="80" s="1"/>
  <c r="D518" i="80"/>
  <c r="P517" i="80"/>
  <c r="O517" i="80"/>
  <c r="N517" i="80"/>
  <c r="M517" i="80"/>
  <c r="L517" i="80"/>
  <c r="K517" i="80"/>
  <c r="J517" i="80"/>
  <c r="H517" i="80"/>
  <c r="G517" i="80"/>
  <c r="F517" i="80"/>
  <c r="E517" i="80"/>
  <c r="D517" i="80"/>
  <c r="M516" i="80"/>
  <c r="M515" i="80" s="1"/>
  <c r="M514" i="80" s="1"/>
  <c r="I516" i="80"/>
  <c r="H516" i="80"/>
  <c r="D516" i="80"/>
  <c r="D515" i="80" s="1"/>
  <c r="D514" i="80" s="1"/>
  <c r="P515" i="80"/>
  <c r="O515" i="80"/>
  <c r="O514" i="80" s="1"/>
  <c r="N515" i="80"/>
  <c r="N514" i="80" s="1"/>
  <c r="L515" i="80"/>
  <c r="K515" i="80"/>
  <c r="K514" i="80" s="1"/>
  <c r="J515" i="80"/>
  <c r="J514" i="80" s="1"/>
  <c r="I515" i="80"/>
  <c r="I514" i="80" s="1"/>
  <c r="H515" i="80"/>
  <c r="G515" i="80"/>
  <c r="G514" i="80" s="1"/>
  <c r="F515" i="80"/>
  <c r="F514" i="80" s="1"/>
  <c r="E515" i="80"/>
  <c r="E514" i="80" s="1"/>
  <c r="P514" i="80"/>
  <c r="L514" i="80"/>
  <c r="H514" i="80"/>
  <c r="M513" i="80"/>
  <c r="M512" i="80" s="1"/>
  <c r="M511" i="80" s="1"/>
  <c r="I513" i="80"/>
  <c r="H513" i="80"/>
  <c r="D513" i="80"/>
  <c r="D512" i="80" s="1"/>
  <c r="D511" i="80" s="1"/>
  <c r="P512" i="80"/>
  <c r="O512" i="80"/>
  <c r="O511" i="80" s="1"/>
  <c r="N512" i="80"/>
  <c r="L512" i="80"/>
  <c r="K512" i="80"/>
  <c r="K511" i="80" s="1"/>
  <c r="J512" i="80"/>
  <c r="J511" i="80" s="1"/>
  <c r="I512" i="80"/>
  <c r="I511" i="80" s="1"/>
  <c r="H512" i="80"/>
  <c r="G512" i="80"/>
  <c r="G511" i="80" s="1"/>
  <c r="F512" i="80"/>
  <c r="F511" i="80" s="1"/>
  <c r="E512" i="80"/>
  <c r="E511" i="80" s="1"/>
  <c r="P511" i="80"/>
  <c r="N511" i="80"/>
  <c r="L511" i="80"/>
  <c r="H511" i="80"/>
  <c r="M510" i="80"/>
  <c r="I510" i="80"/>
  <c r="I508" i="80" s="1"/>
  <c r="I507" i="80" s="1"/>
  <c r="H510" i="80"/>
  <c r="D510" i="80"/>
  <c r="D509" i="80" s="1"/>
  <c r="P509" i="80"/>
  <c r="O509" i="80"/>
  <c r="N509" i="80"/>
  <c r="M509" i="80"/>
  <c r="L509" i="80"/>
  <c r="K509" i="80"/>
  <c r="J509" i="80"/>
  <c r="I509" i="80"/>
  <c r="H509" i="80"/>
  <c r="G509" i="80"/>
  <c r="F509" i="80"/>
  <c r="E509" i="80"/>
  <c r="P508" i="80"/>
  <c r="P507" i="80" s="1"/>
  <c r="O508" i="80"/>
  <c r="N508" i="80"/>
  <c r="N507" i="80" s="1"/>
  <c r="M508" i="80"/>
  <c r="L508" i="80"/>
  <c r="L507" i="80" s="1"/>
  <c r="K508" i="80"/>
  <c r="J508" i="80"/>
  <c r="J507" i="80" s="1"/>
  <c r="H508" i="80"/>
  <c r="H507" i="80" s="1"/>
  <c r="G508" i="80"/>
  <c r="F508" i="80"/>
  <c r="F507" i="80" s="1"/>
  <c r="E508" i="80"/>
  <c r="D508" i="80"/>
  <c r="O507" i="80"/>
  <c r="M507" i="80"/>
  <c r="K507" i="80"/>
  <c r="G507" i="80"/>
  <c r="E507" i="80"/>
  <c r="D507" i="80" s="1"/>
  <c r="M506" i="80"/>
  <c r="M505" i="80" s="1"/>
  <c r="M504" i="80" s="1"/>
  <c r="I506" i="80"/>
  <c r="H506" i="80"/>
  <c r="D506" i="80"/>
  <c r="P505" i="80"/>
  <c r="P504" i="80" s="1"/>
  <c r="O505" i="80"/>
  <c r="N505" i="80"/>
  <c r="N504" i="80" s="1"/>
  <c r="L505" i="80"/>
  <c r="L504" i="80" s="1"/>
  <c r="K505" i="80"/>
  <c r="J505" i="80"/>
  <c r="J504" i="80" s="1"/>
  <c r="I505" i="80"/>
  <c r="H505" i="80"/>
  <c r="H504" i="80" s="1"/>
  <c r="G505" i="80"/>
  <c r="F505" i="80"/>
  <c r="F504" i="80" s="1"/>
  <c r="E505" i="80"/>
  <c r="D505" i="80"/>
  <c r="O504" i="80"/>
  <c r="K504" i="80"/>
  <c r="I504" i="80"/>
  <c r="G504" i="80"/>
  <c r="E504" i="80"/>
  <c r="M503" i="80"/>
  <c r="M501" i="80" s="1"/>
  <c r="M500" i="80" s="1"/>
  <c r="M499" i="80" s="1"/>
  <c r="I503" i="80"/>
  <c r="H503" i="80"/>
  <c r="D503" i="80"/>
  <c r="M502" i="80"/>
  <c r="I502" i="80"/>
  <c r="H502" i="80"/>
  <c r="D502" i="80"/>
  <c r="P501" i="80"/>
  <c r="P500" i="80" s="1"/>
  <c r="P499" i="80" s="1"/>
  <c r="O501" i="80"/>
  <c r="N501" i="80"/>
  <c r="N500" i="80" s="1"/>
  <c r="N499" i="80" s="1"/>
  <c r="L501" i="80"/>
  <c r="L500" i="80" s="1"/>
  <c r="L499" i="80" s="1"/>
  <c r="K501" i="80"/>
  <c r="J501" i="80"/>
  <c r="J500" i="80" s="1"/>
  <c r="J499" i="80" s="1"/>
  <c r="I501" i="80"/>
  <c r="H501" i="80"/>
  <c r="H500" i="80" s="1"/>
  <c r="H499" i="80" s="1"/>
  <c r="G501" i="80"/>
  <c r="F501" i="80"/>
  <c r="F500" i="80" s="1"/>
  <c r="F499" i="80" s="1"/>
  <c r="E501" i="80"/>
  <c r="D501" i="80"/>
  <c r="D500" i="80" s="1"/>
  <c r="D499" i="80" s="1"/>
  <c r="O500" i="80"/>
  <c r="O499" i="80" s="1"/>
  <c r="K500" i="80"/>
  <c r="K499" i="80" s="1"/>
  <c r="I500" i="80"/>
  <c r="I499" i="80" s="1"/>
  <c r="G500" i="80"/>
  <c r="G499" i="80" s="1"/>
  <c r="E500" i="80"/>
  <c r="E499" i="80" s="1"/>
  <c r="M498" i="80"/>
  <c r="I498" i="80"/>
  <c r="D498" i="80"/>
  <c r="M497" i="80"/>
  <c r="I497" i="80"/>
  <c r="D497" i="80"/>
  <c r="M496" i="80"/>
  <c r="I496" i="80"/>
  <c r="D496" i="80"/>
  <c r="M495" i="80"/>
  <c r="I495" i="80"/>
  <c r="D495" i="80"/>
  <c r="M494" i="80"/>
  <c r="I494" i="80"/>
  <c r="D494" i="80"/>
  <c r="M493" i="80"/>
  <c r="I493" i="80"/>
  <c r="D493" i="80"/>
  <c r="M492" i="80"/>
  <c r="I492" i="80"/>
  <c r="H492" i="80"/>
  <c r="D492" i="80"/>
  <c r="P491" i="80"/>
  <c r="O491" i="80"/>
  <c r="O490" i="80" s="1"/>
  <c r="N491" i="80"/>
  <c r="M491" i="80"/>
  <c r="M490" i="80" s="1"/>
  <c r="L491" i="80"/>
  <c r="K491" i="80"/>
  <c r="K490" i="80" s="1"/>
  <c r="J491" i="80"/>
  <c r="I491" i="80"/>
  <c r="I490" i="80" s="1"/>
  <c r="H491" i="80"/>
  <c r="G491" i="80"/>
  <c r="G490" i="80" s="1"/>
  <c r="F491" i="80"/>
  <c r="E491" i="80"/>
  <c r="D491" i="80" s="1"/>
  <c r="P490" i="80"/>
  <c r="N490" i="80"/>
  <c r="L490" i="80"/>
  <c r="J490" i="80"/>
  <c r="H490" i="80"/>
  <c r="F490" i="80"/>
  <c r="M489" i="80"/>
  <c r="I489" i="80"/>
  <c r="H489" i="80"/>
  <c r="D489" i="80"/>
  <c r="D488" i="80" s="1"/>
  <c r="P488" i="80"/>
  <c r="O488" i="80"/>
  <c r="N488" i="80"/>
  <c r="M488" i="80"/>
  <c r="L488" i="80"/>
  <c r="K488" i="80"/>
  <c r="J488" i="80"/>
  <c r="I488" i="80"/>
  <c r="H488" i="80"/>
  <c r="G488" i="80"/>
  <c r="F488" i="80"/>
  <c r="E488" i="80"/>
  <c r="M487" i="80"/>
  <c r="I487" i="80"/>
  <c r="D487" i="80"/>
  <c r="D486" i="80" s="1"/>
  <c r="P486" i="80"/>
  <c r="O486" i="80"/>
  <c r="O483" i="80" s="1"/>
  <c r="N486" i="80"/>
  <c r="M486" i="80"/>
  <c r="L486" i="80"/>
  <c r="K486" i="80"/>
  <c r="K483" i="80" s="1"/>
  <c r="J486" i="80"/>
  <c r="I486" i="80"/>
  <c r="H486" i="80"/>
  <c r="G486" i="80"/>
  <c r="G483" i="80" s="1"/>
  <c r="F486" i="80"/>
  <c r="E486" i="80"/>
  <c r="E483" i="80" s="1"/>
  <c r="I485" i="80"/>
  <c r="I484" i="80" s="1"/>
  <c r="D485" i="80"/>
  <c r="D484" i="80" s="1"/>
  <c r="M484" i="80"/>
  <c r="H484" i="80"/>
  <c r="P483" i="80"/>
  <c r="N483" i="80"/>
  <c r="L483" i="80"/>
  <c r="J483" i="80"/>
  <c r="H483" i="80"/>
  <c r="F483" i="80"/>
  <c r="M482" i="80"/>
  <c r="I482" i="80"/>
  <c r="H482" i="80"/>
  <c r="D482" i="80"/>
  <c r="M481" i="80"/>
  <c r="I481" i="80"/>
  <c r="H481" i="80"/>
  <c r="D481" i="80"/>
  <c r="P480" i="80"/>
  <c r="O480" i="80"/>
  <c r="O479" i="80" s="1"/>
  <c r="O478" i="80" s="1"/>
  <c r="N480" i="80"/>
  <c r="M480" i="80"/>
  <c r="L480" i="80"/>
  <c r="K480" i="80"/>
  <c r="K479" i="80" s="1"/>
  <c r="K478" i="80" s="1"/>
  <c r="J480" i="80"/>
  <c r="I480" i="80"/>
  <c r="H480" i="80"/>
  <c r="G480" i="80"/>
  <c r="G479" i="80" s="1"/>
  <c r="G478" i="80" s="1"/>
  <c r="F480" i="80"/>
  <c r="E480" i="80"/>
  <c r="E479" i="80" s="1"/>
  <c r="E478" i="80" s="1"/>
  <c r="P479" i="80"/>
  <c r="P478" i="80" s="1"/>
  <c r="N479" i="80"/>
  <c r="N478" i="80" s="1"/>
  <c r="L479" i="80"/>
  <c r="L478" i="80" s="1"/>
  <c r="J479" i="80"/>
  <c r="J478" i="80" s="1"/>
  <c r="H479" i="80"/>
  <c r="H478" i="80" s="1"/>
  <c r="F479" i="80"/>
  <c r="F478" i="80" s="1"/>
  <c r="M477" i="80"/>
  <c r="I477" i="80"/>
  <c r="D477" i="80"/>
  <c r="M476" i="80"/>
  <c r="K476" i="80"/>
  <c r="J476" i="80"/>
  <c r="I476" i="80" s="1"/>
  <c r="G476" i="80"/>
  <c r="F476" i="80"/>
  <c r="E476" i="80"/>
  <c r="D476" i="80" s="1"/>
  <c r="O475" i="80"/>
  <c r="N475" i="80"/>
  <c r="K475" i="80"/>
  <c r="J475" i="80"/>
  <c r="I475" i="80"/>
  <c r="G475" i="80"/>
  <c r="F475" i="80"/>
  <c r="E475" i="80"/>
  <c r="D475" i="80"/>
  <c r="M474" i="80"/>
  <c r="I474" i="80"/>
  <c r="D474" i="80"/>
  <c r="P473" i="80"/>
  <c r="P472" i="80" s="1"/>
  <c r="P471" i="80" s="1"/>
  <c r="O473" i="80"/>
  <c r="N473" i="80"/>
  <c r="M473" i="80" s="1"/>
  <c r="J473" i="80"/>
  <c r="I473" i="80" s="1"/>
  <c r="G473" i="80"/>
  <c r="G472" i="80" s="1"/>
  <c r="G471" i="80" s="1"/>
  <c r="E473" i="80"/>
  <c r="D473" i="80"/>
  <c r="O472" i="80"/>
  <c r="O471" i="80" s="1"/>
  <c r="E472" i="80"/>
  <c r="D472" i="80" s="1"/>
  <c r="M470" i="80"/>
  <c r="I470" i="80"/>
  <c r="D470" i="80"/>
  <c r="D469" i="80" s="1"/>
  <c r="D468" i="80" s="1"/>
  <c r="P469" i="80"/>
  <c r="P468" i="80" s="1"/>
  <c r="O469" i="80"/>
  <c r="N469" i="80"/>
  <c r="N468" i="80" s="1"/>
  <c r="M469" i="80"/>
  <c r="L469" i="80"/>
  <c r="L468" i="80" s="1"/>
  <c r="K469" i="80"/>
  <c r="J469" i="80"/>
  <c r="J468" i="80" s="1"/>
  <c r="I469" i="80"/>
  <c r="H469" i="80"/>
  <c r="H468" i="80" s="1"/>
  <c r="H454" i="80" s="1"/>
  <c r="H453" i="80" s="1"/>
  <c r="G469" i="80"/>
  <c r="F469" i="80"/>
  <c r="F468" i="80" s="1"/>
  <c r="E469" i="80"/>
  <c r="O468" i="80"/>
  <c r="M468" i="80"/>
  <c r="K468" i="80"/>
  <c r="I468" i="80"/>
  <c r="G468" i="80"/>
  <c r="G454" i="80" s="1"/>
  <c r="G453" i="80" s="1"/>
  <c r="E468" i="80"/>
  <c r="M467" i="80"/>
  <c r="I467" i="80"/>
  <c r="D467" i="80"/>
  <c r="P466" i="80"/>
  <c r="O466" i="80"/>
  <c r="N466" i="80"/>
  <c r="M466" i="80"/>
  <c r="L466" i="80"/>
  <c r="K466" i="80"/>
  <c r="J466" i="80"/>
  <c r="I466" i="80"/>
  <c r="G466" i="80"/>
  <c r="F466" i="80"/>
  <c r="E466" i="80"/>
  <c r="D466" i="80"/>
  <c r="P465" i="80"/>
  <c r="O465" i="80"/>
  <c r="O454" i="80" s="1"/>
  <c r="O453" i="80" s="1"/>
  <c r="N465" i="80"/>
  <c r="M465" i="80"/>
  <c r="M454" i="80" s="1"/>
  <c r="L465" i="80"/>
  <c r="K465" i="80"/>
  <c r="K454" i="80" s="1"/>
  <c r="K453" i="80" s="1"/>
  <c r="J465" i="80"/>
  <c r="I465" i="80"/>
  <c r="I454" i="80" s="1"/>
  <c r="G465" i="80"/>
  <c r="F465" i="80"/>
  <c r="E465" i="80"/>
  <c r="D465" i="80"/>
  <c r="D464" i="80"/>
  <c r="P463" i="80"/>
  <c r="P462" i="80" s="1"/>
  <c r="O463" i="80"/>
  <c r="N463" i="80"/>
  <c r="N462" i="80" s="1"/>
  <c r="M463" i="80"/>
  <c r="L463" i="80"/>
  <c r="L462" i="80" s="1"/>
  <c r="K463" i="80"/>
  <c r="J463" i="80"/>
  <c r="J462" i="80" s="1"/>
  <c r="I463" i="80"/>
  <c r="H463" i="80"/>
  <c r="G463" i="80"/>
  <c r="F463" i="80"/>
  <c r="E463" i="80"/>
  <c r="D463" i="80"/>
  <c r="O462" i="80"/>
  <c r="M462" i="80"/>
  <c r="K462" i="80"/>
  <c r="I462" i="80"/>
  <c r="G462" i="80"/>
  <c r="F462" i="80"/>
  <c r="E462" i="80"/>
  <c r="D462" i="80"/>
  <c r="D461" i="80"/>
  <c r="P460" i="80"/>
  <c r="P457" i="80" s="1"/>
  <c r="O460" i="80"/>
  <c r="N460" i="80"/>
  <c r="N457" i="80" s="1"/>
  <c r="M460" i="80"/>
  <c r="L460" i="80"/>
  <c r="L457" i="80" s="1"/>
  <c r="K460" i="80"/>
  <c r="J460" i="80"/>
  <c r="J457" i="80" s="1"/>
  <c r="I460" i="80"/>
  <c r="G460" i="80"/>
  <c r="G457" i="80" s="1"/>
  <c r="F460" i="80"/>
  <c r="E460" i="80"/>
  <c r="E457" i="80" s="1"/>
  <c r="D460" i="80"/>
  <c r="D459" i="80"/>
  <c r="P458" i="80"/>
  <c r="O458" i="80"/>
  <c r="O457" i="80" s="1"/>
  <c r="N458" i="80"/>
  <c r="M458" i="80"/>
  <c r="L458" i="80"/>
  <c r="K458" i="80"/>
  <c r="K457" i="80" s="1"/>
  <c r="J458" i="80"/>
  <c r="I458" i="80"/>
  <c r="G458" i="80"/>
  <c r="F458" i="80"/>
  <c r="F457" i="80" s="1"/>
  <c r="E458" i="80"/>
  <c r="D458" i="80"/>
  <c r="M457" i="80"/>
  <c r="I457" i="80"/>
  <c r="D457" i="80"/>
  <c r="M456" i="80"/>
  <c r="I456" i="80"/>
  <c r="H456" i="80"/>
  <c r="D456" i="80"/>
  <c r="D455" i="80" s="1"/>
  <c r="P455" i="80"/>
  <c r="O455" i="80"/>
  <c r="N455" i="80"/>
  <c r="M455" i="80"/>
  <c r="L455" i="80"/>
  <c r="K455" i="80"/>
  <c r="J455" i="80"/>
  <c r="I455" i="80"/>
  <c r="H455" i="80"/>
  <c r="G455" i="80"/>
  <c r="F455" i="80"/>
  <c r="E455" i="80"/>
  <c r="M452" i="80"/>
  <c r="I452" i="80"/>
  <c r="I451" i="80" s="1"/>
  <c r="I450" i="80" s="1"/>
  <c r="D452" i="80"/>
  <c r="P451" i="80"/>
  <c r="O451" i="80"/>
  <c r="N451" i="80"/>
  <c r="M451" i="80"/>
  <c r="L451" i="80"/>
  <c r="K451" i="80"/>
  <c r="J451" i="80"/>
  <c r="G451" i="80"/>
  <c r="F451" i="80"/>
  <c r="E451" i="80"/>
  <c r="D451" i="80"/>
  <c r="P450" i="80"/>
  <c r="O450" i="80"/>
  <c r="N450" i="80"/>
  <c r="M450" i="80"/>
  <c r="L450" i="80"/>
  <c r="K450" i="80"/>
  <c r="J450" i="80"/>
  <c r="G450" i="80"/>
  <c r="F450" i="80"/>
  <c r="E450" i="80"/>
  <c r="D450" i="80"/>
  <c r="M449" i="80"/>
  <c r="I449" i="80"/>
  <c r="I448" i="80" s="1"/>
  <c r="I447" i="80" s="1"/>
  <c r="D449" i="80"/>
  <c r="P448" i="80"/>
  <c r="P447" i="80" s="1"/>
  <c r="O448" i="80"/>
  <c r="O447" i="80" s="1"/>
  <c r="N448" i="80"/>
  <c r="N447" i="80" s="1"/>
  <c r="M448" i="80"/>
  <c r="L448" i="80"/>
  <c r="L447" i="80" s="1"/>
  <c r="K448" i="80"/>
  <c r="K447" i="80" s="1"/>
  <c r="J448" i="80"/>
  <c r="J447" i="80" s="1"/>
  <c r="H448" i="80"/>
  <c r="H447" i="80" s="1"/>
  <c r="G448" i="80"/>
  <c r="F448" i="80"/>
  <c r="F447" i="80" s="1"/>
  <c r="E448" i="80"/>
  <c r="D448" i="80"/>
  <c r="D447" i="80" s="1"/>
  <c r="M447" i="80"/>
  <c r="G447" i="80"/>
  <c r="E447" i="80"/>
  <c r="M446" i="80"/>
  <c r="I446" i="80"/>
  <c r="H446" i="80"/>
  <c r="H445" i="80" s="1"/>
  <c r="H444" i="80" s="1"/>
  <c r="H443" i="80" s="1"/>
  <c r="H442" i="80" s="1"/>
  <c r="D446" i="80"/>
  <c r="P445" i="80"/>
  <c r="O445" i="80"/>
  <c r="M445" i="80"/>
  <c r="M444" i="80" s="1"/>
  <c r="L445" i="80"/>
  <c r="K445" i="80"/>
  <c r="J445" i="80"/>
  <c r="I445" i="80"/>
  <c r="G445" i="80"/>
  <c r="F445" i="80"/>
  <c r="E445" i="80"/>
  <c r="D445" i="80" s="1"/>
  <c r="M441" i="80"/>
  <c r="I441" i="80"/>
  <c r="I440" i="80" s="1"/>
  <c r="I439" i="80" s="1"/>
  <c r="H441" i="80"/>
  <c r="P440" i="80"/>
  <c r="P439" i="80" s="1"/>
  <c r="O440" i="80"/>
  <c r="O439" i="80" s="1"/>
  <c r="N440" i="80"/>
  <c r="N439" i="80" s="1"/>
  <c r="M440" i="80"/>
  <c r="L440" i="80"/>
  <c r="L439" i="80" s="1"/>
  <c r="K440" i="80"/>
  <c r="K439" i="80" s="1"/>
  <c r="K431" i="80" s="1"/>
  <c r="J440" i="80"/>
  <c r="J439" i="80" s="1"/>
  <c r="H440" i="80"/>
  <c r="H439" i="80" s="1"/>
  <c r="G440" i="80"/>
  <c r="F440" i="80"/>
  <c r="F439" i="80" s="1"/>
  <c r="E440" i="80"/>
  <c r="D440" i="80"/>
  <c r="D439" i="80" s="1"/>
  <c r="M439" i="80"/>
  <c r="G439" i="80"/>
  <c r="E439" i="80"/>
  <c r="M438" i="80"/>
  <c r="M437" i="80" s="1"/>
  <c r="M436" i="80" s="1"/>
  <c r="M435" i="80" s="1"/>
  <c r="I438" i="80"/>
  <c r="H438" i="80"/>
  <c r="H437" i="80" s="1"/>
  <c r="H436" i="80" s="1"/>
  <c r="H435" i="80" s="1"/>
  <c r="D438" i="80"/>
  <c r="P437" i="80"/>
  <c r="P436" i="80" s="1"/>
  <c r="O437" i="80"/>
  <c r="N437" i="80"/>
  <c r="N436" i="80" s="1"/>
  <c r="N435" i="80" s="1"/>
  <c r="L437" i="80"/>
  <c r="L436" i="80" s="1"/>
  <c r="K437" i="80"/>
  <c r="J437" i="80"/>
  <c r="J436" i="80" s="1"/>
  <c r="I437" i="80"/>
  <c r="I436" i="80" s="1"/>
  <c r="I435" i="80" s="1"/>
  <c r="G437" i="80"/>
  <c r="F437" i="80"/>
  <c r="F436" i="80" s="1"/>
  <c r="F435" i="80" s="1"/>
  <c r="E437" i="80"/>
  <c r="D437" i="80"/>
  <c r="D436" i="80" s="1"/>
  <c r="O436" i="80"/>
  <c r="O435" i="80" s="1"/>
  <c r="K436" i="80"/>
  <c r="K435" i="80" s="1"/>
  <c r="G436" i="80"/>
  <c r="G435" i="80" s="1"/>
  <c r="E436" i="80"/>
  <c r="E435" i="80" s="1"/>
  <c r="P435" i="80"/>
  <c r="L435" i="80"/>
  <c r="J435" i="80"/>
  <c r="D435" i="80"/>
  <c r="M434" i="80"/>
  <c r="I434" i="80"/>
  <c r="H434" i="80"/>
  <c r="D434" i="80"/>
  <c r="D433" i="80" s="1"/>
  <c r="D432" i="80" s="1"/>
  <c r="D431" i="80" s="1"/>
  <c r="P433" i="80"/>
  <c r="O433" i="80"/>
  <c r="O432" i="80" s="1"/>
  <c r="O431" i="80" s="1"/>
  <c r="N433" i="80"/>
  <c r="M433" i="80"/>
  <c r="M432" i="80" s="1"/>
  <c r="M431" i="80" s="1"/>
  <c r="L433" i="80"/>
  <c r="K433" i="80"/>
  <c r="K432" i="80" s="1"/>
  <c r="J433" i="80"/>
  <c r="I433" i="80"/>
  <c r="I432" i="80" s="1"/>
  <c r="H433" i="80"/>
  <c r="G433" i="80"/>
  <c r="G432" i="80" s="1"/>
  <c r="G431" i="80" s="1"/>
  <c r="F433" i="80"/>
  <c r="E433" i="80"/>
  <c r="E432" i="80" s="1"/>
  <c r="E431" i="80" s="1"/>
  <c r="P432" i="80"/>
  <c r="N432" i="80"/>
  <c r="L432" i="80"/>
  <c r="J432" i="80"/>
  <c r="J431" i="80" s="1"/>
  <c r="H432" i="80"/>
  <c r="F432" i="80"/>
  <c r="M430" i="80"/>
  <c r="I430" i="80"/>
  <c r="H430" i="80"/>
  <c r="D430" i="80"/>
  <c r="P429" i="80"/>
  <c r="O429" i="80"/>
  <c r="N429" i="80"/>
  <c r="M429" i="80" s="1"/>
  <c r="L429" i="80"/>
  <c r="K429" i="80"/>
  <c r="J429" i="80"/>
  <c r="H429" i="80"/>
  <c r="G429" i="80"/>
  <c r="F429" i="80"/>
  <c r="D429" i="80"/>
  <c r="P428" i="80"/>
  <c r="O428" i="80"/>
  <c r="N428" i="80"/>
  <c r="M428" i="80" s="1"/>
  <c r="L428" i="80"/>
  <c r="K428" i="80"/>
  <c r="J428" i="80"/>
  <c r="H428" i="80"/>
  <c r="H418" i="80" s="1"/>
  <c r="G428" i="80"/>
  <c r="F428" i="80"/>
  <c r="E428" i="80"/>
  <c r="D428" i="80"/>
  <c r="M427" i="80"/>
  <c r="I427" i="80"/>
  <c r="H427" i="80"/>
  <c r="D427" i="80"/>
  <c r="D426" i="80" s="1"/>
  <c r="D425" i="80" s="1"/>
  <c r="P426" i="80"/>
  <c r="O426" i="80"/>
  <c r="O425" i="80" s="1"/>
  <c r="N426" i="80"/>
  <c r="M426" i="80"/>
  <c r="M425" i="80" s="1"/>
  <c r="L426" i="80"/>
  <c r="K426" i="80"/>
  <c r="K425" i="80" s="1"/>
  <c r="J426" i="80"/>
  <c r="I426" i="80"/>
  <c r="I425" i="80" s="1"/>
  <c r="H426" i="80"/>
  <c r="G426" i="80"/>
  <c r="G425" i="80" s="1"/>
  <c r="F426" i="80"/>
  <c r="E426" i="80"/>
  <c r="E425" i="80" s="1"/>
  <c r="P425" i="80"/>
  <c r="N425" i="80"/>
  <c r="L425" i="80"/>
  <c r="J425" i="80"/>
  <c r="H425" i="80"/>
  <c r="F425" i="80"/>
  <c r="M424" i="80"/>
  <c r="I424" i="80"/>
  <c r="D424" i="80"/>
  <c r="P423" i="80"/>
  <c r="P422" i="80" s="1"/>
  <c r="O423" i="80"/>
  <c r="N423" i="80"/>
  <c r="N422" i="80" s="1"/>
  <c r="M423" i="80"/>
  <c r="K423" i="80"/>
  <c r="K422" i="80" s="1"/>
  <c r="J423" i="80"/>
  <c r="I423" i="80"/>
  <c r="G423" i="80"/>
  <c r="F423" i="80"/>
  <c r="F422" i="80" s="1"/>
  <c r="E423" i="80"/>
  <c r="D423" i="80"/>
  <c r="O422" i="80"/>
  <c r="M422" i="80"/>
  <c r="J422" i="80"/>
  <c r="G422" i="80"/>
  <c r="E422" i="80"/>
  <c r="M421" i="80"/>
  <c r="I421" i="80"/>
  <c r="G421" i="80"/>
  <c r="D421" i="80" s="1"/>
  <c r="P420" i="80"/>
  <c r="O420" i="80"/>
  <c r="N420" i="80"/>
  <c r="J420" i="80"/>
  <c r="E420" i="80"/>
  <c r="F419" i="80"/>
  <c r="F418" i="80" s="1"/>
  <c r="M417" i="80"/>
  <c r="I417" i="80"/>
  <c r="I416" i="80" s="1"/>
  <c r="I415" i="80" s="1"/>
  <c r="I414" i="80" s="1"/>
  <c r="D417" i="80"/>
  <c r="D416" i="80" s="1"/>
  <c r="P416" i="80"/>
  <c r="O416" i="80"/>
  <c r="O415" i="80" s="1"/>
  <c r="N416" i="80"/>
  <c r="N415" i="80" s="1"/>
  <c r="N414" i="80" s="1"/>
  <c r="M416" i="80"/>
  <c r="M415" i="80" s="1"/>
  <c r="L416" i="80"/>
  <c r="K416" i="80"/>
  <c r="K415" i="80" s="1"/>
  <c r="J416" i="80"/>
  <c r="J415" i="80" s="1"/>
  <c r="J414" i="80" s="1"/>
  <c r="H416" i="80"/>
  <c r="G416" i="80"/>
  <c r="G415" i="80" s="1"/>
  <c r="F416" i="80"/>
  <c r="F415" i="80" s="1"/>
  <c r="F414" i="80" s="1"/>
  <c r="E416" i="80"/>
  <c r="E415" i="80" s="1"/>
  <c r="P415" i="80"/>
  <c r="P414" i="80" s="1"/>
  <c r="L415" i="80"/>
  <c r="L414" i="80" s="1"/>
  <c r="H415" i="80"/>
  <c r="H414" i="80" s="1"/>
  <c r="D415" i="80"/>
  <c r="D414" i="80" s="1"/>
  <c r="O414" i="80"/>
  <c r="M414" i="80"/>
  <c r="K414" i="80"/>
  <c r="G414" i="80"/>
  <c r="E414" i="80"/>
  <c r="M413" i="80"/>
  <c r="I413" i="80"/>
  <c r="I412" i="80" s="1"/>
  <c r="I411" i="80" s="1"/>
  <c r="D413" i="80"/>
  <c r="D412" i="80" s="1"/>
  <c r="P412" i="80"/>
  <c r="O412" i="80"/>
  <c r="O411" i="80" s="1"/>
  <c r="N412" i="80"/>
  <c r="N411" i="80" s="1"/>
  <c r="M412" i="80"/>
  <c r="M411" i="80" s="1"/>
  <c r="L412" i="80"/>
  <c r="K412" i="80"/>
  <c r="K411" i="80" s="1"/>
  <c r="J412" i="80"/>
  <c r="J411" i="80" s="1"/>
  <c r="H412" i="80"/>
  <c r="G412" i="80"/>
  <c r="G411" i="80" s="1"/>
  <c r="F412" i="80"/>
  <c r="F411" i="80" s="1"/>
  <c r="E412" i="80"/>
  <c r="E411" i="80" s="1"/>
  <c r="P411" i="80"/>
  <c r="L411" i="80"/>
  <c r="H411" i="80"/>
  <c r="D411" i="80"/>
  <c r="M410" i="80"/>
  <c r="I410" i="80"/>
  <c r="D410" i="80"/>
  <c r="D401" i="80"/>
  <c r="D400" i="80" s="1"/>
  <c r="P400" i="80"/>
  <c r="O400" i="80"/>
  <c r="N400" i="80"/>
  <c r="M400" i="80"/>
  <c r="L400" i="80"/>
  <c r="K400" i="80"/>
  <c r="J400" i="80"/>
  <c r="I400" i="80"/>
  <c r="H400" i="80"/>
  <c r="G400" i="80"/>
  <c r="F400" i="80"/>
  <c r="E400" i="80"/>
  <c r="M399" i="80"/>
  <c r="M398" i="80" s="1"/>
  <c r="I399" i="80"/>
  <c r="I398" i="80" s="1"/>
  <c r="H399" i="80"/>
  <c r="D399" i="80"/>
  <c r="P398" i="80"/>
  <c r="O398" i="80"/>
  <c r="N398" i="80"/>
  <c r="L398" i="80"/>
  <c r="K398" i="80"/>
  <c r="J398" i="80"/>
  <c r="H398" i="80"/>
  <c r="G398" i="80"/>
  <c r="F398" i="80"/>
  <c r="E398" i="80"/>
  <c r="D398" i="80"/>
  <c r="M397" i="80"/>
  <c r="I397" i="80"/>
  <c r="H397" i="80"/>
  <c r="D397" i="80"/>
  <c r="D396" i="80" s="1"/>
  <c r="P396" i="80"/>
  <c r="O396" i="80"/>
  <c r="N396" i="80"/>
  <c r="M396" i="80"/>
  <c r="L396" i="80"/>
  <c r="K396" i="80"/>
  <c r="J396" i="80"/>
  <c r="I396" i="80"/>
  <c r="H396" i="80"/>
  <c r="G396" i="80"/>
  <c r="F396" i="80"/>
  <c r="E396" i="80"/>
  <c r="M395" i="80"/>
  <c r="M394" i="80" s="1"/>
  <c r="I395" i="80"/>
  <c r="I394" i="80" s="1"/>
  <c r="H395" i="80"/>
  <c r="D395" i="80"/>
  <c r="P394" i="80"/>
  <c r="O394" i="80"/>
  <c r="N394" i="80"/>
  <c r="L394" i="80"/>
  <c r="K394" i="80"/>
  <c r="J394" i="80"/>
  <c r="H394" i="80"/>
  <c r="H391" i="80" s="1"/>
  <c r="G394" i="80"/>
  <c r="F394" i="80"/>
  <c r="E394" i="80"/>
  <c r="D394" i="80"/>
  <c r="M393" i="80"/>
  <c r="I393" i="80"/>
  <c r="I392" i="80" s="1"/>
  <c r="D393" i="80"/>
  <c r="P392" i="80"/>
  <c r="O392" i="80"/>
  <c r="N392" i="80"/>
  <c r="M392" i="80"/>
  <c r="L392" i="80"/>
  <c r="K392" i="80"/>
  <c r="J392" i="80"/>
  <c r="H392" i="80"/>
  <c r="G392" i="80"/>
  <c r="F392" i="80"/>
  <c r="E392" i="80"/>
  <c r="D392" i="80"/>
  <c r="O391" i="80"/>
  <c r="K391" i="80"/>
  <c r="G391" i="80"/>
  <c r="P390" i="80"/>
  <c r="L390" i="80"/>
  <c r="H390" i="80"/>
  <c r="H389" i="80" s="1"/>
  <c r="G390" i="80"/>
  <c r="D390" i="80" s="1"/>
  <c r="D389" i="80" s="1"/>
  <c r="O389" i="80"/>
  <c r="N389" i="80"/>
  <c r="K389" i="80"/>
  <c r="J389" i="80"/>
  <c r="F389" i="80"/>
  <c r="E389" i="80"/>
  <c r="P388" i="80"/>
  <c r="M388" i="80" s="1"/>
  <c r="M387" i="80" s="1"/>
  <c r="L388" i="80"/>
  <c r="I388" i="80" s="1"/>
  <c r="I387" i="80" s="1"/>
  <c r="G388" i="80"/>
  <c r="D388" i="80" s="1"/>
  <c r="D387" i="80" s="1"/>
  <c r="O387" i="80"/>
  <c r="N387" i="80"/>
  <c r="L387" i="80"/>
  <c r="K387" i="80"/>
  <c r="J387" i="80"/>
  <c r="F387" i="80"/>
  <c r="E387" i="80"/>
  <c r="M386" i="80"/>
  <c r="M385" i="80" s="1"/>
  <c r="I386" i="80"/>
  <c r="H386" i="80"/>
  <c r="H385" i="80" s="1"/>
  <c r="D386" i="80"/>
  <c r="P385" i="80"/>
  <c r="O385" i="80"/>
  <c r="N385" i="80"/>
  <c r="L385" i="80"/>
  <c r="K385" i="80"/>
  <c r="J385" i="80"/>
  <c r="I385" i="80"/>
  <c r="G385" i="80"/>
  <c r="E385" i="80"/>
  <c r="D385" i="80" s="1"/>
  <c r="M384" i="80"/>
  <c r="M383" i="80" s="1"/>
  <c r="I384" i="80"/>
  <c r="I383" i="80" s="1"/>
  <c r="H384" i="80"/>
  <c r="H383" i="80" s="1"/>
  <c r="D384" i="80"/>
  <c r="P383" i="80"/>
  <c r="O383" i="80"/>
  <c r="N383" i="80"/>
  <c r="L383" i="80"/>
  <c r="K383" i="80"/>
  <c r="J383" i="80"/>
  <c r="G383" i="80"/>
  <c r="F383" i="80"/>
  <c r="E383" i="80"/>
  <c r="D383" i="80" s="1"/>
  <c r="M382" i="80"/>
  <c r="I382" i="80"/>
  <c r="H382" i="80"/>
  <c r="D382" i="80"/>
  <c r="P381" i="80"/>
  <c r="O381" i="80"/>
  <c r="N381" i="80"/>
  <c r="M381" i="80"/>
  <c r="L381" i="80"/>
  <c r="K381" i="80"/>
  <c r="J381" i="80"/>
  <c r="I381" i="80"/>
  <c r="H381" i="80"/>
  <c r="G381" i="80"/>
  <c r="F381" i="80"/>
  <c r="E381" i="80"/>
  <c r="D381" i="80" s="1"/>
  <c r="M380" i="80"/>
  <c r="M379" i="80" s="1"/>
  <c r="I380" i="80"/>
  <c r="I379" i="80" s="1"/>
  <c r="H380" i="80"/>
  <c r="H379" i="80" s="1"/>
  <c r="D380" i="80"/>
  <c r="D379" i="80" s="1"/>
  <c r="P379" i="80"/>
  <c r="O379" i="80"/>
  <c r="N379" i="80"/>
  <c r="L379" i="80"/>
  <c r="K379" i="80"/>
  <c r="J379" i="80"/>
  <c r="G379" i="80"/>
  <c r="F379" i="80"/>
  <c r="E379" i="80"/>
  <c r="D378" i="80"/>
  <c r="G377" i="80"/>
  <c r="F377" i="80"/>
  <c r="E377" i="80"/>
  <c r="D377" i="80"/>
  <c r="M376" i="80"/>
  <c r="M375" i="80" s="1"/>
  <c r="I376" i="80"/>
  <c r="I375" i="80" s="1"/>
  <c r="H376" i="80"/>
  <c r="D376" i="80"/>
  <c r="D375" i="80" s="1"/>
  <c r="P375" i="80"/>
  <c r="O375" i="80"/>
  <c r="N375" i="80"/>
  <c r="L375" i="80"/>
  <c r="K375" i="80"/>
  <c r="J375" i="80"/>
  <c r="H375" i="80"/>
  <c r="M374" i="80"/>
  <c r="M373" i="80" s="1"/>
  <c r="I374" i="80"/>
  <c r="H374" i="80"/>
  <c r="H373" i="80" s="1"/>
  <c r="D374" i="80"/>
  <c r="D373" i="80" s="1"/>
  <c r="P373" i="80"/>
  <c r="O373" i="80"/>
  <c r="N373" i="80"/>
  <c r="L373" i="80"/>
  <c r="K373" i="80"/>
  <c r="J373" i="80"/>
  <c r="I373" i="80"/>
  <c r="G373" i="80"/>
  <c r="F373" i="80"/>
  <c r="E373" i="80"/>
  <c r="M372" i="80"/>
  <c r="M371" i="80" s="1"/>
  <c r="I372" i="80"/>
  <c r="H372" i="80"/>
  <c r="D372" i="80"/>
  <c r="P371" i="80"/>
  <c r="O371" i="80"/>
  <c r="N371" i="80"/>
  <c r="L371" i="80"/>
  <c r="K371" i="80"/>
  <c r="J371" i="80"/>
  <c r="I371" i="80"/>
  <c r="H371" i="80"/>
  <c r="G371" i="80"/>
  <c r="F371" i="80"/>
  <c r="D371" i="80"/>
  <c r="M370" i="80"/>
  <c r="I370" i="80"/>
  <c r="I369" i="80" s="1"/>
  <c r="D370" i="80"/>
  <c r="P369" i="80"/>
  <c r="O369" i="80"/>
  <c r="N369" i="80"/>
  <c r="M369" i="80"/>
  <c r="L369" i="80"/>
  <c r="K369" i="80"/>
  <c r="J369" i="80"/>
  <c r="H369" i="80"/>
  <c r="G369" i="80"/>
  <c r="F369" i="80"/>
  <c r="E369" i="80"/>
  <c r="D369" i="80"/>
  <c r="M368" i="80"/>
  <c r="I368" i="80"/>
  <c r="H368" i="80"/>
  <c r="D368" i="80"/>
  <c r="P367" i="80"/>
  <c r="O367" i="80"/>
  <c r="N367" i="80"/>
  <c r="M367" i="80"/>
  <c r="L367" i="80"/>
  <c r="K367" i="80"/>
  <c r="J367" i="80"/>
  <c r="I367" i="80"/>
  <c r="H367" i="80"/>
  <c r="G367" i="80"/>
  <c r="F367" i="80"/>
  <c r="E367" i="80"/>
  <c r="D367" i="80" s="1"/>
  <c r="P366" i="80"/>
  <c r="M366" i="80" s="1"/>
  <c r="L366" i="80"/>
  <c r="I366" i="80" s="1"/>
  <c r="G366" i="80"/>
  <c r="D366" i="80" s="1"/>
  <c r="G365" i="80"/>
  <c r="D365" i="80" s="1"/>
  <c r="P364" i="80"/>
  <c r="M364" i="80" s="1"/>
  <c r="M363" i="80" s="1"/>
  <c r="L364" i="80"/>
  <c r="I364" i="80" s="1"/>
  <c r="I363" i="80" s="1"/>
  <c r="G364" i="80"/>
  <c r="P363" i="80"/>
  <c r="O363" i="80"/>
  <c r="N363" i="80"/>
  <c r="K363" i="80"/>
  <c r="J363" i="80"/>
  <c r="H363" i="80"/>
  <c r="F363" i="80"/>
  <c r="E363" i="80"/>
  <c r="P362" i="80"/>
  <c r="P361" i="80" s="1"/>
  <c r="O362" i="80"/>
  <c r="L362" i="80"/>
  <c r="L361" i="80" s="1"/>
  <c r="K362" i="80"/>
  <c r="I362" i="80"/>
  <c r="I361" i="80" s="1"/>
  <c r="G362" i="80"/>
  <c r="F362" i="80"/>
  <c r="D362" i="80" s="1"/>
  <c r="D361" i="80" s="1"/>
  <c r="N361" i="80"/>
  <c r="K361" i="80"/>
  <c r="J361" i="80"/>
  <c r="H361" i="80"/>
  <c r="G361" i="80"/>
  <c r="E361" i="80"/>
  <c r="P360" i="80"/>
  <c r="P359" i="80" s="1"/>
  <c r="O360" i="80"/>
  <c r="L360" i="80"/>
  <c r="L359" i="80" s="1"/>
  <c r="K360" i="80"/>
  <c r="G360" i="80"/>
  <c r="G359" i="80" s="1"/>
  <c r="F360" i="80"/>
  <c r="D360" i="80" s="1"/>
  <c r="D359" i="80" s="1"/>
  <c r="O359" i="80"/>
  <c r="N359" i="80"/>
  <c r="K359" i="80"/>
  <c r="J359" i="80"/>
  <c r="F359" i="80"/>
  <c r="E359" i="80"/>
  <c r="M358" i="80"/>
  <c r="I358" i="80"/>
  <c r="H358" i="80"/>
  <c r="D358" i="80"/>
  <c r="P357" i="80"/>
  <c r="O357" i="80"/>
  <c r="N357" i="80"/>
  <c r="M357" i="80"/>
  <c r="L357" i="80"/>
  <c r="K357" i="80"/>
  <c r="J357" i="80"/>
  <c r="I357" i="80"/>
  <c r="H357" i="80"/>
  <c r="G357" i="80"/>
  <c r="F357" i="80"/>
  <c r="D357" i="80"/>
  <c r="M356" i="80"/>
  <c r="I356" i="80"/>
  <c r="H356" i="80"/>
  <c r="D356" i="80"/>
  <c r="P355" i="80"/>
  <c r="O355" i="80"/>
  <c r="N355" i="80"/>
  <c r="M355" i="80"/>
  <c r="L355" i="80"/>
  <c r="K355" i="80"/>
  <c r="J355" i="80"/>
  <c r="I355" i="80"/>
  <c r="H355" i="80"/>
  <c r="G355" i="80"/>
  <c r="F355" i="80"/>
  <c r="E355" i="80"/>
  <c r="D355" i="80" s="1"/>
  <c r="M354" i="80"/>
  <c r="I354" i="80"/>
  <c r="H354" i="80"/>
  <c r="H353" i="80" s="1"/>
  <c r="H352" i="80" s="1"/>
  <c r="D354" i="80"/>
  <c r="P353" i="80"/>
  <c r="O353" i="80"/>
  <c r="O352" i="80" s="1"/>
  <c r="N353" i="80"/>
  <c r="M353" i="80"/>
  <c r="M352" i="80" s="1"/>
  <c r="L353" i="80"/>
  <c r="K353" i="80"/>
  <c r="K352" i="80" s="1"/>
  <c r="J353" i="80"/>
  <c r="I353" i="80"/>
  <c r="G353" i="80"/>
  <c r="G352" i="80" s="1"/>
  <c r="F353" i="80"/>
  <c r="F352" i="80" s="1"/>
  <c r="P352" i="80"/>
  <c r="N352" i="80"/>
  <c r="L352" i="80"/>
  <c r="J352" i="80"/>
  <c r="D351" i="80"/>
  <c r="P350" i="80"/>
  <c r="P349" i="80" s="1"/>
  <c r="O350" i="80"/>
  <c r="N350" i="80"/>
  <c r="N349" i="80" s="1"/>
  <c r="M350" i="80"/>
  <c r="L350" i="80"/>
  <c r="L349" i="80" s="1"/>
  <c r="K350" i="80"/>
  <c r="J350" i="80"/>
  <c r="J349" i="80" s="1"/>
  <c r="I350" i="80"/>
  <c r="H350" i="80"/>
  <c r="H349" i="80" s="1"/>
  <c r="G350" i="80"/>
  <c r="F350" i="80"/>
  <c r="F349" i="80" s="1"/>
  <c r="E350" i="80"/>
  <c r="D350" i="80"/>
  <c r="D349" i="80" s="1"/>
  <c r="O349" i="80"/>
  <c r="M349" i="80"/>
  <c r="K349" i="80"/>
  <c r="I349" i="80"/>
  <c r="G349" i="80"/>
  <c r="E349" i="80"/>
  <c r="M348" i="80"/>
  <c r="I348" i="80"/>
  <c r="D348" i="80"/>
  <c r="P347" i="80"/>
  <c r="O347" i="80"/>
  <c r="O346" i="80" s="1"/>
  <c r="N347" i="80"/>
  <c r="M347" i="80"/>
  <c r="K347" i="80"/>
  <c r="J347" i="80"/>
  <c r="I347" i="80" s="1"/>
  <c r="G347" i="80"/>
  <c r="G346" i="80" s="1"/>
  <c r="F347" i="80"/>
  <c r="E347" i="80"/>
  <c r="P346" i="80"/>
  <c r="N346" i="80"/>
  <c r="M346" i="80" s="1"/>
  <c r="K346" i="80"/>
  <c r="F346" i="80"/>
  <c r="M345" i="80"/>
  <c r="I345" i="80"/>
  <c r="H345" i="80"/>
  <c r="D345" i="80"/>
  <c r="P344" i="80"/>
  <c r="O344" i="80"/>
  <c r="N344" i="80"/>
  <c r="M344" i="80"/>
  <c r="L344" i="80"/>
  <c r="K344" i="80"/>
  <c r="K343" i="80" s="1"/>
  <c r="J344" i="80"/>
  <c r="I344" i="80"/>
  <c r="H344" i="80"/>
  <c r="G344" i="80"/>
  <c r="F344" i="80"/>
  <c r="E344" i="80"/>
  <c r="D344" i="80" s="1"/>
  <c r="M342" i="80"/>
  <c r="I342" i="80"/>
  <c r="H342" i="80"/>
  <c r="D342" i="80"/>
  <c r="D341" i="80" s="1"/>
  <c r="P341" i="80"/>
  <c r="O341" i="80"/>
  <c r="O340" i="80" s="1"/>
  <c r="N341" i="80"/>
  <c r="M341" i="80"/>
  <c r="M340" i="80" s="1"/>
  <c r="L341" i="80"/>
  <c r="K341" i="80"/>
  <c r="K340" i="80" s="1"/>
  <c r="J341" i="80"/>
  <c r="I341" i="80"/>
  <c r="I340" i="80" s="1"/>
  <c r="H341" i="80"/>
  <c r="G341" i="80"/>
  <c r="G340" i="80" s="1"/>
  <c r="F341" i="80"/>
  <c r="E341" i="80"/>
  <c r="E340" i="80" s="1"/>
  <c r="D340" i="80" s="1"/>
  <c r="P340" i="80"/>
  <c r="N340" i="80"/>
  <c r="L340" i="80"/>
  <c r="J340" i="80"/>
  <c r="H340" i="80"/>
  <c r="F340" i="80"/>
  <c r="M339" i="80"/>
  <c r="I339" i="80"/>
  <c r="H339" i="80"/>
  <c r="D339" i="80"/>
  <c r="P338" i="80"/>
  <c r="P337" i="80" s="1"/>
  <c r="O338" i="80"/>
  <c r="N338" i="80"/>
  <c r="L338" i="80"/>
  <c r="L337" i="80" s="1"/>
  <c r="K338" i="80"/>
  <c r="J338" i="80"/>
  <c r="I338" i="80" s="1"/>
  <c r="I337" i="80" s="1"/>
  <c r="H338" i="80"/>
  <c r="H337" i="80" s="1"/>
  <c r="G338" i="80"/>
  <c r="F338" i="80"/>
  <c r="F337" i="80" s="1"/>
  <c r="O337" i="80"/>
  <c r="K337" i="80"/>
  <c r="G337" i="80"/>
  <c r="M336" i="80"/>
  <c r="I336" i="80"/>
  <c r="H336" i="80"/>
  <c r="D336" i="80"/>
  <c r="P335" i="80"/>
  <c r="O335" i="80"/>
  <c r="N335" i="80"/>
  <c r="L335" i="80"/>
  <c r="K335" i="80"/>
  <c r="J335" i="80"/>
  <c r="I335" i="80" s="1"/>
  <c r="H335" i="80"/>
  <c r="G335" i="80"/>
  <c r="F335" i="80"/>
  <c r="D335" i="80"/>
  <c r="M334" i="80"/>
  <c r="I334" i="80"/>
  <c r="H334" i="80"/>
  <c r="D334" i="80"/>
  <c r="P333" i="80"/>
  <c r="O333" i="80"/>
  <c r="N333" i="80"/>
  <c r="L333" i="80"/>
  <c r="K333" i="80"/>
  <c r="J333" i="80"/>
  <c r="I333" i="80" s="1"/>
  <c r="H333" i="80"/>
  <c r="G333" i="80"/>
  <c r="F333" i="80"/>
  <c r="E333" i="80"/>
  <c r="D333" i="80" s="1"/>
  <c r="M332" i="80"/>
  <c r="I332" i="80"/>
  <c r="I331" i="80" s="1"/>
  <c r="I330" i="80" s="1"/>
  <c r="D332" i="80"/>
  <c r="D331" i="80" s="1"/>
  <c r="D330" i="80" s="1"/>
  <c r="P331" i="80"/>
  <c r="O331" i="80"/>
  <c r="O330" i="80" s="1"/>
  <c r="N331" i="80"/>
  <c r="M331" i="80"/>
  <c r="M330" i="80" s="1"/>
  <c r="L331" i="80"/>
  <c r="K331" i="80"/>
  <c r="K330" i="80" s="1"/>
  <c r="J331" i="80"/>
  <c r="G331" i="80"/>
  <c r="G330" i="80" s="1"/>
  <c r="F331" i="80"/>
  <c r="E331" i="80"/>
  <c r="E330" i="80" s="1"/>
  <c r="P330" i="80"/>
  <c r="N330" i="80"/>
  <c r="L330" i="80"/>
  <c r="J330" i="80"/>
  <c r="F330" i="80"/>
  <c r="M329" i="80"/>
  <c r="M328" i="80" s="1"/>
  <c r="I329" i="80"/>
  <c r="I328" i="80" s="1"/>
  <c r="H329" i="80"/>
  <c r="D329" i="80"/>
  <c r="P328" i="80"/>
  <c r="O328" i="80"/>
  <c r="N328" i="80"/>
  <c r="L328" i="80"/>
  <c r="L327" i="80" s="1"/>
  <c r="K328" i="80"/>
  <c r="J328" i="80"/>
  <c r="H328" i="80"/>
  <c r="H327" i="80" s="1"/>
  <c r="G328" i="80"/>
  <c r="F328" i="80"/>
  <c r="F327" i="80" s="1"/>
  <c r="E328" i="80"/>
  <c r="D328" i="80"/>
  <c r="M324" i="80"/>
  <c r="M323" i="80" s="1"/>
  <c r="M322" i="80" s="1"/>
  <c r="I324" i="80"/>
  <c r="I323" i="80" s="1"/>
  <c r="I322" i="80" s="1"/>
  <c r="H324" i="80"/>
  <c r="D324" i="80"/>
  <c r="P323" i="80"/>
  <c r="P322" i="80" s="1"/>
  <c r="O323" i="80"/>
  <c r="O322" i="80" s="1"/>
  <c r="N323" i="80"/>
  <c r="N322" i="80" s="1"/>
  <c r="L323" i="80"/>
  <c r="L322" i="80" s="1"/>
  <c r="K323" i="80"/>
  <c r="J323" i="80"/>
  <c r="J322" i="80" s="1"/>
  <c r="H323" i="80"/>
  <c r="H322" i="80" s="1"/>
  <c r="G323" i="80"/>
  <c r="F323" i="80"/>
  <c r="F322" i="80" s="1"/>
  <c r="E323" i="80"/>
  <c r="D323" i="80"/>
  <c r="D322" i="80" s="1"/>
  <c r="K322" i="80"/>
  <c r="G322" i="80"/>
  <c r="E322" i="80"/>
  <c r="D321" i="80"/>
  <c r="D320" i="80" s="1"/>
  <c r="D319" i="80" s="1"/>
  <c r="D318" i="80" s="1"/>
  <c r="P320" i="80"/>
  <c r="O320" i="80"/>
  <c r="O319" i="80" s="1"/>
  <c r="O318" i="80" s="1"/>
  <c r="N320" i="80"/>
  <c r="M320" i="80"/>
  <c r="M319" i="80" s="1"/>
  <c r="M318" i="80" s="1"/>
  <c r="L320" i="80"/>
  <c r="K320" i="80"/>
  <c r="K319" i="80" s="1"/>
  <c r="K318" i="80" s="1"/>
  <c r="J320" i="80"/>
  <c r="I320" i="80"/>
  <c r="I319" i="80" s="1"/>
  <c r="I318" i="80" s="1"/>
  <c r="H320" i="80"/>
  <c r="G320" i="80"/>
  <c r="G319" i="80" s="1"/>
  <c r="G318" i="80" s="1"/>
  <c r="F320" i="80"/>
  <c r="E320" i="80"/>
  <c r="E319" i="80" s="1"/>
  <c r="E318" i="80" s="1"/>
  <c r="P319" i="80"/>
  <c r="P318" i="80" s="1"/>
  <c r="N319" i="80"/>
  <c r="N318" i="80" s="1"/>
  <c r="L319" i="80"/>
  <c r="L318" i="80" s="1"/>
  <c r="J319" i="80"/>
  <c r="J318" i="80" s="1"/>
  <c r="H319" i="80"/>
  <c r="H318" i="80" s="1"/>
  <c r="F319" i="80"/>
  <c r="F318" i="80" s="1"/>
  <c r="M317" i="80"/>
  <c r="M316" i="80" s="1"/>
  <c r="I317" i="80"/>
  <c r="I316" i="80" s="1"/>
  <c r="H317" i="80"/>
  <c r="D317" i="80"/>
  <c r="P316" i="80"/>
  <c r="O316" i="80"/>
  <c r="N316" i="80"/>
  <c r="L316" i="80"/>
  <c r="K316" i="80"/>
  <c r="J316" i="80"/>
  <c r="H316" i="80"/>
  <c r="G316" i="80"/>
  <c r="F316" i="80"/>
  <c r="E316" i="80"/>
  <c r="D316" i="80"/>
  <c r="M315" i="80"/>
  <c r="I315" i="80"/>
  <c r="I314" i="80" s="1"/>
  <c r="H315" i="80"/>
  <c r="D315" i="80"/>
  <c r="P314" i="80"/>
  <c r="O314" i="80"/>
  <c r="N314" i="80"/>
  <c r="M314" i="80"/>
  <c r="L314" i="80"/>
  <c r="K314" i="80"/>
  <c r="K309" i="80" s="1"/>
  <c r="H314" i="80"/>
  <c r="G314" i="80"/>
  <c r="F314" i="80"/>
  <c r="E314" i="80"/>
  <c r="D314" i="80" s="1"/>
  <c r="M313" i="80"/>
  <c r="M312" i="80" s="1"/>
  <c r="I313" i="80"/>
  <c r="H313" i="80"/>
  <c r="D313" i="80"/>
  <c r="D312" i="80" s="1"/>
  <c r="P312" i="80"/>
  <c r="O312" i="80"/>
  <c r="N312" i="80"/>
  <c r="L312" i="80"/>
  <c r="K312" i="80"/>
  <c r="J312" i="80"/>
  <c r="I312" i="80"/>
  <c r="H312" i="80"/>
  <c r="G312" i="80"/>
  <c r="F312" i="80"/>
  <c r="E312" i="80"/>
  <c r="M311" i="80"/>
  <c r="M310" i="80" s="1"/>
  <c r="I311" i="80"/>
  <c r="F311" i="80"/>
  <c r="D311" i="80" s="1"/>
  <c r="D310" i="80" s="1"/>
  <c r="P310" i="80"/>
  <c r="O310" i="80"/>
  <c r="N310" i="80"/>
  <c r="L310" i="80"/>
  <c r="K310" i="80"/>
  <c r="J310" i="80"/>
  <c r="I310" i="80"/>
  <c r="H310" i="80"/>
  <c r="G310" i="80"/>
  <c r="F310" i="80"/>
  <c r="E310" i="80"/>
  <c r="O309" i="80"/>
  <c r="G309" i="80"/>
  <c r="M308" i="80"/>
  <c r="I308" i="80"/>
  <c r="H308" i="80"/>
  <c r="D308" i="80"/>
  <c r="M307" i="80"/>
  <c r="M306" i="80" s="1"/>
  <c r="M305" i="80" s="1"/>
  <c r="I307" i="80"/>
  <c r="I306" i="80" s="1"/>
  <c r="I305" i="80" s="1"/>
  <c r="H307" i="80"/>
  <c r="D307" i="80"/>
  <c r="D306" i="80" s="1"/>
  <c r="D305" i="80" s="1"/>
  <c r="P306" i="80"/>
  <c r="P305" i="80" s="1"/>
  <c r="O306" i="80"/>
  <c r="O305" i="80" s="1"/>
  <c r="O304" i="80" s="1"/>
  <c r="N306" i="80"/>
  <c r="N305" i="80" s="1"/>
  <c r="L306" i="80"/>
  <c r="L305" i="80" s="1"/>
  <c r="K306" i="80"/>
  <c r="J306" i="80"/>
  <c r="J305" i="80" s="1"/>
  <c r="H306" i="80"/>
  <c r="H305" i="80" s="1"/>
  <c r="G306" i="80"/>
  <c r="F306" i="80"/>
  <c r="F305" i="80" s="1"/>
  <c r="K305" i="80"/>
  <c r="G305" i="80"/>
  <c r="M303" i="80"/>
  <c r="I303" i="80"/>
  <c r="I302" i="80" s="1"/>
  <c r="I301" i="80" s="1"/>
  <c r="I300" i="80" s="1"/>
  <c r="I299" i="80" s="1"/>
  <c r="D303" i="80"/>
  <c r="P302" i="80"/>
  <c r="P301" i="80" s="1"/>
  <c r="P300" i="80" s="1"/>
  <c r="P299" i="80" s="1"/>
  <c r="O302" i="80"/>
  <c r="N302" i="80"/>
  <c r="N301" i="80" s="1"/>
  <c r="N300" i="80" s="1"/>
  <c r="N299" i="80" s="1"/>
  <c r="M302" i="80"/>
  <c r="L302" i="80"/>
  <c r="L301" i="80" s="1"/>
  <c r="L300" i="80" s="1"/>
  <c r="L299" i="80" s="1"/>
  <c r="K302" i="80"/>
  <c r="J302" i="80"/>
  <c r="J301" i="80" s="1"/>
  <c r="J300" i="80" s="1"/>
  <c r="J299" i="80" s="1"/>
  <c r="H302" i="80"/>
  <c r="H301" i="80" s="1"/>
  <c r="H300" i="80" s="1"/>
  <c r="H299" i="80" s="1"/>
  <c r="G302" i="80"/>
  <c r="G301" i="80" s="1"/>
  <c r="G300" i="80" s="1"/>
  <c r="G299" i="80" s="1"/>
  <c r="F302" i="80"/>
  <c r="F301" i="80" s="1"/>
  <c r="F300" i="80" s="1"/>
  <c r="F299" i="80" s="1"/>
  <c r="E302" i="80"/>
  <c r="D302" i="80"/>
  <c r="D301" i="80" s="1"/>
  <c r="D300" i="80" s="1"/>
  <c r="D299" i="80" s="1"/>
  <c r="O301" i="80"/>
  <c r="O300" i="80" s="1"/>
  <c r="O299" i="80" s="1"/>
  <c r="M301" i="80"/>
  <c r="M300" i="80" s="1"/>
  <c r="M299" i="80" s="1"/>
  <c r="K301" i="80"/>
  <c r="K300" i="80" s="1"/>
  <c r="K299" i="80" s="1"/>
  <c r="E301" i="80"/>
  <c r="E300" i="80" s="1"/>
  <c r="E299" i="80" s="1"/>
  <c r="I298" i="80"/>
  <c r="I297" i="80" s="1"/>
  <c r="I296" i="80" s="1"/>
  <c r="D298" i="80"/>
  <c r="P297" i="80"/>
  <c r="P296" i="80" s="1"/>
  <c r="O297" i="80"/>
  <c r="O296" i="80" s="1"/>
  <c r="N297" i="80"/>
  <c r="N296" i="80" s="1"/>
  <c r="M297" i="80"/>
  <c r="L297" i="80"/>
  <c r="L296" i="80" s="1"/>
  <c r="K297" i="80"/>
  <c r="K296" i="80" s="1"/>
  <c r="J297" i="80"/>
  <c r="J296" i="80" s="1"/>
  <c r="H297" i="80"/>
  <c r="H296" i="80" s="1"/>
  <c r="G297" i="80"/>
  <c r="F297" i="80"/>
  <c r="F296" i="80" s="1"/>
  <c r="E297" i="80"/>
  <c r="D297" i="80"/>
  <c r="D296" i="80" s="1"/>
  <c r="M296" i="80"/>
  <c r="G296" i="80"/>
  <c r="E296" i="80"/>
  <c r="I295" i="80"/>
  <c r="I294" i="80" s="1"/>
  <c r="I293" i="80" s="1"/>
  <c r="I292" i="80" s="1"/>
  <c r="D295" i="80"/>
  <c r="P294" i="80"/>
  <c r="P293" i="80" s="1"/>
  <c r="P292" i="80" s="1"/>
  <c r="O294" i="80"/>
  <c r="N294" i="80"/>
  <c r="N293" i="80" s="1"/>
  <c r="N292" i="80" s="1"/>
  <c r="M294" i="80"/>
  <c r="L294" i="80"/>
  <c r="L293" i="80" s="1"/>
  <c r="L292" i="80" s="1"/>
  <c r="K294" i="80"/>
  <c r="J294" i="80"/>
  <c r="J293" i="80" s="1"/>
  <c r="J292" i="80" s="1"/>
  <c r="H294" i="80"/>
  <c r="H293" i="80" s="1"/>
  <c r="G294" i="80"/>
  <c r="G293" i="80" s="1"/>
  <c r="G292" i="80" s="1"/>
  <c r="F294" i="80"/>
  <c r="F293" i="80" s="1"/>
  <c r="E294" i="80"/>
  <c r="E293" i="80" s="1"/>
  <c r="E292" i="80" s="1"/>
  <c r="D294" i="80"/>
  <c r="D293" i="80" s="1"/>
  <c r="O293" i="80"/>
  <c r="M293" i="80"/>
  <c r="K293" i="80"/>
  <c r="D291" i="80"/>
  <c r="D290" i="80" s="1"/>
  <c r="P290" i="80"/>
  <c r="O290" i="80"/>
  <c r="N290" i="80"/>
  <c r="M290" i="80"/>
  <c r="L290" i="80"/>
  <c r="K290" i="80"/>
  <c r="J290" i="80"/>
  <c r="I290" i="80"/>
  <c r="H290" i="80"/>
  <c r="G290" i="80"/>
  <c r="F290" i="80"/>
  <c r="E290" i="80"/>
  <c r="M289" i="80"/>
  <c r="I289" i="80"/>
  <c r="I288" i="80" s="1"/>
  <c r="D289" i="80"/>
  <c r="D288" i="80" s="1"/>
  <c r="P288" i="80"/>
  <c r="O288" i="80"/>
  <c r="N288" i="80"/>
  <c r="M288" i="80"/>
  <c r="M287" i="80" s="1"/>
  <c r="M286" i="80" s="1"/>
  <c r="L288" i="80"/>
  <c r="K288" i="80"/>
  <c r="J288" i="80"/>
  <c r="G288" i="80"/>
  <c r="G287" i="80" s="1"/>
  <c r="G286" i="80" s="1"/>
  <c r="F288" i="80"/>
  <c r="F287" i="80" s="1"/>
  <c r="F286" i="80" s="1"/>
  <c r="E288" i="80"/>
  <c r="E287" i="80" s="1"/>
  <c r="E286" i="80" s="1"/>
  <c r="O287" i="80"/>
  <c r="O286" i="80" s="1"/>
  <c r="K287" i="80"/>
  <c r="K286" i="80" s="1"/>
  <c r="H287" i="80"/>
  <c r="H286" i="80" s="1"/>
  <c r="M285" i="80"/>
  <c r="I285" i="80"/>
  <c r="I284" i="80" s="1"/>
  <c r="D285" i="80"/>
  <c r="D284" i="80" s="1"/>
  <c r="P284" i="80"/>
  <c r="O284" i="80"/>
  <c r="N284" i="80"/>
  <c r="M284" i="80"/>
  <c r="L284" i="80"/>
  <c r="K284" i="80"/>
  <c r="J284" i="80"/>
  <c r="H284" i="80"/>
  <c r="G284" i="80"/>
  <c r="F284" i="80"/>
  <c r="E284" i="80"/>
  <c r="M283" i="80"/>
  <c r="I283" i="80"/>
  <c r="I282" i="80" s="1"/>
  <c r="D283" i="80"/>
  <c r="D282" i="80" s="1"/>
  <c r="P282" i="80"/>
  <c r="O282" i="80"/>
  <c r="N282" i="80"/>
  <c r="M282" i="80"/>
  <c r="L282" i="80"/>
  <c r="K282" i="80"/>
  <c r="J282" i="80"/>
  <c r="H282" i="80"/>
  <c r="H279" i="80" s="1"/>
  <c r="H273" i="80" s="1"/>
  <c r="G282" i="80"/>
  <c r="F282" i="80"/>
  <c r="E282" i="80"/>
  <c r="M281" i="80"/>
  <c r="I281" i="80"/>
  <c r="D280" i="80"/>
  <c r="P280" i="80"/>
  <c r="O280" i="80"/>
  <c r="O279" i="80" s="1"/>
  <c r="N280" i="80"/>
  <c r="M280" i="80"/>
  <c r="M279" i="80" s="1"/>
  <c r="M273" i="80" s="1"/>
  <c r="L280" i="80"/>
  <c r="K280" i="80"/>
  <c r="K279" i="80" s="1"/>
  <c r="J280" i="80"/>
  <c r="I280" i="80"/>
  <c r="H280" i="80"/>
  <c r="G280" i="80"/>
  <c r="F280" i="80"/>
  <c r="E280" i="80"/>
  <c r="P279" i="80"/>
  <c r="P273" i="80" s="1"/>
  <c r="N279" i="80"/>
  <c r="N273" i="80" s="1"/>
  <c r="L279" i="80"/>
  <c r="L273" i="80" s="1"/>
  <c r="J279" i="80"/>
  <c r="J273" i="80" s="1"/>
  <c r="M277" i="80"/>
  <c r="I277" i="80"/>
  <c r="D277" i="80"/>
  <c r="P276" i="80"/>
  <c r="O276" i="80"/>
  <c r="N276" i="80"/>
  <c r="M276" i="80"/>
  <c r="L276" i="80"/>
  <c r="K276" i="80"/>
  <c r="J276" i="80"/>
  <c r="I276" i="80"/>
  <c r="G276" i="80"/>
  <c r="F276" i="80"/>
  <c r="E276" i="80"/>
  <c r="D276" i="80"/>
  <c r="P275" i="80"/>
  <c r="O275" i="80"/>
  <c r="N275" i="80"/>
  <c r="M275" i="80"/>
  <c r="L275" i="80"/>
  <c r="K275" i="80"/>
  <c r="J275" i="80"/>
  <c r="I275" i="80"/>
  <c r="G275" i="80"/>
  <c r="F275" i="80"/>
  <c r="E275" i="80"/>
  <c r="D275" i="80"/>
  <c r="P274" i="80"/>
  <c r="O274" i="80"/>
  <c r="N274" i="80"/>
  <c r="M274" i="80"/>
  <c r="L274" i="80"/>
  <c r="K274" i="80"/>
  <c r="J274" i="80"/>
  <c r="I274" i="80"/>
  <c r="G274" i="80"/>
  <c r="F274" i="80"/>
  <c r="E274" i="80"/>
  <c r="D274" i="80"/>
  <c r="O273" i="80"/>
  <c r="K273" i="80"/>
  <c r="M272" i="80"/>
  <c r="M271" i="80" s="1"/>
  <c r="M270" i="80" s="1"/>
  <c r="M269" i="80" s="1"/>
  <c r="M268" i="80" s="1"/>
  <c r="M267" i="80" s="1"/>
  <c r="M266" i="80" s="1"/>
  <c r="I272" i="80"/>
  <c r="I271" i="80" s="1"/>
  <c r="I270" i="80" s="1"/>
  <c r="I269" i="80" s="1"/>
  <c r="I268" i="80" s="1"/>
  <c r="I267" i="80" s="1"/>
  <c r="I266" i="80" s="1"/>
  <c r="H272" i="80"/>
  <c r="D272" i="80"/>
  <c r="D271" i="80" s="1"/>
  <c r="D267" i="80" s="1"/>
  <c r="D266" i="80" s="1"/>
  <c r="P271" i="80"/>
  <c r="P270" i="80" s="1"/>
  <c r="O271" i="80"/>
  <c r="O270" i="80" s="1"/>
  <c r="O269" i="80" s="1"/>
  <c r="O268" i="80" s="1"/>
  <c r="O267" i="80" s="1"/>
  <c r="O266" i="80" s="1"/>
  <c r="N271" i="80"/>
  <c r="N270" i="80" s="1"/>
  <c r="N269" i="80" s="1"/>
  <c r="N268" i="80" s="1"/>
  <c r="N267" i="80" s="1"/>
  <c r="N266" i="80" s="1"/>
  <c r="L271" i="80"/>
  <c r="L270" i="80" s="1"/>
  <c r="L269" i="80" s="1"/>
  <c r="L268" i="80" s="1"/>
  <c r="L267" i="80" s="1"/>
  <c r="L266" i="80" s="1"/>
  <c r="K271" i="80"/>
  <c r="J271" i="80"/>
  <c r="J270" i="80" s="1"/>
  <c r="J269" i="80" s="1"/>
  <c r="J268" i="80" s="1"/>
  <c r="J267" i="80" s="1"/>
  <c r="J266" i="80" s="1"/>
  <c r="H271" i="80"/>
  <c r="H270" i="80" s="1"/>
  <c r="H269" i="80" s="1"/>
  <c r="H268" i="80" s="1"/>
  <c r="H267" i="80" s="1"/>
  <c r="H266" i="80" s="1"/>
  <c r="G271" i="80"/>
  <c r="F271" i="80"/>
  <c r="F270" i="80" s="1"/>
  <c r="E271" i="80"/>
  <c r="E270" i="80" s="1"/>
  <c r="K270" i="80"/>
  <c r="K269" i="80" s="1"/>
  <c r="G270" i="80"/>
  <c r="G269" i="80" s="1"/>
  <c r="P269" i="80"/>
  <c r="P268" i="80" s="1"/>
  <c r="P267" i="80" s="1"/>
  <c r="P266" i="80" s="1"/>
  <c r="F269" i="80"/>
  <c r="F268" i="80" s="1"/>
  <c r="F267" i="80" s="1"/>
  <c r="F266" i="80" s="1"/>
  <c r="K268" i="80"/>
  <c r="K267" i="80" s="1"/>
  <c r="K266" i="80" s="1"/>
  <c r="G268" i="80"/>
  <c r="G267" i="80" s="1"/>
  <c r="G266" i="80" s="1"/>
  <c r="M263" i="80"/>
  <c r="M262" i="80" s="1"/>
  <c r="I263" i="80"/>
  <c r="I262" i="80" s="1"/>
  <c r="H263" i="80"/>
  <c r="D263" i="80"/>
  <c r="P262" i="80"/>
  <c r="O262" i="80"/>
  <c r="N262" i="80"/>
  <c r="L262" i="80"/>
  <c r="K262" i="80"/>
  <c r="J262" i="80"/>
  <c r="H262" i="80"/>
  <c r="G262" i="80"/>
  <c r="F262" i="80"/>
  <c r="E262" i="80"/>
  <c r="D262" i="80"/>
  <c r="M261" i="80"/>
  <c r="I261" i="80"/>
  <c r="H261" i="80"/>
  <c r="D261" i="80"/>
  <c r="D260" i="80" s="1"/>
  <c r="P260" i="80"/>
  <c r="O260" i="80"/>
  <c r="N260" i="80"/>
  <c r="M260" i="80"/>
  <c r="L260" i="80"/>
  <c r="K260" i="80"/>
  <c r="J260" i="80"/>
  <c r="I260" i="80"/>
  <c r="H260" i="80"/>
  <c r="G260" i="80"/>
  <c r="F260" i="80"/>
  <c r="E260" i="80"/>
  <c r="M259" i="80"/>
  <c r="I259" i="80"/>
  <c r="I258" i="80" s="1"/>
  <c r="I257" i="80" s="1"/>
  <c r="D259" i="80"/>
  <c r="D258" i="80" s="1"/>
  <c r="D257" i="80" s="1"/>
  <c r="P258" i="80"/>
  <c r="P257" i="80" s="1"/>
  <c r="O258" i="80"/>
  <c r="O257" i="80" s="1"/>
  <c r="N258" i="80"/>
  <c r="N257" i="80" s="1"/>
  <c r="M258" i="80"/>
  <c r="M257" i="80" s="1"/>
  <c r="L258" i="80"/>
  <c r="K258" i="80"/>
  <c r="K257" i="80" s="1"/>
  <c r="J258" i="80"/>
  <c r="J257" i="80" s="1"/>
  <c r="H258" i="80"/>
  <c r="G258" i="80"/>
  <c r="G257" i="80" s="1"/>
  <c r="G256" i="80" s="1"/>
  <c r="F258" i="80"/>
  <c r="F257" i="80" s="1"/>
  <c r="E258" i="80"/>
  <c r="E257" i="80" s="1"/>
  <c r="L257" i="80"/>
  <c r="H257" i="80"/>
  <c r="I256" i="80"/>
  <c r="O255" i="80"/>
  <c r="J255" i="80"/>
  <c r="I255" i="80" s="1"/>
  <c r="E255" i="80"/>
  <c r="O254" i="80"/>
  <c r="E254" i="80"/>
  <c r="M253" i="80"/>
  <c r="I253" i="80"/>
  <c r="H253" i="80"/>
  <c r="D253" i="80"/>
  <c r="P252" i="80"/>
  <c r="O252" i="80"/>
  <c r="N252" i="80"/>
  <c r="L252" i="80"/>
  <c r="K252" i="80"/>
  <c r="J252" i="80"/>
  <c r="H252" i="80"/>
  <c r="G252" i="80"/>
  <c r="F252" i="80"/>
  <c r="E252" i="80"/>
  <c r="D252" i="80" s="1"/>
  <c r="D251" i="80"/>
  <c r="F250" i="80"/>
  <c r="D250" i="80" s="1"/>
  <c r="M248" i="80"/>
  <c r="I248" i="80"/>
  <c r="I247" i="80" s="1"/>
  <c r="D248" i="80"/>
  <c r="D247" i="80" s="1"/>
  <c r="P247" i="80"/>
  <c r="O247" i="80"/>
  <c r="N247" i="80"/>
  <c r="M247" i="80"/>
  <c r="L247" i="80"/>
  <c r="K247" i="80"/>
  <c r="J247" i="80"/>
  <c r="H247" i="80"/>
  <c r="G247" i="80"/>
  <c r="F247" i="80"/>
  <c r="E247" i="80"/>
  <c r="M246" i="80"/>
  <c r="I246" i="80"/>
  <c r="H246" i="80"/>
  <c r="D246" i="80"/>
  <c r="M245" i="80"/>
  <c r="M244" i="80" s="1"/>
  <c r="I245" i="80"/>
  <c r="H245" i="80"/>
  <c r="D245" i="80"/>
  <c r="P244" i="80"/>
  <c r="O244" i="80"/>
  <c r="N244" i="80"/>
  <c r="L244" i="80"/>
  <c r="K244" i="80"/>
  <c r="J244" i="80"/>
  <c r="H244" i="80"/>
  <c r="G244" i="80"/>
  <c r="F244" i="80"/>
  <c r="E244" i="80"/>
  <c r="D244" i="80"/>
  <c r="M243" i="80"/>
  <c r="I243" i="80"/>
  <c r="H243" i="80" s="1"/>
  <c r="H242" i="80" s="1"/>
  <c r="H241" i="80" s="1"/>
  <c r="D243" i="80"/>
  <c r="D242" i="80" s="1"/>
  <c r="D241" i="80" s="1"/>
  <c r="P242" i="80"/>
  <c r="O242" i="80"/>
  <c r="O241" i="80" s="1"/>
  <c r="N242" i="80"/>
  <c r="M242" i="80"/>
  <c r="M241" i="80" s="1"/>
  <c r="L242" i="80"/>
  <c r="K242" i="80"/>
  <c r="K241" i="80" s="1"/>
  <c r="J242" i="80"/>
  <c r="I242" i="80"/>
  <c r="I241" i="80" s="1"/>
  <c r="G242" i="80"/>
  <c r="G241" i="80" s="1"/>
  <c r="F242" i="80"/>
  <c r="E242" i="80"/>
  <c r="E241" i="80" s="1"/>
  <c r="P241" i="80"/>
  <c r="N241" i="80"/>
  <c r="L241" i="80"/>
  <c r="J241" i="80"/>
  <c r="F241" i="80"/>
  <c r="M240" i="80"/>
  <c r="I240" i="80"/>
  <c r="H240" i="80"/>
  <c r="D240" i="80"/>
  <c r="D239" i="80" s="1"/>
  <c r="P239" i="80"/>
  <c r="O239" i="80"/>
  <c r="N239" i="80"/>
  <c r="M239" i="80"/>
  <c r="L239" i="80"/>
  <c r="K239" i="80"/>
  <c r="J239" i="80"/>
  <c r="I239" i="80"/>
  <c r="H239" i="80"/>
  <c r="G239" i="80"/>
  <c r="F239" i="80"/>
  <c r="E239" i="80"/>
  <c r="M238" i="80"/>
  <c r="I238" i="80"/>
  <c r="H238" i="80"/>
  <c r="F238" i="80"/>
  <c r="D238" i="80" s="1"/>
  <c r="P237" i="80"/>
  <c r="O237" i="80"/>
  <c r="N237" i="80"/>
  <c r="M237" i="80"/>
  <c r="L237" i="80"/>
  <c r="K237" i="80"/>
  <c r="I237" i="80" s="1"/>
  <c r="H237" i="80"/>
  <c r="G237" i="80"/>
  <c r="F237" i="80"/>
  <c r="E237" i="80"/>
  <c r="D237" i="80" s="1"/>
  <c r="M236" i="80"/>
  <c r="I236" i="80"/>
  <c r="I235" i="80" s="1"/>
  <c r="D236" i="80"/>
  <c r="P235" i="80"/>
  <c r="O235" i="80"/>
  <c r="N235" i="80"/>
  <c r="M235" i="80"/>
  <c r="L235" i="80"/>
  <c r="K235" i="80"/>
  <c r="J235" i="80"/>
  <c r="H235" i="80"/>
  <c r="G235" i="80"/>
  <c r="F235" i="80"/>
  <c r="E235" i="80"/>
  <c r="D235" i="80"/>
  <c r="M234" i="80"/>
  <c r="I234" i="80"/>
  <c r="H234" i="80"/>
  <c r="D234" i="80"/>
  <c r="P233" i="80"/>
  <c r="O233" i="80"/>
  <c r="N233" i="80"/>
  <c r="M233" i="80"/>
  <c r="L233" i="80"/>
  <c r="K233" i="80"/>
  <c r="J233" i="80"/>
  <c r="I233" i="80"/>
  <c r="H233" i="80"/>
  <c r="G233" i="80"/>
  <c r="F233" i="80"/>
  <c r="E233" i="80"/>
  <c r="M232" i="80"/>
  <c r="M231" i="80" s="1"/>
  <c r="I232" i="80"/>
  <c r="H232" i="80"/>
  <c r="D232" i="80"/>
  <c r="P231" i="80"/>
  <c r="O231" i="80"/>
  <c r="N231" i="80"/>
  <c r="L231" i="80"/>
  <c r="K231" i="80"/>
  <c r="J231" i="80"/>
  <c r="I231" i="80"/>
  <c r="H231" i="80"/>
  <c r="G231" i="80"/>
  <c r="F231" i="80"/>
  <c r="E231" i="80"/>
  <c r="D231" i="80"/>
  <c r="M230" i="80"/>
  <c r="I230" i="80"/>
  <c r="H230" i="80"/>
  <c r="D230" i="80"/>
  <c r="P229" i="80"/>
  <c r="O229" i="80"/>
  <c r="N229" i="80"/>
  <c r="M229" i="80"/>
  <c r="L229" i="80"/>
  <c r="K229" i="80"/>
  <c r="J229" i="80"/>
  <c r="I229" i="80"/>
  <c r="H229" i="80"/>
  <c r="G229" i="80"/>
  <c r="F229" i="80"/>
  <c r="E229" i="80"/>
  <c r="D229" i="80" s="1"/>
  <c r="M228" i="80"/>
  <c r="I228" i="80"/>
  <c r="D228" i="80"/>
  <c r="P227" i="80"/>
  <c r="O227" i="80"/>
  <c r="N227" i="80"/>
  <c r="M227" i="80"/>
  <c r="L227" i="80"/>
  <c r="K227" i="80"/>
  <c r="J227" i="80"/>
  <c r="G227" i="80"/>
  <c r="F227" i="80"/>
  <c r="E227" i="80"/>
  <c r="D227" i="80" s="1"/>
  <c r="P226" i="80"/>
  <c r="O226" i="80"/>
  <c r="N226" i="80"/>
  <c r="M226" i="80"/>
  <c r="L226" i="80"/>
  <c r="K226" i="80"/>
  <c r="J226" i="80"/>
  <c r="G226" i="80"/>
  <c r="F226" i="80"/>
  <c r="E226" i="80"/>
  <c r="M225" i="80"/>
  <c r="I225" i="80"/>
  <c r="I224" i="80" s="1"/>
  <c r="I223" i="80" s="1"/>
  <c r="D225" i="80"/>
  <c r="P224" i="80"/>
  <c r="P223" i="80" s="1"/>
  <c r="O224" i="80"/>
  <c r="O223" i="80" s="1"/>
  <c r="N224" i="80"/>
  <c r="N223" i="80" s="1"/>
  <c r="M224" i="80"/>
  <c r="L224" i="80"/>
  <c r="L223" i="80" s="1"/>
  <c r="K224" i="80"/>
  <c r="K223" i="80" s="1"/>
  <c r="J224" i="80"/>
  <c r="J223" i="80" s="1"/>
  <c r="H224" i="80"/>
  <c r="H223" i="80" s="1"/>
  <c r="G224" i="80"/>
  <c r="G223" i="80" s="1"/>
  <c r="F224" i="80"/>
  <c r="F223" i="80" s="1"/>
  <c r="E224" i="80"/>
  <c r="E223" i="80" s="1"/>
  <c r="D224" i="80"/>
  <c r="D223" i="80" s="1"/>
  <c r="M223" i="80"/>
  <c r="M222" i="80"/>
  <c r="I222" i="80"/>
  <c r="D222" i="80"/>
  <c r="D221" i="80" s="1"/>
  <c r="D220" i="80" s="1"/>
  <c r="P221" i="80"/>
  <c r="O221" i="80"/>
  <c r="O220" i="80" s="1"/>
  <c r="N221" i="80"/>
  <c r="M221" i="80"/>
  <c r="M220" i="80" s="1"/>
  <c r="L221" i="80"/>
  <c r="K221" i="80"/>
  <c r="K220" i="80" s="1"/>
  <c r="J221" i="80"/>
  <c r="I221" i="80"/>
  <c r="I220" i="80" s="1"/>
  <c r="H221" i="80"/>
  <c r="G221" i="80"/>
  <c r="G220" i="80" s="1"/>
  <c r="F221" i="80"/>
  <c r="E221" i="80"/>
  <c r="E220" i="80" s="1"/>
  <c r="P220" i="80"/>
  <c r="N220" i="80"/>
  <c r="L220" i="80"/>
  <c r="J220" i="80"/>
  <c r="H220" i="80"/>
  <c r="F220" i="80"/>
  <c r="M219" i="80"/>
  <c r="I219" i="80"/>
  <c r="I218" i="80" s="1"/>
  <c r="I217" i="80" s="1"/>
  <c r="D219" i="80"/>
  <c r="P218" i="80"/>
  <c r="P217" i="80" s="1"/>
  <c r="O218" i="80"/>
  <c r="N218" i="80"/>
  <c r="N217" i="80" s="1"/>
  <c r="M218" i="80"/>
  <c r="L218" i="80"/>
  <c r="L217" i="80" s="1"/>
  <c r="K218" i="80"/>
  <c r="J218" i="80"/>
  <c r="J217" i="80" s="1"/>
  <c r="H218" i="80"/>
  <c r="H217" i="80" s="1"/>
  <c r="G218" i="80"/>
  <c r="G217" i="80" s="1"/>
  <c r="F218" i="80"/>
  <c r="F217" i="80" s="1"/>
  <c r="E218" i="80"/>
  <c r="E217" i="80" s="1"/>
  <c r="D218" i="80"/>
  <c r="D217" i="80" s="1"/>
  <c r="O217" i="80"/>
  <c r="M217" i="80"/>
  <c r="K217" i="80"/>
  <c r="M216" i="80"/>
  <c r="I216" i="80"/>
  <c r="H216" i="80"/>
  <c r="D216" i="80"/>
  <c r="P215" i="80"/>
  <c r="O215" i="80"/>
  <c r="N215" i="80"/>
  <c r="L215" i="80"/>
  <c r="K215" i="80"/>
  <c r="J215" i="80"/>
  <c r="H215" i="80"/>
  <c r="G215" i="80"/>
  <c r="F215" i="80"/>
  <c r="E215" i="80"/>
  <c r="M214" i="80"/>
  <c r="I214" i="80"/>
  <c r="H214" i="80"/>
  <c r="D214" i="80"/>
  <c r="P213" i="80"/>
  <c r="O213" i="80"/>
  <c r="N213" i="80"/>
  <c r="L213" i="80"/>
  <c r="K213" i="80"/>
  <c r="J213" i="80"/>
  <c r="I213" i="80" s="1"/>
  <c r="H213" i="80"/>
  <c r="G213" i="80"/>
  <c r="F213" i="80"/>
  <c r="E213" i="80"/>
  <c r="M212" i="80"/>
  <c r="I212" i="80"/>
  <c r="H212" i="80"/>
  <c r="D212" i="80"/>
  <c r="M211" i="80"/>
  <c r="M210" i="80" s="1"/>
  <c r="I211" i="80"/>
  <c r="I210" i="80" s="1"/>
  <c r="H211" i="80"/>
  <c r="D211" i="80"/>
  <c r="P210" i="80"/>
  <c r="O210" i="80"/>
  <c r="N210" i="80"/>
  <c r="L210" i="80"/>
  <c r="K210" i="80"/>
  <c r="J210" i="80"/>
  <c r="H210" i="80"/>
  <c r="G210" i="80"/>
  <c r="F210" i="80"/>
  <c r="E210" i="80"/>
  <c r="D210" i="80"/>
  <c r="M209" i="80"/>
  <c r="I209" i="80"/>
  <c r="I208" i="80" s="1"/>
  <c r="D209" i="80"/>
  <c r="P208" i="80"/>
  <c r="O208" i="80"/>
  <c r="N208" i="80"/>
  <c r="M208" i="80"/>
  <c r="L208" i="80"/>
  <c r="K208" i="80"/>
  <c r="J208" i="80"/>
  <c r="H208" i="80"/>
  <c r="G208" i="80"/>
  <c r="F208" i="80"/>
  <c r="E208" i="80"/>
  <c r="D208" i="80"/>
  <c r="M207" i="80"/>
  <c r="M206" i="80" s="1"/>
  <c r="I207" i="80"/>
  <c r="H207" i="80"/>
  <c r="H206" i="80" s="1"/>
  <c r="D207" i="80"/>
  <c r="D206" i="80" s="1"/>
  <c r="P206" i="80"/>
  <c r="O206" i="80"/>
  <c r="N206" i="80"/>
  <c r="L206" i="80"/>
  <c r="K206" i="80"/>
  <c r="J206" i="80"/>
  <c r="I206" i="80"/>
  <c r="G206" i="80"/>
  <c r="F206" i="80"/>
  <c r="E206" i="80"/>
  <c r="M205" i="80"/>
  <c r="M204" i="80" s="1"/>
  <c r="I205" i="80"/>
  <c r="H205" i="80"/>
  <c r="D205" i="80"/>
  <c r="P204" i="80"/>
  <c r="O204" i="80"/>
  <c r="N204" i="80"/>
  <c r="L204" i="80"/>
  <c r="K204" i="80"/>
  <c r="J204" i="80"/>
  <c r="I204" i="80"/>
  <c r="H204" i="80"/>
  <c r="G204" i="80"/>
  <c r="F204" i="80"/>
  <c r="E204" i="80"/>
  <c r="D204" i="80"/>
  <c r="M203" i="80"/>
  <c r="I203" i="80"/>
  <c r="H203" i="80"/>
  <c r="D203" i="80"/>
  <c r="D202" i="80" s="1"/>
  <c r="P202" i="80"/>
  <c r="O202" i="80"/>
  <c r="N202" i="80"/>
  <c r="M202" i="80"/>
  <c r="L202" i="80"/>
  <c r="K202" i="80"/>
  <c r="J202" i="80"/>
  <c r="I202" i="80"/>
  <c r="H202" i="80"/>
  <c r="G202" i="80"/>
  <c r="F202" i="80"/>
  <c r="E202" i="80"/>
  <c r="M201" i="80"/>
  <c r="M200" i="80" s="1"/>
  <c r="I201" i="80"/>
  <c r="I200" i="80" s="1"/>
  <c r="H201" i="80"/>
  <c r="D201" i="80"/>
  <c r="P200" i="80"/>
  <c r="O200" i="80"/>
  <c r="N200" i="80"/>
  <c r="L200" i="80"/>
  <c r="K200" i="80"/>
  <c r="J200" i="80"/>
  <c r="H200" i="80"/>
  <c r="G200" i="80"/>
  <c r="F200" i="80"/>
  <c r="E200" i="80"/>
  <c r="D200" i="80"/>
  <c r="M199" i="80"/>
  <c r="I199" i="80"/>
  <c r="H199" i="80"/>
  <c r="D199" i="80"/>
  <c r="D198" i="80" s="1"/>
  <c r="P198" i="80"/>
  <c r="O198" i="80"/>
  <c r="N198" i="80"/>
  <c r="M198" i="80"/>
  <c r="L198" i="80"/>
  <c r="K198" i="80"/>
  <c r="J198" i="80"/>
  <c r="I198" i="80"/>
  <c r="H198" i="80"/>
  <c r="G198" i="80"/>
  <c r="F198" i="80"/>
  <c r="E198" i="80"/>
  <c r="M197" i="80"/>
  <c r="I197" i="80"/>
  <c r="D197" i="80"/>
  <c r="D196" i="80" s="1"/>
  <c r="D195" i="80" s="1"/>
  <c r="P196" i="80"/>
  <c r="O196" i="80"/>
  <c r="O195" i="80" s="1"/>
  <c r="N196" i="80"/>
  <c r="M196" i="80"/>
  <c r="M195" i="80" s="1"/>
  <c r="L196" i="80"/>
  <c r="K196" i="80"/>
  <c r="K195" i="80" s="1"/>
  <c r="J196" i="80"/>
  <c r="I196" i="80"/>
  <c r="I195" i="80" s="1"/>
  <c r="H196" i="80"/>
  <c r="G196" i="80"/>
  <c r="G195" i="80" s="1"/>
  <c r="F196" i="80"/>
  <c r="E196" i="80"/>
  <c r="E195" i="80" s="1"/>
  <c r="P195" i="80"/>
  <c r="N195" i="80"/>
  <c r="L195" i="80"/>
  <c r="J195" i="80"/>
  <c r="H195" i="80"/>
  <c r="F195" i="80"/>
  <c r="M194" i="80"/>
  <c r="I194" i="80"/>
  <c r="H194" i="80"/>
  <c r="D194" i="80"/>
  <c r="D193" i="80" s="1"/>
  <c r="P193" i="80"/>
  <c r="O193" i="80"/>
  <c r="N193" i="80"/>
  <c r="M193" i="80"/>
  <c r="L193" i="80"/>
  <c r="K193" i="80"/>
  <c r="J193" i="80"/>
  <c r="I193" i="80"/>
  <c r="H193" i="80"/>
  <c r="G193" i="80"/>
  <c r="F193" i="80"/>
  <c r="E193" i="80"/>
  <c r="M192" i="80"/>
  <c r="M191" i="80" s="1"/>
  <c r="I192" i="80"/>
  <c r="I191" i="80" s="1"/>
  <c r="H192" i="80"/>
  <c r="D192" i="80"/>
  <c r="D191" i="80" s="1"/>
  <c r="P191" i="80"/>
  <c r="O191" i="80"/>
  <c r="N191" i="80"/>
  <c r="L191" i="80"/>
  <c r="K191" i="80"/>
  <c r="J191" i="80"/>
  <c r="H191" i="80"/>
  <c r="G191" i="80"/>
  <c r="F191" i="80"/>
  <c r="E191" i="80"/>
  <c r="M190" i="80"/>
  <c r="M189" i="80" s="1"/>
  <c r="I190" i="80"/>
  <c r="H190" i="80"/>
  <c r="D190" i="80"/>
  <c r="D189" i="80" s="1"/>
  <c r="P189" i="80"/>
  <c r="O189" i="80"/>
  <c r="N189" i="80"/>
  <c r="L189" i="80"/>
  <c r="K189" i="80"/>
  <c r="J189" i="80"/>
  <c r="I189" i="80"/>
  <c r="H189" i="80"/>
  <c r="G189" i="80"/>
  <c r="F189" i="80"/>
  <c r="E189" i="80"/>
  <c r="M188" i="80"/>
  <c r="M187" i="80" s="1"/>
  <c r="I188" i="80"/>
  <c r="I187" i="80" s="1"/>
  <c r="H188" i="80"/>
  <c r="D188" i="80"/>
  <c r="P187" i="80"/>
  <c r="O187" i="80"/>
  <c r="N187" i="80"/>
  <c r="L187" i="80"/>
  <c r="K187" i="80"/>
  <c r="J187" i="80"/>
  <c r="H187" i="80"/>
  <c r="G187" i="80"/>
  <c r="F187" i="80"/>
  <c r="E187" i="80"/>
  <c r="D187" i="80"/>
  <c r="M186" i="80"/>
  <c r="I186" i="80"/>
  <c r="H186" i="80"/>
  <c r="D186" i="80"/>
  <c r="P185" i="80"/>
  <c r="O185" i="80"/>
  <c r="N185" i="80"/>
  <c r="M185" i="80"/>
  <c r="L185" i="80"/>
  <c r="K185" i="80"/>
  <c r="J185" i="80"/>
  <c r="I185" i="80"/>
  <c r="H185" i="80"/>
  <c r="G185" i="80"/>
  <c r="F185" i="80"/>
  <c r="E185" i="80"/>
  <c r="D185" i="80"/>
  <c r="M184" i="80"/>
  <c r="M183" i="80" s="1"/>
  <c r="I184" i="80"/>
  <c r="H184" i="80"/>
  <c r="D184" i="80"/>
  <c r="P183" i="80"/>
  <c r="O183" i="80"/>
  <c r="N183" i="80"/>
  <c r="L183" i="80"/>
  <c r="K183" i="80"/>
  <c r="J183" i="80"/>
  <c r="I183" i="80"/>
  <c r="H183" i="80"/>
  <c r="G183" i="80"/>
  <c r="F183" i="80"/>
  <c r="E183" i="80"/>
  <c r="D183" i="80"/>
  <c r="M182" i="80"/>
  <c r="I182" i="80"/>
  <c r="H182" i="80"/>
  <c r="D182" i="80"/>
  <c r="P181" i="80"/>
  <c r="O181" i="80"/>
  <c r="N181" i="80"/>
  <c r="M181" i="80"/>
  <c r="L181" i="80"/>
  <c r="K181" i="80"/>
  <c r="J181" i="80"/>
  <c r="I181" i="80"/>
  <c r="H181" i="80"/>
  <c r="G181" i="80"/>
  <c r="F181" i="80"/>
  <c r="E181" i="80"/>
  <c r="D181" i="80"/>
  <c r="M180" i="80"/>
  <c r="I180" i="80"/>
  <c r="H180" i="80"/>
  <c r="D180" i="80"/>
  <c r="P179" i="80"/>
  <c r="O179" i="80"/>
  <c r="N179" i="80"/>
  <c r="M179" i="80"/>
  <c r="L179" i="80"/>
  <c r="K179" i="80"/>
  <c r="J179" i="80"/>
  <c r="I179" i="80"/>
  <c r="H179" i="80"/>
  <c r="G179" i="80"/>
  <c r="F179" i="80"/>
  <c r="E179" i="80"/>
  <c r="D179" i="80"/>
  <c r="M178" i="80"/>
  <c r="I178" i="80"/>
  <c r="D178" i="80"/>
  <c r="P177" i="80"/>
  <c r="O177" i="80"/>
  <c r="N177" i="80"/>
  <c r="M177" i="80"/>
  <c r="L177" i="80"/>
  <c r="K177" i="80"/>
  <c r="J177" i="80"/>
  <c r="I177" i="80"/>
  <c r="H177" i="80"/>
  <c r="G177" i="80"/>
  <c r="F177" i="80"/>
  <c r="E177" i="80"/>
  <c r="D177" i="80"/>
  <c r="P176" i="80"/>
  <c r="O176" i="80"/>
  <c r="N176" i="80"/>
  <c r="M176" i="80"/>
  <c r="L176" i="80"/>
  <c r="K176" i="80"/>
  <c r="J176" i="80"/>
  <c r="I176" i="80"/>
  <c r="H176" i="80"/>
  <c r="G176" i="80"/>
  <c r="F176" i="80"/>
  <c r="E176" i="80"/>
  <c r="D176" i="80"/>
  <c r="M175" i="80"/>
  <c r="I175" i="80"/>
  <c r="H175" i="80"/>
  <c r="D175" i="80"/>
  <c r="P174" i="80"/>
  <c r="O174" i="80"/>
  <c r="N174" i="80"/>
  <c r="M174" i="80"/>
  <c r="L174" i="80"/>
  <c r="K174" i="80"/>
  <c r="J174" i="80"/>
  <c r="I174" i="80"/>
  <c r="H174" i="80"/>
  <c r="G174" i="80"/>
  <c r="F174" i="80"/>
  <c r="E174" i="80"/>
  <c r="D174" i="80"/>
  <c r="M173" i="80"/>
  <c r="I173" i="80"/>
  <c r="H173" i="80"/>
  <c r="D173" i="80"/>
  <c r="P172" i="80"/>
  <c r="O172" i="80"/>
  <c r="N172" i="80"/>
  <c r="M172" i="80"/>
  <c r="L172" i="80"/>
  <c r="K172" i="80"/>
  <c r="J172" i="80"/>
  <c r="I172" i="80"/>
  <c r="H172" i="80"/>
  <c r="G172" i="80"/>
  <c r="F172" i="80"/>
  <c r="E172" i="80"/>
  <c r="D172" i="80"/>
  <c r="M171" i="80"/>
  <c r="I171" i="80"/>
  <c r="H171" i="80"/>
  <c r="D171" i="80"/>
  <c r="P170" i="80"/>
  <c r="O170" i="80"/>
  <c r="N170" i="80"/>
  <c r="M170" i="80"/>
  <c r="L170" i="80"/>
  <c r="K170" i="80"/>
  <c r="J170" i="80"/>
  <c r="I170" i="80"/>
  <c r="H170" i="80"/>
  <c r="G170" i="80"/>
  <c r="F170" i="80"/>
  <c r="E170" i="80"/>
  <c r="D170" i="80"/>
  <c r="M169" i="80"/>
  <c r="I169" i="80"/>
  <c r="H169" i="80"/>
  <c r="D169" i="80"/>
  <c r="P168" i="80"/>
  <c r="O168" i="80"/>
  <c r="N168" i="80"/>
  <c r="M168" i="80"/>
  <c r="L168" i="80"/>
  <c r="K168" i="80"/>
  <c r="J168" i="80"/>
  <c r="I168" i="80"/>
  <c r="H168" i="80"/>
  <c r="G168" i="80"/>
  <c r="F168" i="80"/>
  <c r="E168" i="80"/>
  <c r="D168" i="80"/>
  <c r="M167" i="80"/>
  <c r="I167" i="80"/>
  <c r="H167" i="80"/>
  <c r="D167" i="80"/>
  <c r="P166" i="80"/>
  <c r="O166" i="80"/>
  <c r="N166" i="80"/>
  <c r="M166" i="80"/>
  <c r="L166" i="80"/>
  <c r="K166" i="80"/>
  <c r="J166" i="80"/>
  <c r="I166" i="80"/>
  <c r="H166" i="80"/>
  <c r="G166" i="80"/>
  <c r="F166" i="80"/>
  <c r="E166" i="80"/>
  <c r="D166" i="80"/>
  <c r="M165" i="80"/>
  <c r="I165" i="80"/>
  <c r="H165" i="80"/>
  <c r="D165" i="80"/>
  <c r="P164" i="80"/>
  <c r="O164" i="80"/>
  <c r="N164" i="80"/>
  <c r="M164" i="80"/>
  <c r="L164" i="80"/>
  <c r="K164" i="80"/>
  <c r="I164" i="80"/>
  <c r="H164" i="80"/>
  <c r="G164" i="80"/>
  <c r="F164" i="80"/>
  <c r="E164" i="80"/>
  <c r="D164" i="80"/>
  <c r="M163" i="80"/>
  <c r="I163" i="80"/>
  <c r="H163" i="80"/>
  <c r="D163" i="80"/>
  <c r="P162" i="80"/>
  <c r="O162" i="80"/>
  <c r="N162" i="80"/>
  <c r="M162" i="80"/>
  <c r="L162" i="80"/>
  <c r="K162" i="80"/>
  <c r="J162" i="80"/>
  <c r="I162" i="80"/>
  <c r="H162" i="80"/>
  <c r="G162" i="80"/>
  <c r="F162" i="80"/>
  <c r="E162" i="80"/>
  <c r="D162" i="80"/>
  <c r="M161" i="80"/>
  <c r="I161" i="80"/>
  <c r="H161" i="80"/>
  <c r="D161" i="80"/>
  <c r="P160" i="80"/>
  <c r="O160" i="80"/>
  <c r="N160" i="80"/>
  <c r="M160" i="80"/>
  <c r="L160" i="80"/>
  <c r="K160" i="80"/>
  <c r="I160" i="80"/>
  <c r="H160" i="80"/>
  <c r="G160" i="80"/>
  <c r="F160" i="80"/>
  <c r="E160" i="80"/>
  <c r="D160" i="80"/>
  <c r="M159" i="80"/>
  <c r="I159" i="80"/>
  <c r="H159" i="80"/>
  <c r="D159" i="80"/>
  <c r="P158" i="80"/>
  <c r="O158" i="80"/>
  <c r="N158" i="80"/>
  <c r="M158" i="80"/>
  <c r="L158" i="80"/>
  <c r="K158" i="80"/>
  <c r="J158" i="80"/>
  <c r="I158" i="80"/>
  <c r="H158" i="80"/>
  <c r="G158" i="80"/>
  <c r="F158" i="80"/>
  <c r="E158" i="80"/>
  <c r="D158" i="80"/>
  <c r="M157" i="80"/>
  <c r="M156" i="80" s="1"/>
  <c r="I157" i="80"/>
  <c r="D157" i="80"/>
  <c r="P156" i="80"/>
  <c r="N156" i="80"/>
  <c r="L156" i="80"/>
  <c r="J156" i="80"/>
  <c r="I156" i="80"/>
  <c r="H156" i="80"/>
  <c r="G156" i="80"/>
  <c r="F156" i="80"/>
  <c r="E156" i="80"/>
  <c r="D156" i="80"/>
  <c r="M155" i="80"/>
  <c r="I155" i="80"/>
  <c r="H155" i="80"/>
  <c r="D155" i="80"/>
  <c r="P154" i="80"/>
  <c r="O154" i="80"/>
  <c r="N154" i="80"/>
  <c r="M154" i="80"/>
  <c r="L154" i="80"/>
  <c r="K154" i="80"/>
  <c r="J154" i="80"/>
  <c r="I154" i="80"/>
  <c r="H154" i="80"/>
  <c r="G154" i="80"/>
  <c r="F154" i="80"/>
  <c r="E154" i="80"/>
  <c r="D154" i="80"/>
  <c r="M153" i="80"/>
  <c r="I153" i="80"/>
  <c r="D153" i="80"/>
  <c r="P152" i="80"/>
  <c r="O152" i="80"/>
  <c r="N152" i="80"/>
  <c r="M152" i="80"/>
  <c r="L152" i="80"/>
  <c r="K152" i="80"/>
  <c r="J152" i="80"/>
  <c r="I152" i="80"/>
  <c r="H152" i="80"/>
  <c r="G152" i="80"/>
  <c r="F152" i="80"/>
  <c r="E152" i="80"/>
  <c r="D152" i="80"/>
  <c r="D151" i="80"/>
  <c r="P150" i="80"/>
  <c r="O150" i="80"/>
  <c r="N150" i="80"/>
  <c r="M150" i="80"/>
  <c r="L150" i="80"/>
  <c r="K150" i="80"/>
  <c r="J150" i="80"/>
  <c r="I150" i="80"/>
  <c r="H150" i="80"/>
  <c r="G150" i="80"/>
  <c r="F150" i="80"/>
  <c r="E150" i="80"/>
  <c r="D150" i="80"/>
  <c r="P149" i="80"/>
  <c r="O149" i="80"/>
  <c r="N149" i="80"/>
  <c r="M149" i="80"/>
  <c r="L149" i="80"/>
  <c r="K149" i="80"/>
  <c r="J149" i="80"/>
  <c r="I149" i="80"/>
  <c r="H149" i="80"/>
  <c r="G149" i="80"/>
  <c r="F149" i="80"/>
  <c r="E149" i="80"/>
  <c r="D149" i="80"/>
  <c r="M148" i="80"/>
  <c r="I148" i="80"/>
  <c r="H148" i="80"/>
  <c r="D148" i="80"/>
  <c r="M147" i="80"/>
  <c r="I147" i="80"/>
  <c r="D147" i="80"/>
  <c r="P146" i="80"/>
  <c r="O146" i="80"/>
  <c r="N146" i="80"/>
  <c r="M146" i="80" s="1"/>
  <c r="L146" i="80"/>
  <c r="K146" i="80"/>
  <c r="J146" i="80"/>
  <c r="H146" i="80"/>
  <c r="G146" i="80"/>
  <c r="F146" i="80"/>
  <c r="E146" i="80"/>
  <c r="D146" i="80"/>
  <c r="M145" i="80"/>
  <c r="I145" i="80"/>
  <c r="D145" i="80"/>
  <c r="P144" i="80"/>
  <c r="P143" i="80" s="1"/>
  <c r="O144" i="80"/>
  <c r="N144" i="80"/>
  <c r="M144" i="80" s="1"/>
  <c r="L144" i="80"/>
  <c r="K144" i="80"/>
  <c r="J144" i="80"/>
  <c r="I144" i="80"/>
  <c r="G144" i="80"/>
  <c r="F144" i="80"/>
  <c r="E144" i="80"/>
  <c r="D144" i="80"/>
  <c r="O143" i="80"/>
  <c r="N143" i="80"/>
  <c r="M143" i="80" s="1"/>
  <c r="L143" i="80"/>
  <c r="K143" i="80"/>
  <c r="J143" i="80"/>
  <c r="I143" i="80"/>
  <c r="G143" i="80"/>
  <c r="F143" i="80"/>
  <c r="E143" i="80"/>
  <c r="D143" i="80"/>
  <c r="M142" i="80"/>
  <c r="I142" i="80"/>
  <c r="H142" i="80"/>
  <c r="D142" i="80"/>
  <c r="M141" i="80"/>
  <c r="I141" i="80"/>
  <c r="H141" i="80"/>
  <c r="D141" i="80"/>
  <c r="P140" i="80"/>
  <c r="O140" i="80"/>
  <c r="N140" i="80"/>
  <c r="M140" i="80"/>
  <c r="L140" i="80"/>
  <c r="K140" i="80"/>
  <c r="J140" i="80"/>
  <c r="I140" i="80"/>
  <c r="H140" i="80"/>
  <c r="G140" i="80"/>
  <c r="F140" i="80"/>
  <c r="E140" i="80"/>
  <c r="D140" i="80" s="1"/>
  <c r="M139" i="80"/>
  <c r="I139" i="80"/>
  <c r="H139" i="80"/>
  <c r="D139" i="80"/>
  <c r="M138" i="80"/>
  <c r="I138" i="80"/>
  <c r="H138" i="80"/>
  <c r="D138" i="80"/>
  <c r="P137" i="80"/>
  <c r="O137" i="80"/>
  <c r="N137" i="80"/>
  <c r="M137" i="80"/>
  <c r="L137" i="80"/>
  <c r="K137" i="80"/>
  <c r="J137" i="80"/>
  <c r="I137" i="80"/>
  <c r="H137" i="80"/>
  <c r="G137" i="80"/>
  <c r="F137" i="80"/>
  <c r="E137" i="80"/>
  <c r="D137" i="80" s="1"/>
  <c r="M136" i="80"/>
  <c r="I136" i="80"/>
  <c r="H136" i="80"/>
  <c r="H134" i="80" s="1"/>
  <c r="D136" i="80"/>
  <c r="M135" i="80"/>
  <c r="I135" i="80"/>
  <c r="D135" i="80"/>
  <c r="P134" i="80"/>
  <c r="O134" i="80"/>
  <c r="N134" i="80"/>
  <c r="L134" i="80"/>
  <c r="K134" i="80"/>
  <c r="J134" i="80"/>
  <c r="I134" i="80" s="1"/>
  <c r="G134" i="80"/>
  <c r="F134" i="80"/>
  <c r="E134" i="80"/>
  <c r="D134" i="80" s="1"/>
  <c r="M133" i="80"/>
  <c r="I133" i="80"/>
  <c r="D133" i="80"/>
  <c r="P132" i="80"/>
  <c r="O132" i="80"/>
  <c r="N132" i="80"/>
  <c r="M132" i="80"/>
  <c r="L132" i="80"/>
  <c r="K132" i="80"/>
  <c r="J132" i="80"/>
  <c r="I132" i="80"/>
  <c r="G132" i="80"/>
  <c r="F132" i="80"/>
  <c r="E132" i="80"/>
  <c r="D132" i="80"/>
  <c r="P131" i="80"/>
  <c r="O131" i="80"/>
  <c r="N131" i="80"/>
  <c r="M131" i="80"/>
  <c r="L131" i="80"/>
  <c r="K131" i="80"/>
  <c r="J131" i="80"/>
  <c r="I131" i="80"/>
  <c r="G131" i="80"/>
  <c r="F131" i="80"/>
  <c r="E131" i="80"/>
  <c r="D131" i="80"/>
  <c r="M130" i="80"/>
  <c r="I130" i="80"/>
  <c r="D130" i="80"/>
  <c r="P129" i="80"/>
  <c r="O129" i="80"/>
  <c r="N129" i="80"/>
  <c r="M129" i="80" s="1"/>
  <c r="J129" i="80"/>
  <c r="I129" i="80" s="1"/>
  <c r="G129" i="80"/>
  <c r="E129" i="80"/>
  <c r="P128" i="80"/>
  <c r="O128" i="80"/>
  <c r="N128" i="80"/>
  <c r="G128" i="80"/>
  <c r="E128" i="80"/>
  <c r="P127" i="80"/>
  <c r="O127" i="80"/>
  <c r="N127" i="80"/>
  <c r="M127" i="80" s="1"/>
  <c r="L127" i="80"/>
  <c r="K127" i="80"/>
  <c r="J127" i="80"/>
  <c r="I127" i="80" s="1"/>
  <c r="H127" i="80"/>
  <c r="G127" i="80"/>
  <c r="F127" i="80"/>
  <c r="E127" i="80"/>
  <c r="M126" i="80"/>
  <c r="M125" i="80" s="1"/>
  <c r="I126" i="80"/>
  <c r="I125" i="80" s="1"/>
  <c r="H126" i="80"/>
  <c r="D126" i="80"/>
  <c r="D125" i="80" s="1"/>
  <c r="P125" i="80"/>
  <c r="O125" i="80"/>
  <c r="N125" i="80"/>
  <c r="L125" i="80"/>
  <c r="K125" i="80"/>
  <c r="J125" i="80"/>
  <c r="H125" i="80"/>
  <c r="G125" i="80"/>
  <c r="F125" i="80"/>
  <c r="E125" i="80"/>
  <c r="M124" i="80"/>
  <c r="I124" i="80"/>
  <c r="H124" i="80"/>
  <c r="D124" i="80"/>
  <c r="P123" i="80"/>
  <c r="O123" i="80"/>
  <c r="N123" i="80"/>
  <c r="M123" i="80" s="1"/>
  <c r="L123" i="80"/>
  <c r="K123" i="80"/>
  <c r="J123" i="80"/>
  <c r="I123" i="80" s="1"/>
  <c r="H123" i="80"/>
  <c r="G123" i="80"/>
  <c r="F123" i="80"/>
  <c r="E123" i="80"/>
  <c r="D122" i="80"/>
  <c r="P121" i="80"/>
  <c r="O121" i="80"/>
  <c r="N121" i="80"/>
  <c r="M121" i="80"/>
  <c r="L121" i="80"/>
  <c r="K121" i="80"/>
  <c r="J121" i="80"/>
  <c r="I121" i="80"/>
  <c r="G121" i="80"/>
  <c r="F121" i="80"/>
  <c r="E121" i="80"/>
  <c r="D121" i="80"/>
  <c r="P120" i="80"/>
  <c r="O120" i="80"/>
  <c r="N120" i="80"/>
  <c r="M120" i="80"/>
  <c r="L120" i="80"/>
  <c r="K120" i="80"/>
  <c r="J120" i="80"/>
  <c r="I120" i="80"/>
  <c r="G120" i="80"/>
  <c r="F120" i="80"/>
  <c r="E120" i="80"/>
  <c r="D120" i="80"/>
  <c r="M119" i="80"/>
  <c r="I119" i="80"/>
  <c r="H119" i="80"/>
  <c r="D119" i="80"/>
  <c r="P118" i="80"/>
  <c r="O118" i="80"/>
  <c r="N118" i="80"/>
  <c r="M118" i="80"/>
  <c r="L118" i="80"/>
  <c r="K118" i="80"/>
  <c r="J118" i="80"/>
  <c r="I118" i="80"/>
  <c r="H118" i="80"/>
  <c r="G118" i="80"/>
  <c r="F118" i="80"/>
  <c r="E118" i="80"/>
  <c r="D118" i="80" s="1"/>
  <c r="M117" i="80"/>
  <c r="M116" i="80" s="1"/>
  <c r="I117" i="80"/>
  <c r="I116" i="80" s="1"/>
  <c r="H117" i="80"/>
  <c r="D117" i="80"/>
  <c r="P116" i="80"/>
  <c r="O116" i="80"/>
  <c r="N116" i="80"/>
  <c r="L116" i="80"/>
  <c r="K116" i="80"/>
  <c r="J116" i="80"/>
  <c r="H116" i="80"/>
  <c r="G116" i="80"/>
  <c r="F116" i="80"/>
  <c r="E116" i="80"/>
  <c r="D116" i="80"/>
  <c r="M115" i="80"/>
  <c r="I115" i="80"/>
  <c r="H115" i="80"/>
  <c r="D115" i="80"/>
  <c r="D114" i="80" s="1"/>
  <c r="P114" i="80"/>
  <c r="O114" i="80"/>
  <c r="N114" i="80"/>
  <c r="M114" i="80"/>
  <c r="L114" i="80"/>
  <c r="K114" i="80"/>
  <c r="J114" i="80"/>
  <c r="I114" i="80"/>
  <c r="H114" i="80"/>
  <c r="G114" i="80"/>
  <c r="F114" i="80"/>
  <c r="E114" i="80"/>
  <c r="M113" i="80"/>
  <c r="M112" i="80" s="1"/>
  <c r="I113" i="80"/>
  <c r="I112" i="80" s="1"/>
  <c r="H113" i="80"/>
  <c r="D113" i="80"/>
  <c r="P112" i="80"/>
  <c r="O112" i="80"/>
  <c r="N112" i="80"/>
  <c r="L112" i="80"/>
  <c r="K112" i="80"/>
  <c r="J112" i="80"/>
  <c r="H112" i="80"/>
  <c r="G112" i="80"/>
  <c r="F112" i="80"/>
  <c r="E112" i="80"/>
  <c r="D112" i="80"/>
  <c r="M111" i="80"/>
  <c r="I111" i="80"/>
  <c r="H111" i="80"/>
  <c r="D111" i="80"/>
  <c r="D110" i="80" s="1"/>
  <c r="P110" i="80"/>
  <c r="O110" i="80"/>
  <c r="N110" i="80"/>
  <c r="M110" i="80"/>
  <c r="L110" i="80"/>
  <c r="K110" i="80"/>
  <c r="J110" i="80"/>
  <c r="I110" i="80"/>
  <c r="H110" i="80"/>
  <c r="G110" i="80"/>
  <c r="F110" i="80"/>
  <c r="E110" i="80"/>
  <c r="M109" i="80"/>
  <c r="M108" i="80" s="1"/>
  <c r="I109" i="80"/>
  <c r="H109" i="80"/>
  <c r="H108" i="80" s="1"/>
  <c r="D109" i="80"/>
  <c r="P108" i="80"/>
  <c r="O108" i="80"/>
  <c r="N108" i="80"/>
  <c r="L108" i="80"/>
  <c r="K108" i="80"/>
  <c r="J108" i="80"/>
  <c r="I108" i="80"/>
  <c r="G108" i="80"/>
  <c r="F108" i="80"/>
  <c r="E108" i="80"/>
  <c r="D108" i="80"/>
  <c r="M107" i="80"/>
  <c r="I107" i="80"/>
  <c r="H107" i="80"/>
  <c r="D107" i="80"/>
  <c r="M106" i="80"/>
  <c r="M105" i="80" s="1"/>
  <c r="I106" i="80"/>
  <c r="H106" i="80"/>
  <c r="D106" i="80"/>
  <c r="P105" i="80"/>
  <c r="O105" i="80"/>
  <c r="N105" i="80"/>
  <c r="L105" i="80"/>
  <c r="K105" i="80"/>
  <c r="J105" i="80"/>
  <c r="I105" i="80"/>
  <c r="H105" i="80"/>
  <c r="G105" i="80"/>
  <c r="F105" i="80"/>
  <c r="E105" i="80"/>
  <c r="D105" i="80"/>
  <c r="M104" i="80"/>
  <c r="I104" i="80"/>
  <c r="H104" i="80"/>
  <c r="D104" i="80"/>
  <c r="P103" i="80"/>
  <c r="O103" i="80"/>
  <c r="N103" i="80"/>
  <c r="L103" i="80"/>
  <c r="K103" i="80"/>
  <c r="J103" i="80"/>
  <c r="I103" i="80" s="1"/>
  <c r="H103" i="80"/>
  <c r="G103" i="80"/>
  <c r="F103" i="80"/>
  <c r="E103" i="80"/>
  <c r="D103" i="80" s="1"/>
  <c r="D102" i="80"/>
  <c r="P101" i="80"/>
  <c r="P99" i="80" s="1"/>
  <c r="O101" i="80"/>
  <c r="N101" i="80"/>
  <c r="N99" i="80" s="1"/>
  <c r="M101" i="80"/>
  <c r="L101" i="80"/>
  <c r="K101" i="80"/>
  <c r="J101" i="80"/>
  <c r="I101" i="80"/>
  <c r="H101" i="80"/>
  <c r="G101" i="80"/>
  <c r="F101" i="80"/>
  <c r="E101" i="80"/>
  <c r="D101" i="80"/>
  <c r="M100" i="80"/>
  <c r="I100" i="80"/>
  <c r="H100" i="80"/>
  <c r="D100" i="80"/>
  <c r="O99" i="80"/>
  <c r="M99" i="80"/>
  <c r="L99" i="80"/>
  <c r="K99" i="80"/>
  <c r="J99" i="80"/>
  <c r="I99" i="80"/>
  <c r="H99" i="80"/>
  <c r="G99" i="80"/>
  <c r="F99" i="80"/>
  <c r="E99" i="80"/>
  <c r="D99" i="80" s="1"/>
  <c r="M98" i="80"/>
  <c r="I98" i="80"/>
  <c r="H98" i="80"/>
  <c r="D98" i="80"/>
  <c r="D97" i="80" s="1"/>
  <c r="P97" i="80"/>
  <c r="O97" i="80"/>
  <c r="N97" i="80"/>
  <c r="M97" i="80"/>
  <c r="L97" i="80"/>
  <c r="K97" i="80"/>
  <c r="J97" i="80"/>
  <c r="I97" i="80"/>
  <c r="H97" i="80"/>
  <c r="G97" i="80"/>
  <c r="F97" i="80"/>
  <c r="E97" i="80"/>
  <c r="M96" i="80"/>
  <c r="I96" i="80"/>
  <c r="H96" i="80"/>
  <c r="D96" i="80"/>
  <c r="M95" i="80"/>
  <c r="I95" i="80"/>
  <c r="H95" i="80"/>
  <c r="D95" i="80"/>
  <c r="M94" i="80"/>
  <c r="M93" i="80" s="1"/>
  <c r="I94" i="80"/>
  <c r="H94" i="80"/>
  <c r="D94" i="80"/>
  <c r="P93" i="80"/>
  <c r="O93" i="80"/>
  <c r="N93" i="80"/>
  <c r="L93" i="80"/>
  <c r="K93" i="80"/>
  <c r="J93" i="80"/>
  <c r="I93" i="80"/>
  <c r="H93" i="80"/>
  <c r="G93" i="80"/>
  <c r="F93" i="80"/>
  <c r="E93" i="80"/>
  <c r="M92" i="80"/>
  <c r="M91" i="80" s="1"/>
  <c r="I92" i="80"/>
  <c r="H92" i="80"/>
  <c r="H91" i="80" s="1"/>
  <c r="D92" i="80"/>
  <c r="P91" i="80"/>
  <c r="O91" i="80"/>
  <c r="N91" i="80"/>
  <c r="K91" i="80"/>
  <c r="J91" i="80"/>
  <c r="I91" i="80"/>
  <c r="F91" i="80"/>
  <c r="E91" i="80"/>
  <c r="M90" i="80"/>
  <c r="I90" i="80"/>
  <c r="D90" i="80"/>
  <c r="O89" i="80"/>
  <c r="M89" i="80"/>
  <c r="K89" i="80"/>
  <c r="J89" i="80"/>
  <c r="I89" i="80" s="1"/>
  <c r="G89" i="80"/>
  <c r="F89" i="80"/>
  <c r="E89" i="80"/>
  <c r="M88" i="80"/>
  <c r="M87" i="80" s="1"/>
  <c r="I88" i="80"/>
  <c r="H88" i="80"/>
  <c r="D88" i="80"/>
  <c r="P87" i="80"/>
  <c r="O87" i="80"/>
  <c r="N87" i="80"/>
  <c r="L87" i="80"/>
  <c r="K87" i="80"/>
  <c r="J87" i="80"/>
  <c r="I87" i="80"/>
  <c r="H87" i="80"/>
  <c r="G87" i="80"/>
  <c r="F87" i="80"/>
  <c r="E87" i="80"/>
  <c r="M86" i="80"/>
  <c r="I86" i="80"/>
  <c r="D86" i="80"/>
  <c r="O85" i="80"/>
  <c r="M85" i="80"/>
  <c r="K85" i="80"/>
  <c r="J85" i="80"/>
  <c r="I85" i="80" s="1"/>
  <c r="G85" i="80"/>
  <c r="F85" i="80"/>
  <c r="E85" i="80"/>
  <c r="M84" i="80"/>
  <c r="M83" i="80" s="1"/>
  <c r="I84" i="80"/>
  <c r="H84" i="80"/>
  <c r="D84" i="80"/>
  <c r="P83" i="80"/>
  <c r="O83" i="80"/>
  <c r="N83" i="80"/>
  <c r="L83" i="80"/>
  <c r="K83" i="80"/>
  <c r="J83" i="80"/>
  <c r="I83" i="80"/>
  <c r="H83" i="80"/>
  <c r="G83" i="80"/>
  <c r="F83" i="80"/>
  <c r="E83" i="80"/>
  <c r="M82" i="80"/>
  <c r="I82" i="80"/>
  <c r="D82" i="80"/>
  <c r="P81" i="80"/>
  <c r="O81" i="80"/>
  <c r="M81" i="80" s="1"/>
  <c r="L81" i="80"/>
  <c r="K81" i="80"/>
  <c r="J81" i="80"/>
  <c r="I81" i="80" s="1"/>
  <c r="H81" i="80"/>
  <c r="G81" i="80"/>
  <c r="F81" i="80"/>
  <c r="E81" i="80"/>
  <c r="M80" i="80"/>
  <c r="I80" i="80"/>
  <c r="H80" i="80"/>
  <c r="D80" i="80"/>
  <c r="P79" i="80"/>
  <c r="O79" i="80"/>
  <c r="N79" i="80"/>
  <c r="M79" i="80"/>
  <c r="L79" i="80"/>
  <c r="K79" i="80"/>
  <c r="J79" i="80"/>
  <c r="I79" i="80"/>
  <c r="H79" i="80"/>
  <c r="G79" i="80"/>
  <c r="F79" i="80"/>
  <c r="E79" i="80"/>
  <c r="D79" i="80" s="1"/>
  <c r="D78" i="80"/>
  <c r="P77" i="80"/>
  <c r="O77" i="80"/>
  <c r="N77" i="80"/>
  <c r="M77" i="80"/>
  <c r="L77" i="80"/>
  <c r="K77" i="80"/>
  <c r="J77" i="80"/>
  <c r="I77" i="80"/>
  <c r="H77" i="80"/>
  <c r="G77" i="80"/>
  <c r="F77" i="80"/>
  <c r="E77" i="80"/>
  <c r="D77" i="80"/>
  <c r="M76" i="80"/>
  <c r="I76" i="80"/>
  <c r="H76" i="80"/>
  <c r="D76" i="80"/>
  <c r="P75" i="80"/>
  <c r="O75" i="80"/>
  <c r="N75" i="80"/>
  <c r="M75" i="80"/>
  <c r="L75" i="80"/>
  <c r="K75" i="80"/>
  <c r="J75" i="80"/>
  <c r="I75" i="80"/>
  <c r="H75" i="80"/>
  <c r="G75" i="80"/>
  <c r="F75" i="80"/>
  <c r="E75" i="80"/>
  <c r="M74" i="80"/>
  <c r="I74" i="80"/>
  <c r="D74" i="80"/>
  <c r="P73" i="80"/>
  <c r="O73" i="80"/>
  <c r="N73" i="80"/>
  <c r="M73" i="80" s="1"/>
  <c r="L73" i="80"/>
  <c r="K73" i="80"/>
  <c r="J73" i="80"/>
  <c r="G73" i="80"/>
  <c r="F73" i="80"/>
  <c r="E73" i="80"/>
  <c r="P72" i="80"/>
  <c r="O72" i="80"/>
  <c r="N72" i="80"/>
  <c r="L72" i="80"/>
  <c r="K72" i="80"/>
  <c r="J72" i="80"/>
  <c r="I72" i="80" s="1"/>
  <c r="G72" i="80"/>
  <c r="F72" i="80"/>
  <c r="E72" i="80"/>
  <c r="D72" i="80"/>
  <c r="M71" i="80"/>
  <c r="I71" i="80"/>
  <c r="H71" i="80"/>
  <c r="D71" i="80"/>
  <c r="P70" i="80"/>
  <c r="O70" i="80"/>
  <c r="N70" i="80"/>
  <c r="M70" i="80"/>
  <c r="L70" i="80"/>
  <c r="K70" i="80"/>
  <c r="J70" i="80"/>
  <c r="I70" i="80"/>
  <c r="H70" i="80"/>
  <c r="G70" i="80"/>
  <c r="F70" i="80"/>
  <c r="E70" i="80"/>
  <c r="D70" i="80" s="1"/>
  <c r="M69" i="80"/>
  <c r="I69" i="80"/>
  <c r="H69" i="80"/>
  <c r="D69" i="80"/>
  <c r="M68" i="80"/>
  <c r="I68" i="80"/>
  <c r="H68" i="80"/>
  <c r="E68" i="80"/>
  <c r="D68" i="80" s="1"/>
  <c r="M67" i="80"/>
  <c r="I67" i="80"/>
  <c r="H67" i="80"/>
  <c r="D67" i="80"/>
  <c r="P66" i="80"/>
  <c r="O66" i="80"/>
  <c r="N66" i="80"/>
  <c r="M66" i="80"/>
  <c r="L66" i="80"/>
  <c r="K66" i="80"/>
  <c r="J66" i="80"/>
  <c r="I66" i="80"/>
  <c r="H66" i="80"/>
  <c r="G66" i="80"/>
  <c r="F66" i="80"/>
  <c r="E66" i="80"/>
  <c r="M65" i="80"/>
  <c r="I65" i="80"/>
  <c r="D65" i="80"/>
  <c r="M64" i="80"/>
  <c r="I64" i="80"/>
  <c r="H64" i="80"/>
  <c r="D64" i="80"/>
  <c r="M63" i="80"/>
  <c r="M62" i="80" s="1"/>
  <c r="I63" i="80"/>
  <c r="H63" i="80"/>
  <c r="D63" i="80"/>
  <c r="P62" i="80"/>
  <c r="O62" i="80"/>
  <c r="N62" i="80"/>
  <c r="L62" i="80"/>
  <c r="K62" i="80"/>
  <c r="J62" i="80"/>
  <c r="I62" i="80"/>
  <c r="H62" i="80"/>
  <c r="G62" i="80"/>
  <c r="F62" i="80"/>
  <c r="E62" i="80"/>
  <c r="M61" i="80"/>
  <c r="I61" i="80"/>
  <c r="H61" i="80"/>
  <c r="D61" i="80"/>
  <c r="M60" i="80"/>
  <c r="I60" i="80"/>
  <c r="H60" i="80"/>
  <c r="D60" i="80"/>
  <c r="P59" i="80"/>
  <c r="O59" i="80"/>
  <c r="N59" i="80"/>
  <c r="M59" i="80"/>
  <c r="L59" i="80"/>
  <c r="K59" i="80"/>
  <c r="J59" i="80"/>
  <c r="I59" i="80"/>
  <c r="H59" i="80"/>
  <c r="G59" i="80"/>
  <c r="F59" i="80"/>
  <c r="E59" i="80"/>
  <c r="D59" i="80" s="1"/>
  <c r="M58" i="80"/>
  <c r="I58" i="80"/>
  <c r="H58" i="80"/>
  <c r="D58" i="80"/>
  <c r="D57" i="80" s="1"/>
  <c r="P57" i="80"/>
  <c r="O57" i="80"/>
  <c r="N57" i="80"/>
  <c r="M57" i="80"/>
  <c r="L57" i="80"/>
  <c r="K57" i="80"/>
  <c r="J57" i="80"/>
  <c r="I57" i="80"/>
  <c r="H57" i="80"/>
  <c r="G57" i="80"/>
  <c r="F57" i="80"/>
  <c r="E57" i="80"/>
  <c r="M56" i="80"/>
  <c r="I56" i="80"/>
  <c r="H56" i="80"/>
  <c r="D56" i="80"/>
  <c r="M55" i="80"/>
  <c r="I55" i="80"/>
  <c r="H55" i="80"/>
  <c r="D55" i="80"/>
  <c r="M54" i="80"/>
  <c r="I54" i="80"/>
  <c r="H54" i="80"/>
  <c r="E54" i="80"/>
  <c r="E53" i="80" s="1"/>
  <c r="P53" i="80"/>
  <c r="O53" i="80"/>
  <c r="N53" i="80"/>
  <c r="M53" i="80"/>
  <c r="L53" i="80"/>
  <c r="K53" i="80"/>
  <c r="J53" i="80"/>
  <c r="I53" i="80"/>
  <c r="H53" i="80"/>
  <c r="G53" i="80"/>
  <c r="F53" i="80"/>
  <c r="M52" i="80"/>
  <c r="I52" i="80"/>
  <c r="H52" i="80"/>
  <c r="E52" i="80"/>
  <c r="D52" i="80" s="1"/>
  <c r="M51" i="80"/>
  <c r="I51" i="80"/>
  <c r="H51" i="80"/>
  <c r="D51" i="80"/>
  <c r="M50" i="80"/>
  <c r="I50" i="80"/>
  <c r="H50" i="80"/>
  <c r="E50" i="80"/>
  <c r="D50" i="80" s="1"/>
  <c r="P49" i="80"/>
  <c r="O49" i="80"/>
  <c r="N49" i="80"/>
  <c r="M49" i="80"/>
  <c r="L49" i="80"/>
  <c r="K49" i="80"/>
  <c r="J49" i="80"/>
  <c r="I49" i="80"/>
  <c r="H49" i="80"/>
  <c r="G49" i="80"/>
  <c r="F49" i="80"/>
  <c r="D48" i="80"/>
  <c r="H47" i="80"/>
  <c r="G47" i="80"/>
  <c r="F47" i="80"/>
  <c r="E47" i="80"/>
  <c r="D47" i="80"/>
  <c r="D46" i="80"/>
  <c r="D45" i="80" s="1"/>
  <c r="H45" i="80"/>
  <c r="G45" i="80"/>
  <c r="F45" i="80"/>
  <c r="E45" i="80"/>
  <c r="M44" i="80"/>
  <c r="I44" i="80"/>
  <c r="H44" i="80"/>
  <c r="D44" i="80"/>
  <c r="P43" i="80"/>
  <c r="O43" i="80"/>
  <c r="N43" i="80"/>
  <c r="M43" i="80"/>
  <c r="L43" i="80"/>
  <c r="K43" i="80"/>
  <c r="J43" i="80"/>
  <c r="I43" i="80"/>
  <c r="H43" i="80"/>
  <c r="G43" i="80"/>
  <c r="F43" i="80"/>
  <c r="E43" i="80"/>
  <c r="D43" i="80" s="1"/>
  <c r="M42" i="80"/>
  <c r="I42" i="80"/>
  <c r="H42" i="80"/>
  <c r="D42" i="80"/>
  <c r="P41" i="80"/>
  <c r="O41" i="80"/>
  <c r="N41" i="80"/>
  <c r="M41" i="80"/>
  <c r="L41" i="80"/>
  <c r="K41" i="80"/>
  <c r="J41" i="80"/>
  <c r="I41" i="80"/>
  <c r="H41" i="80"/>
  <c r="G41" i="80"/>
  <c r="F41" i="80"/>
  <c r="E41" i="80"/>
  <c r="D41" i="80" s="1"/>
  <c r="M40" i="80"/>
  <c r="I40" i="80"/>
  <c r="H40" i="80"/>
  <c r="E40" i="80"/>
  <c r="E39" i="80"/>
  <c r="P38" i="80"/>
  <c r="O38" i="80"/>
  <c r="N38" i="80"/>
  <c r="M38" i="80"/>
  <c r="L38" i="80"/>
  <c r="K38" i="80"/>
  <c r="J38" i="80"/>
  <c r="I38" i="80"/>
  <c r="H38" i="80"/>
  <c r="G38" i="80"/>
  <c r="F38" i="80"/>
  <c r="D37" i="80"/>
  <c r="G36" i="80"/>
  <c r="F36" i="80"/>
  <c r="E36" i="80"/>
  <c r="D36" i="80"/>
  <c r="D35" i="80"/>
  <c r="P34" i="80"/>
  <c r="O34" i="80"/>
  <c r="N34" i="80"/>
  <c r="M34" i="80"/>
  <c r="L34" i="80"/>
  <c r="K34" i="80"/>
  <c r="J34" i="80"/>
  <c r="I34" i="80"/>
  <c r="H34" i="80"/>
  <c r="G34" i="80"/>
  <c r="G33" i="80" s="1"/>
  <c r="E34" i="80"/>
  <c r="F33" i="80"/>
  <c r="E33" i="80"/>
  <c r="M32" i="80"/>
  <c r="I32" i="80"/>
  <c r="H32" i="80"/>
  <c r="D32" i="80" s="1"/>
  <c r="P31" i="80"/>
  <c r="O31" i="80"/>
  <c r="N31" i="80"/>
  <c r="M31" i="80"/>
  <c r="L31" i="80"/>
  <c r="K31" i="80"/>
  <c r="J31" i="80"/>
  <c r="I31" i="80"/>
  <c r="H31" i="80"/>
  <c r="G31" i="80"/>
  <c r="F31" i="80"/>
  <c r="E31" i="80"/>
  <c r="P29" i="80"/>
  <c r="O29" i="80"/>
  <c r="N29" i="80"/>
  <c r="M29" i="80"/>
  <c r="L29" i="80"/>
  <c r="K29" i="80"/>
  <c r="J29" i="80"/>
  <c r="I29" i="80"/>
  <c r="G29" i="80"/>
  <c r="E29" i="80"/>
  <c r="D29" i="80"/>
  <c r="H28" i="80"/>
  <c r="G28" i="80"/>
  <c r="E28" i="80"/>
  <c r="D28" i="80" s="1"/>
  <c r="P27" i="80"/>
  <c r="O27" i="80"/>
  <c r="N27" i="80"/>
  <c r="M27" i="80"/>
  <c r="L27" i="80"/>
  <c r="K27" i="80"/>
  <c r="J27" i="80"/>
  <c r="I27" i="80"/>
  <c r="F27" i="80"/>
  <c r="E27" i="80"/>
  <c r="D27" i="80" s="1"/>
  <c r="P26" i="80"/>
  <c r="O26" i="80"/>
  <c r="N26" i="80"/>
  <c r="M26" i="80"/>
  <c r="L26" i="80"/>
  <c r="K26" i="80"/>
  <c r="J26" i="80"/>
  <c r="I26" i="80"/>
  <c r="G26" i="80"/>
  <c r="F26" i="80"/>
  <c r="E26" i="80"/>
  <c r="D26" i="80"/>
  <c r="M25" i="80"/>
  <c r="I25" i="80"/>
  <c r="H25" i="80"/>
  <c r="D25" i="80"/>
  <c r="P24" i="80"/>
  <c r="O24" i="80"/>
  <c r="N24" i="80"/>
  <c r="M24" i="80"/>
  <c r="K24" i="80"/>
  <c r="J24" i="80"/>
  <c r="I24" i="80" s="1"/>
  <c r="H24" i="80"/>
  <c r="G24" i="80"/>
  <c r="F24" i="80"/>
  <c r="E24" i="80"/>
  <c r="D24" i="80" s="1"/>
  <c r="M23" i="80"/>
  <c r="I23" i="80"/>
  <c r="H23" i="80"/>
  <c r="D23" i="80"/>
  <c r="M22" i="80"/>
  <c r="I22" i="80"/>
  <c r="H22" i="80"/>
  <c r="D22" i="80"/>
  <c r="D21" i="80" s="1"/>
  <c r="P21" i="80"/>
  <c r="O21" i="80"/>
  <c r="N21" i="80"/>
  <c r="M21" i="80"/>
  <c r="L21" i="80"/>
  <c r="K21" i="80"/>
  <c r="J21" i="80"/>
  <c r="I21" i="80"/>
  <c r="H21" i="80"/>
  <c r="G21" i="80"/>
  <c r="F21" i="80"/>
  <c r="M20" i="80"/>
  <c r="I20" i="80"/>
  <c r="H20" i="80"/>
  <c r="D20" i="80"/>
  <c r="P19" i="80"/>
  <c r="O19" i="80"/>
  <c r="N19" i="80"/>
  <c r="M19" i="80"/>
  <c r="L19" i="80"/>
  <c r="K19" i="80"/>
  <c r="J19" i="80"/>
  <c r="I19" i="80"/>
  <c r="H19" i="80"/>
  <c r="G19" i="80"/>
  <c r="F19" i="80"/>
  <c r="E19" i="80"/>
  <c r="D19" i="80" s="1"/>
  <c r="E354" i="79"/>
  <c r="E339" i="79"/>
  <c r="I391" i="80" l="1"/>
  <c r="D81" i="80"/>
  <c r="D83" i="80"/>
  <c r="D85" i="80"/>
  <c r="D87" i="80"/>
  <c r="D89" i="80"/>
  <c r="D91" i="80"/>
  <c r="D93" i="80"/>
  <c r="D123" i="80"/>
  <c r="D127" i="80"/>
  <c r="D128" i="80"/>
  <c r="J128" i="80"/>
  <c r="I128" i="80" s="1"/>
  <c r="D129" i="80"/>
  <c r="M134" i="80"/>
  <c r="D233" i="80"/>
  <c r="K292" i="80"/>
  <c r="O292" i="80"/>
  <c r="K304" i="80"/>
  <c r="I309" i="80"/>
  <c r="I304" i="80" s="1"/>
  <c r="J309" i="80"/>
  <c r="L309" i="80"/>
  <c r="I327" i="80"/>
  <c r="G327" i="80"/>
  <c r="K327" i="80"/>
  <c r="O327" i="80"/>
  <c r="D347" i="80"/>
  <c r="N343" i="80"/>
  <c r="F391" i="80"/>
  <c r="M391" i="80"/>
  <c r="K418" i="80"/>
  <c r="F431" i="80"/>
  <c r="I431" i="80"/>
  <c r="I444" i="80"/>
  <c r="K444" i="80"/>
  <c r="K443" i="80" s="1"/>
  <c r="K442" i="80" s="1"/>
  <c r="F444" i="80"/>
  <c r="F443" i="80" s="1"/>
  <c r="F442" i="80" s="1"/>
  <c r="F454" i="80"/>
  <c r="F453" i="80" s="1"/>
  <c r="J454" i="80"/>
  <c r="L454" i="80"/>
  <c r="L453" i="80" s="1"/>
  <c r="N454" i="80"/>
  <c r="P454" i="80"/>
  <c r="P453" i="80" s="1"/>
  <c r="D480" i="80"/>
  <c r="D519" i="80"/>
  <c r="F519" i="80"/>
  <c r="J519" i="80"/>
  <c r="L519" i="80"/>
  <c r="N519" i="80"/>
  <c r="P519" i="80"/>
  <c r="D62" i="80"/>
  <c r="I244" i="80"/>
  <c r="J254" i="80"/>
  <c r="I254" i="80" s="1"/>
  <c r="J287" i="80"/>
  <c r="J286" i="80" s="1"/>
  <c r="L287" i="80"/>
  <c r="L286" i="80" s="1"/>
  <c r="N287" i="80"/>
  <c r="N286" i="80" s="1"/>
  <c r="M292" i="80"/>
  <c r="E309" i="80"/>
  <c r="E304" i="80" s="1"/>
  <c r="H309" i="80"/>
  <c r="N309" i="80"/>
  <c r="N304" i="80" s="1"/>
  <c r="P309" i="80"/>
  <c r="P304" i="80" s="1"/>
  <c r="P327" i="80"/>
  <c r="M333" i="80"/>
  <c r="M335" i="80"/>
  <c r="M338" i="80"/>
  <c r="M337" i="80" s="1"/>
  <c r="G389" i="80"/>
  <c r="E391" i="80"/>
  <c r="D391" i="80" s="1"/>
  <c r="E419" i="80"/>
  <c r="G420" i="80"/>
  <c r="G419" i="80" s="1"/>
  <c r="G418" i="80" s="1"/>
  <c r="P419" i="80"/>
  <c r="P418" i="80" s="1"/>
  <c r="D422" i="80"/>
  <c r="I422" i="80"/>
  <c r="O419" i="80"/>
  <c r="O418" i="80" s="1"/>
  <c r="I428" i="80"/>
  <c r="I429" i="80"/>
  <c r="G444" i="80"/>
  <c r="G443" i="80" s="1"/>
  <c r="J444" i="80"/>
  <c r="J443" i="80" s="1"/>
  <c r="L444" i="80"/>
  <c r="L443" i="80" s="1"/>
  <c r="N444" i="80"/>
  <c r="N443" i="80" s="1"/>
  <c r="P444" i="80"/>
  <c r="P443" i="80" s="1"/>
  <c r="O444" i="80"/>
  <c r="O443" i="80" s="1"/>
  <c r="E454" i="80"/>
  <c r="D454" i="80"/>
  <c r="M475" i="80"/>
  <c r="M483" i="80"/>
  <c r="M479" i="80" s="1"/>
  <c r="M478" i="80" s="1"/>
  <c r="D483" i="80"/>
  <c r="D504" i="80"/>
  <c r="M252" i="80"/>
  <c r="F249" i="80"/>
  <c r="D249" i="80" s="1"/>
  <c r="M213" i="80"/>
  <c r="I226" i="80"/>
  <c r="I227" i="80"/>
  <c r="I146" i="80"/>
  <c r="M103" i="80"/>
  <c r="M72" i="80"/>
  <c r="D66" i="80"/>
  <c r="D215" i="80"/>
  <c r="I215" i="80"/>
  <c r="D226" i="80"/>
  <c r="D213" i="80"/>
  <c r="M215" i="80"/>
  <c r="D53" i="80"/>
  <c r="I252" i="80"/>
  <c r="M128" i="80"/>
  <c r="I73" i="80"/>
  <c r="D73" i="80"/>
  <c r="H18" i="80"/>
  <c r="G18" i="80"/>
  <c r="I18" i="80"/>
  <c r="D34" i="80"/>
  <c r="D33" i="80" s="1"/>
  <c r="J18" i="80"/>
  <c r="L18" i="80"/>
  <c r="N18" i="80"/>
  <c r="P18" i="80"/>
  <c r="K18" i="80"/>
  <c r="O18" i="80"/>
  <c r="P365" i="80"/>
  <c r="M365" i="80" s="1"/>
  <c r="E49" i="80"/>
  <c r="D49" i="80" s="1"/>
  <c r="E279" i="80"/>
  <c r="D279" i="80"/>
  <c r="E353" i="80"/>
  <c r="D353" i="80" s="1"/>
  <c r="F279" i="80"/>
  <c r="P287" i="80"/>
  <c r="P286" i="80" s="1"/>
  <c r="J278" i="80"/>
  <c r="L278" i="80"/>
  <c r="N278" i="80"/>
  <c r="P278" i="80"/>
  <c r="M278" i="80"/>
  <c r="K278" i="80"/>
  <c r="O278" i="80"/>
  <c r="E278" i="80"/>
  <c r="M265" i="80"/>
  <c r="D287" i="80"/>
  <c r="D286" i="80" s="1"/>
  <c r="I287" i="80"/>
  <c r="I286" i="80" s="1"/>
  <c r="D40" i="80"/>
  <c r="E38" i="80"/>
  <c r="D38" i="80" s="1"/>
  <c r="F343" i="80"/>
  <c r="F326" i="80" s="1"/>
  <c r="F325" i="80" s="1"/>
  <c r="I360" i="80"/>
  <c r="I359" i="80" s="1"/>
  <c r="M360" i="80"/>
  <c r="M359" i="80" s="1"/>
  <c r="F361" i="80"/>
  <c r="D54" i="80"/>
  <c r="F309" i="80"/>
  <c r="G279" i="80"/>
  <c r="D75" i="80"/>
  <c r="D31" i="80"/>
  <c r="F18" i="80"/>
  <c r="I279" i="80"/>
  <c r="I273" i="80" s="1"/>
  <c r="K265" i="80"/>
  <c r="O265" i="80"/>
  <c r="D256" i="80"/>
  <c r="G255" i="80"/>
  <c r="G254" i="80" s="1"/>
  <c r="D254" i="80" s="1"/>
  <c r="J265" i="80"/>
  <c r="L265" i="80"/>
  <c r="N265" i="80"/>
  <c r="P265" i="80"/>
  <c r="D292" i="80"/>
  <c r="F292" i="80"/>
  <c r="F278" i="80" s="1"/>
  <c r="H292" i="80"/>
  <c r="H278" i="80" s="1"/>
  <c r="H265" i="80" s="1"/>
  <c r="G304" i="80"/>
  <c r="F304" i="80"/>
  <c r="H304" i="80"/>
  <c r="J304" i="80"/>
  <c r="L304" i="80"/>
  <c r="D309" i="80"/>
  <c r="D304" i="80" s="1"/>
  <c r="M309" i="80"/>
  <c r="M304" i="80" s="1"/>
  <c r="M327" i="80"/>
  <c r="I352" i="80"/>
  <c r="D270" i="80"/>
  <c r="D269" i="80" s="1"/>
  <c r="D268" i="80" s="1"/>
  <c r="E269" i="80"/>
  <c r="E268" i="80" s="1"/>
  <c r="E267" i="80" s="1"/>
  <c r="E266" i="80" s="1"/>
  <c r="H343" i="80"/>
  <c r="H326" i="80" s="1"/>
  <c r="H325" i="80" s="1"/>
  <c r="M362" i="80"/>
  <c r="M361" i="80" s="1"/>
  <c r="O361" i="80"/>
  <c r="O343" i="80" s="1"/>
  <c r="O326" i="80" s="1"/>
  <c r="O325" i="80" s="1"/>
  <c r="D364" i="80"/>
  <c r="D363" i="80" s="1"/>
  <c r="G363" i="80"/>
  <c r="I390" i="80"/>
  <c r="I389" i="80" s="1"/>
  <c r="L389" i="80"/>
  <c r="L343" i="80" s="1"/>
  <c r="I420" i="80"/>
  <c r="J419" i="80"/>
  <c r="I443" i="80"/>
  <c r="M443" i="80"/>
  <c r="J337" i="80"/>
  <c r="J327" i="80" s="1"/>
  <c r="N337" i="80"/>
  <c r="N327" i="80" s="1"/>
  <c r="N326" i="80" s="1"/>
  <c r="N325" i="80" s="1"/>
  <c r="E338" i="80"/>
  <c r="E346" i="80"/>
  <c r="D346" i="80" s="1"/>
  <c r="J346" i="80"/>
  <c r="E352" i="80"/>
  <c r="L363" i="80"/>
  <c r="L365" i="80"/>
  <c r="I365" i="80" s="1"/>
  <c r="G387" i="80"/>
  <c r="G343" i="80" s="1"/>
  <c r="P387" i="80"/>
  <c r="N391" i="80"/>
  <c r="P391" i="80"/>
  <c r="L418" i="80"/>
  <c r="H431" i="80"/>
  <c r="L431" i="80"/>
  <c r="P431" i="80"/>
  <c r="G442" i="80"/>
  <c r="L442" i="80"/>
  <c r="P442" i="80"/>
  <c r="O442" i="80"/>
  <c r="I483" i="80"/>
  <c r="K519" i="80"/>
  <c r="O519" i="80"/>
  <c r="M390" i="80"/>
  <c r="M389" i="80" s="1"/>
  <c r="P389" i="80"/>
  <c r="M420" i="80"/>
  <c r="M419" i="80" s="1"/>
  <c r="M418" i="80" s="1"/>
  <c r="N419" i="80"/>
  <c r="N418" i="80" s="1"/>
  <c r="J391" i="80"/>
  <c r="L391" i="80"/>
  <c r="N431" i="80"/>
  <c r="I479" i="80"/>
  <c r="I478" i="80" s="1"/>
  <c r="E519" i="80"/>
  <c r="G519" i="80"/>
  <c r="I519" i="80"/>
  <c r="E471" i="80"/>
  <c r="D471" i="80" s="1"/>
  <c r="J472" i="80"/>
  <c r="N472" i="80"/>
  <c r="E490" i="80"/>
  <c r="D490" i="80" s="1"/>
  <c r="E444" i="80"/>
  <c r="F466" i="79"/>
  <c r="K326" i="80" l="1"/>
  <c r="K325" i="80" s="1"/>
  <c r="K264" i="80" s="1"/>
  <c r="K17" i="80" s="1"/>
  <c r="M18" i="80"/>
  <c r="E418" i="80"/>
  <c r="D418" i="80" s="1"/>
  <c r="D419" i="80"/>
  <c r="D479" i="80"/>
  <c r="D478" i="80" s="1"/>
  <c r="D420" i="80"/>
  <c r="E18" i="80"/>
  <c r="D18" i="80" s="1"/>
  <c r="E265" i="80"/>
  <c r="D278" i="80"/>
  <c r="D265" i="80" s="1"/>
  <c r="G278" i="80"/>
  <c r="G265" i="80" s="1"/>
  <c r="I278" i="80"/>
  <c r="I265" i="80" s="1"/>
  <c r="F265" i="80"/>
  <c r="F264" i="80" s="1"/>
  <c r="F17" i="80" s="1"/>
  <c r="P343" i="80"/>
  <c r="P326" i="80" s="1"/>
  <c r="P325" i="80" s="1"/>
  <c r="G326" i="80"/>
  <c r="G325" i="80" s="1"/>
  <c r="D352" i="80"/>
  <c r="D343" i="80" s="1"/>
  <c r="E343" i="80"/>
  <c r="M343" i="80"/>
  <c r="L326" i="80"/>
  <c r="L325" i="80" s="1"/>
  <c r="L264" i="80" s="1"/>
  <c r="L17" i="80" s="1"/>
  <c r="O264" i="80"/>
  <c r="O17" i="80" s="1"/>
  <c r="H264" i="80"/>
  <c r="H17" i="80" s="1"/>
  <c r="P264" i="80"/>
  <c r="P17" i="80" s="1"/>
  <c r="M472" i="80"/>
  <c r="N471" i="80"/>
  <c r="I346" i="80"/>
  <c r="I343" i="80" s="1"/>
  <c r="J343" i="80"/>
  <c r="J326" i="80" s="1"/>
  <c r="J325" i="80" s="1"/>
  <c r="J418" i="80"/>
  <c r="I419" i="80"/>
  <c r="I418" i="80" s="1"/>
  <c r="E453" i="80"/>
  <c r="D453" i="80" s="1"/>
  <c r="D444" i="80"/>
  <c r="E443" i="80"/>
  <c r="E442" i="80" s="1"/>
  <c r="I472" i="80"/>
  <c r="J471" i="80"/>
  <c r="D338" i="80"/>
  <c r="E337" i="80"/>
  <c r="E327" i="80" s="1"/>
  <c r="M326" i="80"/>
  <c r="M325" i="80" s="1"/>
  <c r="D255" i="80"/>
  <c r="M470" i="79"/>
  <c r="M469" i="79" s="1"/>
  <c r="M468" i="79" s="1"/>
  <c r="I470" i="79"/>
  <c r="I469" i="79" s="1"/>
  <c r="I468" i="79" s="1"/>
  <c r="E469" i="79"/>
  <c r="E468" i="79" s="1"/>
  <c r="G469" i="79"/>
  <c r="H469" i="79"/>
  <c r="H468" i="79" s="1"/>
  <c r="H454" i="79" s="1"/>
  <c r="J469" i="79"/>
  <c r="K469" i="79"/>
  <c r="K468" i="79" s="1"/>
  <c r="L469" i="79"/>
  <c r="N469" i="79"/>
  <c r="N468" i="79" s="1"/>
  <c r="O469" i="79"/>
  <c r="P469" i="79"/>
  <c r="P468" i="79" s="1"/>
  <c r="G468" i="79"/>
  <c r="J468" i="79"/>
  <c r="L468" i="79"/>
  <c r="O468" i="79"/>
  <c r="E326" i="80" l="1"/>
  <c r="E325" i="80" s="1"/>
  <c r="E264" i="80" s="1"/>
  <c r="E17" i="80" s="1"/>
  <c r="G264" i="80"/>
  <c r="G17" i="80" s="1"/>
  <c r="I326" i="80"/>
  <c r="I325" i="80" s="1"/>
  <c r="D337" i="80"/>
  <c r="D327" i="80" s="1"/>
  <c r="D326" i="80" s="1"/>
  <c r="D325" i="80" s="1"/>
  <c r="I471" i="80"/>
  <c r="I453" i="80" s="1"/>
  <c r="I442" i="80" s="1"/>
  <c r="J453" i="80"/>
  <c r="J442" i="80" s="1"/>
  <c r="J264" i="80" s="1"/>
  <c r="J17" i="80" s="1"/>
  <c r="D443" i="80"/>
  <c r="D442" i="80"/>
  <c r="M471" i="80"/>
  <c r="M453" i="80" s="1"/>
  <c r="M442" i="80" s="1"/>
  <c r="M264" i="80" s="1"/>
  <c r="M17" i="80" s="1"/>
  <c r="N453" i="80"/>
  <c r="N442" i="80" s="1"/>
  <c r="N264" i="80" s="1"/>
  <c r="N17" i="80" s="1"/>
  <c r="F38" i="79"/>
  <c r="G38" i="79"/>
  <c r="I264" i="80" l="1"/>
  <c r="I17" i="80" s="1"/>
  <c r="J387" i="79"/>
  <c r="K387" i="79"/>
  <c r="N387" i="79"/>
  <c r="O387" i="79"/>
  <c r="F387" i="79"/>
  <c r="E387" i="79"/>
  <c r="E363" i="79"/>
  <c r="F363" i="79"/>
  <c r="H363" i="79"/>
  <c r="J363" i="79"/>
  <c r="K363" i="79"/>
  <c r="N363" i="79"/>
  <c r="O363" i="79"/>
  <c r="D467" i="79"/>
  <c r="M311" i="79"/>
  <c r="M310" i="79" s="1"/>
  <c r="I311" i="79"/>
  <c r="E310" i="79"/>
  <c r="G310" i="79"/>
  <c r="H310" i="79"/>
  <c r="I310" i="79"/>
  <c r="J310" i="79"/>
  <c r="K310" i="79"/>
  <c r="L310" i="79"/>
  <c r="N310" i="79"/>
  <c r="O310" i="79"/>
  <c r="P310" i="79"/>
  <c r="D313" i="79"/>
  <c r="D264" i="80" l="1"/>
  <c r="D17" i="80"/>
  <c r="N359" i="79"/>
  <c r="J359" i="79"/>
  <c r="E359" i="79"/>
  <c r="M498" i="79" l="1"/>
  <c r="M497" i="79"/>
  <c r="M496" i="79"/>
  <c r="M495" i="79"/>
  <c r="M494" i="79"/>
  <c r="M493" i="79"/>
  <c r="I498" i="79"/>
  <c r="I497" i="79"/>
  <c r="I496" i="79"/>
  <c r="I495" i="79"/>
  <c r="I494" i="79"/>
  <c r="I493" i="79"/>
  <c r="D498" i="79"/>
  <c r="D497" i="79"/>
  <c r="D496" i="79"/>
  <c r="D495" i="79"/>
  <c r="D494" i="79"/>
  <c r="D493" i="79"/>
  <c r="E140" i="79"/>
  <c r="J108" i="79"/>
  <c r="G377" i="79"/>
  <c r="E377" i="79"/>
  <c r="F377" i="79"/>
  <c r="D378" i="79"/>
  <c r="D377" i="79" s="1"/>
  <c r="F36" i="79"/>
  <c r="G36" i="79"/>
  <c r="E36" i="79"/>
  <c r="D37" i="79" l="1"/>
  <c r="D36" i="79" s="1"/>
  <c r="F33" i="79" l="1"/>
  <c r="H28" i="79" l="1"/>
  <c r="D20" i="79" l="1"/>
  <c r="M549" i="79"/>
  <c r="M548" i="79" s="1"/>
  <c r="M547" i="79" s="1"/>
  <c r="I549" i="79"/>
  <c r="I548" i="79" s="1"/>
  <c r="I547" i="79" s="1"/>
  <c r="D549" i="79"/>
  <c r="D548" i="79" s="1"/>
  <c r="D547" i="79" s="1"/>
  <c r="P548" i="79"/>
  <c r="P547" i="79" s="1"/>
  <c r="O548" i="79"/>
  <c r="O547" i="79" s="1"/>
  <c r="N548" i="79"/>
  <c r="N547" i="79" s="1"/>
  <c r="L548" i="79"/>
  <c r="L547" i="79" s="1"/>
  <c r="K548" i="79"/>
  <c r="K547" i="79" s="1"/>
  <c r="J548" i="79"/>
  <c r="J547" i="79" s="1"/>
  <c r="H548" i="79"/>
  <c r="H547" i="79" s="1"/>
  <c r="G548" i="79"/>
  <c r="G547" i="79" s="1"/>
  <c r="F548" i="79"/>
  <c r="F547" i="79" s="1"/>
  <c r="E548" i="79"/>
  <c r="E547" i="79" s="1"/>
  <c r="M546" i="79"/>
  <c r="M545" i="79" s="1"/>
  <c r="M544" i="79" s="1"/>
  <c r="I546" i="79"/>
  <c r="I545" i="79" s="1"/>
  <c r="I544" i="79" s="1"/>
  <c r="D546" i="79"/>
  <c r="D545" i="79" s="1"/>
  <c r="D544" i="79" s="1"/>
  <c r="P545" i="79"/>
  <c r="P544" i="79" s="1"/>
  <c r="O545" i="79"/>
  <c r="O544" i="79" s="1"/>
  <c r="N545" i="79"/>
  <c r="N544" i="79" s="1"/>
  <c r="L545" i="79"/>
  <c r="L544" i="79" s="1"/>
  <c r="K545" i="79"/>
  <c r="K544" i="79" s="1"/>
  <c r="J545" i="79"/>
  <c r="J544" i="79" s="1"/>
  <c r="H545" i="79"/>
  <c r="H544" i="79" s="1"/>
  <c r="G545" i="79"/>
  <c r="G544" i="79" s="1"/>
  <c r="F545" i="79"/>
  <c r="F544" i="79" s="1"/>
  <c r="E545" i="79"/>
  <c r="E544" i="79" s="1"/>
  <c r="M543" i="79"/>
  <c r="M542" i="79" s="1"/>
  <c r="M541" i="79" s="1"/>
  <c r="I543" i="79"/>
  <c r="D543" i="79"/>
  <c r="D542" i="79" s="1"/>
  <c r="D541" i="79" s="1"/>
  <c r="P542" i="79"/>
  <c r="P541" i="79" s="1"/>
  <c r="O542" i="79"/>
  <c r="O541" i="79" s="1"/>
  <c r="N542" i="79"/>
  <c r="N541" i="79" s="1"/>
  <c r="L542" i="79"/>
  <c r="L541" i="79" s="1"/>
  <c r="K542" i="79"/>
  <c r="K541" i="79" s="1"/>
  <c r="J542" i="79"/>
  <c r="J541" i="79" s="1"/>
  <c r="I542" i="79"/>
  <c r="I541" i="79" s="1"/>
  <c r="H542" i="79"/>
  <c r="H541" i="79" s="1"/>
  <c r="G542" i="79"/>
  <c r="G541" i="79" s="1"/>
  <c r="F542" i="79"/>
  <c r="F541" i="79" s="1"/>
  <c r="E542" i="79"/>
  <c r="E541" i="79" s="1"/>
  <c r="M540" i="79"/>
  <c r="M539" i="79" s="1"/>
  <c r="M538" i="79" s="1"/>
  <c r="I540" i="79"/>
  <c r="I539" i="79" s="1"/>
  <c r="I538" i="79" s="1"/>
  <c r="D540" i="79"/>
  <c r="D539" i="79" s="1"/>
  <c r="D538" i="79" s="1"/>
  <c r="P539" i="79"/>
  <c r="P538" i="79" s="1"/>
  <c r="O539" i="79"/>
  <c r="O538" i="79" s="1"/>
  <c r="N539" i="79"/>
  <c r="N538" i="79" s="1"/>
  <c r="L539" i="79"/>
  <c r="L538" i="79" s="1"/>
  <c r="K539" i="79"/>
  <c r="J539" i="79"/>
  <c r="J538" i="79" s="1"/>
  <c r="H539" i="79"/>
  <c r="H538" i="79" s="1"/>
  <c r="G539" i="79"/>
  <c r="G538" i="79" s="1"/>
  <c r="F539" i="79"/>
  <c r="F538" i="79" s="1"/>
  <c r="E539" i="79"/>
  <c r="E538" i="79" s="1"/>
  <c r="K538" i="79"/>
  <c r="M537" i="79"/>
  <c r="M536" i="79" s="1"/>
  <c r="M535" i="79" s="1"/>
  <c r="I537" i="79"/>
  <c r="I536" i="79" s="1"/>
  <c r="I535" i="79" s="1"/>
  <c r="D537" i="79"/>
  <c r="D536" i="79" s="1"/>
  <c r="D535" i="79" s="1"/>
  <c r="P536" i="79"/>
  <c r="P535" i="79" s="1"/>
  <c r="O536" i="79"/>
  <c r="O535" i="79" s="1"/>
  <c r="N536" i="79"/>
  <c r="N535" i="79" s="1"/>
  <c r="L536" i="79"/>
  <c r="L535" i="79" s="1"/>
  <c r="K536" i="79"/>
  <c r="K535" i="79" s="1"/>
  <c r="J536" i="79"/>
  <c r="J535" i="79" s="1"/>
  <c r="H536" i="79"/>
  <c r="H535" i="79" s="1"/>
  <c r="G536" i="79"/>
  <c r="G535" i="79" s="1"/>
  <c r="F536" i="79"/>
  <c r="F535" i="79" s="1"/>
  <c r="E536" i="79"/>
  <c r="E535" i="79" s="1"/>
  <c r="M533" i="79"/>
  <c r="I533" i="79"/>
  <c r="D533" i="79"/>
  <c r="D532" i="79" s="1"/>
  <c r="D531" i="79" s="1"/>
  <c r="D530" i="79" s="1"/>
  <c r="D529" i="79" s="1"/>
  <c r="M532" i="79"/>
  <c r="M531" i="79" s="1"/>
  <c r="M530" i="79" s="1"/>
  <c r="M529" i="79" s="1"/>
  <c r="I532" i="79"/>
  <c r="I531" i="79" s="1"/>
  <c r="I530" i="79" s="1"/>
  <c r="I529" i="79" s="1"/>
  <c r="H532" i="79"/>
  <c r="H531" i="79" s="1"/>
  <c r="H530" i="79" s="1"/>
  <c r="H529" i="79" s="1"/>
  <c r="P531" i="79"/>
  <c r="P530" i="79" s="1"/>
  <c r="P529" i="79" s="1"/>
  <c r="O531" i="79"/>
  <c r="O530" i="79" s="1"/>
  <c r="O529" i="79" s="1"/>
  <c r="N531" i="79"/>
  <c r="N530" i="79" s="1"/>
  <c r="N529" i="79" s="1"/>
  <c r="L531" i="79"/>
  <c r="L530" i="79" s="1"/>
  <c r="L529" i="79" s="1"/>
  <c r="K531" i="79"/>
  <c r="K530" i="79" s="1"/>
  <c r="K529" i="79" s="1"/>
  <c r="J531" i="79"/>
  <c r="J530" i="79" s="1"/>
  <c r="J529" i="79" s="1"/>
  <c r="G531" i="79"/>
  <c r="G530" i="79" s="1"/>
  <c r="G529" i="79" s="1"/>
  <c r="F531" i="79"/>
  <c r="F530" i="79" s="1"/>
  <c r="F529" i="79" s="1"/>
  <c r="E531" i="79"/>
  <c r="E530" i="79" s="1"/>
  <c r="E529" i="79" s="1"/>
  <c r="M528" i="79"/>
  <c r="M527" i="79" s="1"/>
  <c r="M526" i="79" s="1"/>
  <c r="I528" i="79"/>
  <c r="I527" i="79" s="1"/>
  <c r="I526" i="79" s="1"/>
  <c r="D528" i="79"/>
  <c r="D527" i="79" s="1"/>
  <c r="D526" i="79" s="1"/>
  <c r="P527" i="79"/>
  <c r="P526" i="79" s="1"/>
  <c r="O527" i="79"/>
  <c r="O526" i="79" s="1"/>
  <c r="N527" i="79"/>
  <c r="N526" i="79" s="1"/>
  <c r="L527" i="79"/>
  <c r="L526" i="79" s="1"/>
  <c r="K527" i="79"/>
  <c r="K526" i="79" s="1"/>
  <c r="J527" i="79"/>
  <c r="J526" i="79" s="1"/>
  <c r="G527" i="79"/>
  <c r="G526" i="79" s="1"/>
  <c r="F527" i="79"/>
  <c r="F526" i="79" s="1"/>
  <c r="E527" i="79"/>
  <c r="E526" i="79" s="1"/>
  <c r="D525" i="79"/>
  <c r="D524" i="79" s="1"/>
  <c r="D523" i="79" s="1"/>
  <c r="P524" i="79"/>
  <c r="P523" i="79" s="1"/>
  <c r="O524" i="79"/>
  <c r="O523" i="79" s="1"/>
  <c r="N524" i="79"/>
  <c r="N523" i="79" s="1"/>
  <c r="M524" i="79"/>
  <c r="M523" i="79" s="1"/>
  <c r="L524" i="79"/>
  <c r="L523" i="79" s="1"/>
  <c r="K524" i="79"/>
  <c r="K523" i="79" s="1"/>
  <c r="J524" i="79"/>
  <c r="J523" i="79" s="1"/>
  <c r="I524" i="79"/>
  <c r="I523" i="79" s="1"/>
  <c r="H524" i="79"/>
  <c r="H523" i="79" s="1"/>
  <c r="G524" i="79"/>
  <c r="G523" i="79" s="1"/>
  <c r="F524" i="79"/>
  <c r="F523" i="79" s="1"/>
  <c r="E524" i="79"/>
  <c r="E523" i="79" s="1"/>
  <c r="D522" i="79"/>
  <c r="D521" i="79" s="1"/>
  <c r="D520" i="79" s="1"/>
  <c r="P521" i="79"/>
  <c r="O521" i="79"/>
  <c r="N521" i="79"/>
  <c r="N520" i="79" s="1"/>
  <c r="M521" i="79"/>
  <c r="M520" i="79" s="1"/>
  <c r="L521" i="79"/>
  <c r="L520" i="79" s="1"/>
  <c r="K521" i="79"/>
  <c r="K520" i="79" s="1"/>
  <c r="J521" i="79"/>
  <c r="J520" i="79" s="1"/>
  <c r="I521" i="79"/>
  <c r="I520" i="79" s="1"/>
  <c r="H521" i="79"/>
  <c r="H520" i="79" s="1"/>
  <c r="G521" i="79"/>
  <c r="G520" i="79" s="1"/>
  <c r="F521" i="79"/>
  <c r="F520" i="79" s="1"/>
  <c r="E521" i="79"/>
  <c r="E520" i="79" s="1"/>
  <c r="P520" i="79"/>
  <c r="O520" i="79"/>
  <c r="M518" i="79"/>
  <c r="M517" i="79" s="1"/>
  <c r="I518" i="79"/>
  <c r="I517" i="79" s="1"/>
  <c r="D518" i="79"/>
  <c r="D517" i="79" s="1"/>
  <c r="P517" i="79"/>
  <c r="O517" i="79"/>
  <c r="N517" i="79"/>
  <c r="L517" i="79"/>
  <c r="K517" i="79"/>
  <c r="J517" i="79"/>
  <c r="H517" i="79"/>
  <c r="G517" i="79"/>
  <c r="F517" i="79"/>
  <c r="E517" i="79"/>
  <c r="M516" i="79"/>
  <c r="M515" i="79" s="1"/>
  <c r="M514" i="79" s="1"/>
  <c r="I516" i="79"/>
  <c r="I515" i="79" s="1"/>
  <c r="I514" i="79" s="1"/>
  <c r="H516" i="79"/>
  <c r="H515" i="79" s="1"/>
  <c r="H514" i="79" s="1"/>
  <c r="D516" i="79"/>
  <c r="P515" i="79"/>
  <c r="P514" i="79" s="1"/>
  <c r="O515" i="79"/>
  <c r="O514" i="79" s="1"/>
  <c r="N515" i="79"/>
  <c r="N514" i="79" s="1"/>
  <c r="L515" i="79"/>
  <c r="L514" i="79" s="1"/>
  <c r="K515" i="79"/>
  <c r="K514" i="79" s="1"/>
  <c r="J515" i="79"/>
  <c r="J514" i="79" s="1"/>
  <c r="G515" i="79"/>
  <c r="G514" i="79" s="1"/>
  <c r="F515" i="79"/>
  <c r="F514" i="79" s="1"/>
  <c r="E515" i="79"/>
  <c r="E514" i="79" s="1"/>
  <c r="M513" i="79"/>
  <c r="M512" i="79" s="1"/>
  <c r="M511" i="79" s="1"/>
  <c r="I513" i="79"/>
  <c r="I512" i="79" s="1"/>
  <c r="I511" i="79" s="1"/>
  <c r="H513" i="79"/>
  <c r="H512" i="79" s="1"/>
  <c r="H511" i="79" s="1"/>
  <c r="D513" i="79"/>
  <c r="D512" i="79" s="1"/>
  <c r="D511" i="79" s="1"/>
  <c r="P512" i="79"/>
  <c r="P511" i="79" s="1"/>
  <c r="O512" i="79"/>
  <c r="O511" i="79" s="1"/>
  <c r="N512" i="79"/>
  <c r="N511" i="79" s="1"/>
  <c r="L512" i="79"/>
  <c r="L511" i="79" s="1"/>
  <c r="K512" i="79"/>
  <c r="K511" i="79" s="1"/>
  <c r="J512" i="79"/>
  <c r="J511" i="79" s="1"/>
  <c r="G512" i="79"/>
  <c r="G511" i="79" s="1"/>
  <c r="F512" i="79"/>
  <c r="F511" i="79" s="1"/>
  <c r="E512" i="79"/>
  <c r="E511" i="79" s="1"/>
  <c r="M510" i="79"/>
  <c r="M509" i="79" s="1"/>
  <c r="I510" i="79"/>
  <c r="I509" i="79" s="1"/>
  <c r="H510" i="79"/>
  <c r="D510" i="79"/>
  <c r="D509" i="79" s="1"/>
  <c r="P509" i="79"/>
  <c r="O509" i="79"/>
  <c r="N509" i="79"/>
  <c r="L509" i="79"/>
  <c r="K509" i="79"/>
  <c r="J509" i="79"/>
  <c r="G509" i="79"/>
  <c r="F509" i="79"/>
  <c r="E509" i="79"/>
  <c r="P508" i="79"/>
  <c r="P507" i="79" s="1"/>
  <c r="O508" i="79"/>
  <c r="O507" i="79" s="1"/>
  <c r="N508" i="79"/>
  <c r="N507" i="79" s="1"/>
  <c r="M508" i="79"/>
  <c r="M507" i="79" s="1"/>
  <c r="L508" i="79"/>
  <c r="L507" i="79" s="1"/>
  <c r="K508" i="79"/>
  <c r="K507" i="79" s="1"/>
  <c r="J508" i="79"/>
  <c r="J507" i="79" s="1"/>
  <c r="G508" i="79"/>
  <c r="G507" i="79" s="1"/>
  <c r="F508" i="79"/>
  <c r="F507" i="79" s="1"/>
  <c r="E508" i="79"/>
  <c r="M506" i="79"/>
  <c r="M505" i="79" s="1"/>
  <c r="M504" i="79" s="1"/>
  <c r="I506" i="79"/>
  <c r="I505" i="79" s="1"/>
  <c r="I504" i="79" s="1"/>
  <c r="H506" i="79"/>
  <c r="D506" i="79"/>
  <c r="P505" i="79"/>
  <c r="P504" i="79" s="1"/>
  <c r="O505" i="79"/>
  <c r="O504" i="79" s="1"/>
  <c r="N505" i="79"/>
  <c r="N504" i="79" s="1"/>
  <c r="L505" i="79"/>
  <c r="L504" i="79" s="1"/>
  <c r="K505" i="79"/>
  <c r="K504" i="79" s="1"/>
  <c r="J505" i="79"/>
  <c r="J504" i="79" s="1"/>
  <c r="H505" i="79"/>
  <c r="H504" i="79" s="1"/>
  <c r="G505" i="79"/>
  <c r="G504" i="79" s="1"/>
  <c r="F505" i="79"/>
  <c r="F504" i="79" s="1"/>
  <c r="E505" i="79"/>
  <c r="M503" i="79"/>
  <c r="M501" i="79" s="1"/>
  <c r="M500" i="79" s="1"/>
  <c r="M499" i="79" s="1"/>
  <c r="I503" i="79"/>
  <c r="I501" i="79" s="1"/>
  <c r="I500" i="79" s="1"/>
  <c r="I499" i="79" s="1"/>
  <c r="H503" i="79"/>
  <c r="H501" i="79" s="1"/>
  <c r="H500" i="79" s="1"/>
  <c r="H499" i="79" s="1"/>
  <c r="D503" i="79"/>
  <c r="D502" i="79" s="1"/>
  <c r="M502" i="79"/>
  <c r="P501" i="79"/>
  <c r="P500" i="79" s="1"/>
  <c r="P499" i="79" s="1"/>
  <c r="O501" i="79"/>
  <c r="O500" i="79" s="1"/>
  <c r="O499" i="79" s="1"/>
  <c r="N501" i="79"/>
  <c r="N500" i="79" s="1"/>
  <c r="N499" i="79" s="1"/>
  <c r="L501" i="79"/>
  <c r="L500" i="79" s="1"/>
  <c r="L499" i="79" s="1"/>
  <c r="K501" i="79"/>
  <c r="K500" i="79" s="1"/>
  <c r="K499" i="79" s="1"/>
  <c r="J501" i="79"/>
  <c r="J500" i="79" s="1"/>
  <c r="J499" i="79" s="1"/>
  <c r="G501" i="79"/>
  <c r="F501" i="79"/>
  <c r="F500" i="79" s="1"/>
  <c r="F499" i="79" s="1"/>
  <c r="E501" i="79"/>
  <c r="E500" i="79" s="1"/>
  <c r="E499" i="79" s="1"/>
  <c r="D501" i="79"/>
  <c r="D500" i="79" s="1"/>
  <c r="D499" i="79" s="1"/>
  <c r="G500" i="79"/>
  <c r="G499" i="79" s="1"/>
  <c r="M492" i="79"/>
  <c r="M491" i="79" s="1"/>
  <c r="M490" i="79" s="1"/>
  <c r="I492" i="79"/>
  <c r="I491" i="79" s="1"/>
  <c r="I490" i="79" s="1"/>
  <c r="H492" i="79"/>
  <c r="H491" i="79" s="1"/>
  <c r="H490" i="79" s="1"/>
  <c r="D492" i="79"/>
  <c r="P491" i="79"/>
  <c r="P490" i="79" s="1"/>
  <c r="O491" i="79"/>
  <c r="O490" i="79" s="1"/>
  <c r="N491" i="79"/>
  <c r="N490" i="79" s="1"/>
  <c r="L491" i="79"/>
  <c r="L490" i="79" s="1"/>
  <c r="K491" i="79"/>
  <c r="K490" i="79" s="1"/>
  <c r="J491" i="79"/>
  <c r="J490" i="79" s="1"/>
  <c r="G491" i="79"/>
  <c r="G490" i="79" s="1"/>
  <c r="F491" i="79"/>
  <c r="F490" i="79" s="1"/>
  <c r="E491" i="79"/>
  <c r="M489" i="79"/>
  <c r="M488" i="79" s="1"/>
  <c r="I489" i="79"/>
  <c r="I488" i="79" s="1"/>
  <c r="H489" i="79"/>
  <c r="D489" i="79"/>
  <c r="D488" i="79" s="1"/>
  <c r="P488" i="79"/>
  <c r="O488" i="79"/>
  <c r="N488" i="79"/>
  <c r="L488" i="79"/>
  <c r="K488" i="79"/>
  <c r="J488" i="79"/>
  <c r="H488" i="79"/>
  <c r="G488" i="79"/>
  <c r="F488" i="79"/>
  <c r="E488" i="79"/>
  <c r="M487" i="79"/>
  <c r="M486" i="79" s="1"/>
  <c r="I487" i="79"/>
  <c r="I486" i="79" s="1"/>
  <c r="D487" i="79"/>
  <c r="D486" i="79" s="1"/>
  <c r="P486" i="79"/>
  <c r="P483" i="79" s="1"/>
  <c r="O486" i="79"/>
  <c r="O483" i="79" s="1"/>
  <c r="N486" i="79"/>
  <c r="N483" i="79" s="1"/>
  <c r="L486" i="79"/>
  <c r="L483" i="79" s="1"/>
  <c r="K486" i="79"/>
  <c r="J486" i="79"/>
  <c r="J483" i="79" s="1"/>
  <c r="H486" i="79"/>
  <c r="G486" i="79"/>
  <c r="G483" i="79" s="1"/>
  <c r="F486" i="79"/>
  <c r="F483" i="79" s="1"/>
  <c r="E486" i="79"/>
  <c r="E483" i="79" s="1"/>
  <c r="I485" i="79"/>
  <c r="I484" i="79" s="1"/>
  <c r="D485" i="79"/>
  <c r="D484" i="79" s="1"/>
  <c r="M484" i="79"/>
  <c r="H484" i="79"/>
  <c r="K483" i="79"/>
  <c r="M482" i="79"/>
  <c r="I482" i="79"/>
  <c r="H482" i="79"/>
  <c r="D482" i="79"/>
  <c r="M481" i="79"/>
  <c r="I481" i="79"/>
  <c r="H481" i="79"/>
  <c r="D481" i="79"/>
  <c r="P480" i="79"/>
  <c r="O480" i="79"/>
  <c r="N480" i="79"/>
  <c r="L480" i="79"/>
  <c r="K480" i="79"/>
  <c r="J480" i="79"/>
  <c r="G480" i="79"/>
  <c r="F480" i="79"/>
  <c r="E480" i="79"/>
  <c r="M477" i="79"/>
  <c r="I477" i="79"/>
  <c r="D477" i="79"/>
  <c r="M476" i="79"/>
  <c r="K476" i="79"/>
  <c r="K475" i="79" s="1"/>
  <c r="J476" i="79"/>
  <c r="G476" i="79"/>
  <c r="G475" i="79" s="1"/>
  <c r="F476" i="79"/>
  <c r="F475" i="79" s="1"/>
  <c r="E476" i="79"/>
  <c r="O475" i="79"/>
  <c r="N475" i="79"/>
  <c r="M474" i="79"/>
  <c r="I474" i="79"/>
  <c r="D474" i="79"/>
  <c r="P473" i="79"/>
  <c r="P472" i="79" s="1"/>
  <c r="P471" i="79" s="1"/>
  <c r="O473" i="79"/>
  <c r="O472" i="79" s="1"/>
  <c r="N473" i="79"/>
  <c r="N472" i="79" s="1"/>
  <c r="N471" i="79" s="1"/>
  <c r="J473" i="79"/>
  <c r="I473" i="79" s="1"/>
  <c r="G473" i="79"/>
  <c r="G472" i="79" s="1"/>
  <c r="G471" i="79" s="1"/>
  <c r="E473" i="79"/>
  <c r="M467" i="79"/>
  <c r="M466" i="79" s="1"/>
  <c r="M465" i="79" s="1"/>
  <c r="M454" i="79" s="1"/>
  <c r="I467" i="79"/>
  <c r="D466" i="79"/>
  <c r="D465" i="79" s="1"/>
  <c r="P466" i="79"/>
  <c r="P465" i="79" s="1"/>
  <c r="P454" i="79" s="1"/>
  <c r="O466" i="79"/>
  <c r="O465" i="79" s="1"/>
  <c r="O454" i="79" s="1"/>
  <c r="N466" i="79"/>
  <c r="N465" i="79" s="1"/>
  <c r="N454" i="79" s="1"/>
  <c r="L466" i="79"/>
  <c r="L465" i="79" s="1"/>
  <c r="L454" i="79" s="1"/>
  <c r="K466" i="79"/>
  <c r="K465" i="79" s="1"/>
  <c r="K454" i="79" s="1"/>
  <c r="J466" i="79"/>
  <c r="J465" i="79" s="1"/>
  <c r="J454" i="79" s="1"/>
  <c r="I466" i="79"/>
  <c r="I465" i="79" s="1"/>
  <c r="I454" i="79" s="1"/>
  <c r="G466" i="79"/>
  <c r="G465" i="79" s="1"/>
  <c r="G454" i="79" s="1"/>
  <c r="F465" i="79"/>
  <c r="E466" i="79"/>
  <c r="E465" i="79" s="1"/>
  <c r="E454" i="79" s="1"/>
  <c r="D464" i="79"/>
  <c r="D463" i="79" s="1"/>
  <c r="D462" i="79" s="1"/>
  <c r="P463" i="79"/>
  <c r="O463" i="79"/>
  <c r="N463" i="79"/>
  <c r="N462" i="79" s="1"/>
  <c r="M463" i="79"/>
  <c r="M462" i="79" s="1"/>
  <c r="L463" i="79"/>
  <c r="L462" i="79" s="1"/>
  <c r="K463" i="79"/>
  <c r="K462" i="79" s="1"/>
  <c r="J463" i="79"/>
  <c r="J462" i="79" s="1"/>
  <c r="I463" i="79"/>
  <c r="I462" i="79" s="1"/>
  <c r="H463" i="79"/>
  <c r="G463" i="79"/>
  <c r="G462" i="79" s="1"/>
  <c r="F463" i="79"/>
  <c r="F462" i="79" s="1"/>
  <c r="E463" i="79"/>
  <c r="E462" i="79" s="1"/>
  <c r="P462" i="79"/>
  <c r="O462" i="79"/>
  <c r="D461" i="79"/>
  <c r="P460" i="79"/>
  <c r="O460" i="79"/>
  <c r="N460" i="79"/>
  <c r="M460" i="79"/>
  <c r="L460" i="79"/>
  <c r="K460" i="79"/>
  <c r="J460" i="79"/>
  <c r="I460" i="79"/>
  <c r="G460" i="79"/>
  <c r="F460" i="79"/>
  <c r="E460" i="79"/>
  <c r="D460" i="79"/>
  <c r="D459" i="79"/>
  <c r="P458" i="79"/>
  <c r="O458" i="79"/>
  <c r="N458" i="79"/>
  <c r="M458" i="79"/>
  <c r="L458" i="79"/>
  <c r="K458" i="79"/>
  <c r="J458" i="79"/>
  <c r="I458" i="79"/>
  <c r="G458" i="79"/>
  <c r="F458" i="79"/>
  <c r="E458" i="79"/>
  <c r="D458" i="79"/>
  <c r="M456" i="79"/>
  <c r="M455" i="79" s="1"/>
  <c r="I456" i="79"/>
  <c r="I455" i="79" s="1"/>
  <c r="H456" i="79"/>
  <c r="H455" i="79" s="1"/>
  <c r="H453" i="79" s="1"/>
  <c r="D456" i="79"/>
  <c r="D455" i="79" s="1"/>
  <c r="P455" i="79"/>
  <c r="O455" i="79"/>
  <c r="N455" i="79"/>
  <c r="L455" i="79"/>
  <c r="K455" i="79"/>
  <c r="J455" i="79"/>
  <c r="G455" i="79"/>
  <c r="F455" i="79"/>
  <c r="E455" i="79"/>
  <c r="M452" i="79"/>
  <c r="M451" i="79" s="1"/>
  <c r="M450" i="79" s="1"/>
  <c r="I452" i="79"/>
  <c r="D452" i="79"/>
  <c r="D451" i="79" s="1"/>
  <c r="D450" i="79" s="1"/>
  <c r="P451" i="79"/>
  <c r="P450" i="79" s="1"/>
  <c r="O451" i="79"/>
  <c r="O450" i="79" s="1"/>
  <c r="N451" i="79"/>
  <c r="L451" i="79"/>
  <c r="K451" i="79"/>
  <c r="K450" i="79" s="1"/>
  <c r="J451" i="79"/>
  <c r="J450" i="79" s="1"/>
  <c r="I451" i="79"/>
  <c r="I450" i="79" s="1"/>
  <c r="G451" i="79"/>
  <c r="G450" i="79" s="1"/>
  <c r="F451" i="79"/>
  <c r="F450" i="79" s="1"/>
  <c r="E451" i="79"/>
  <c r="E450" i="79" s="1"/>
  <c r="N450" i="79"/>
  <c r="L450" i="79"/>
  <c r="M449" i="79"/>
  <c r="M448" i="79" s="1"/>
  <c r="M447" i="79" s="1"/>
  <c r="I449" i="79"/>
  <c r="I448" i="79" s="1"/>
  <c r="I447" i="79" s="1"/>
  <c r="D449" i="79"/>
  <c r="D448" i="79" s="1"/>
  <c r="D447" i="79" s="1"/>
  <c r="P448" i="79"/>
  <c r="P447" i="79" s="1"/>
  <c r="O448" i="79"/>
  <c r="O447" i="79" s="1"/>
  <c r="N448" i="79"/>
  <c r="N447" i="79" s="1"/>
  <c r="L448" i="79"/>
  <c r="L447" i="79" s="1"/>
  <c r="K448" i="79"/>
  <c r="K447" i="79" s="1"/>
  <c r="J448" i="79"/>
  <c r="J447" i="79" s="1"/>
  <c r="H448" i="79"/>
  <c r="H447" i="79" s="1"/>
  <c r="G448" i="79"/>
  <c r="G447" i="79" s="1"/>
  <c r="F448" i="79"/>
  <c r="F447" i="79" s="1"/>
  <c r="E448" i="79"/>
  <c r="E447" i="79" s="1"/>
  <c r="M446" i="79"/>
  <c r="I446" i="79"/>
  <c r="H446" i="79"/>
  <c r="H445" i="79" s="1"/>
  <c r="D446" i="79"/>
  <c r="P445" i="79"/>
  <c r="O445" i="79"/>
  <c r="L445" i="79"/>
  <c r="K445" i="79"/>
  <c r="J445" i="79"/>
  <c r="G445" i="79"/>
  <c r="F445" i="79"/>
  <c r="E445" i="79"/>
  <c r="M441" i="79"/>
  <c r="M440" i="79" s="1"/>
  <c r="M439" i="79" s="1"/>
  <c r="I441" i="79"/>
  <c r="I440" i="79" s="1"/>
  <c r="I439" i="79" s="1"/>
  <c r="H441" i="79"/>
  <c r="H440" i="79" s="1"/>
  <c r="H439" i="79" s="1"/>
  <c r="D440" i="79"/>
  <c r="D439" i="79" s="1"/>
  <c r="P440" i="79"/>
  <c r="P439" i="79" s="1"/>
  <c r="O440" i="79"/>
  <c r="O439" i="79" s="1"/>
  <c r="N440" i="79"/>
  <c r="N439" i="79" s="1"/>
  <c r="L440" i="79"/>
  <c r="L439" i="79" s="1"/>
  <c r="K440" i="79"/>
  <c r="K439" i="79" s="1"/>
  <c r="J440" i="79"/>
  <c r="J439" i="79" s="1"/>
  <c r="G440" i="79"/>
  <c r="G439" i="79" s="1"/>
  <c r="F440" i="79"/>
  <c r="F439" i="79" s="1"/>
  <c r="E440" i="79"/>
  <c r="E439" i="79" s="1"/>
  <c r="M438" i="79"/>
  <c r="M437" i="79" s="1"/>
  <c r="M436" i="79" s="1"/>
  <c r="M435" i="79" s="1"/>
  <c r="I438" i="79"/>
  <c r="I437" i="79" s="1"/>
  <c r="I436" i="79" s="1"/>
  <c r="I435" i="79" s="1"/>
  <c r="H438" i="79"/>
  <c r="H437" i="79" s="1"/>
  <c r="H436" i="79" s="1"/>
  <c r="H435" i="79" s="1"/>
  <c r="D438" i="79"/>
  <c r="D437" i="79" s="1"/>
  <c r="D436" i="79" s="1"/>
  <c r="D435" i="79" s="1"/>
  <c r="P437" i="79"/>
  <c r="P436" i="79" s="1"/>
  <c r="P435" i="79" s="1"/>
  <c r="O437" i="79"/>
  <c r="O436" i="79" s="1"/>
  <c r="O435" i="79" s="1"/>
  <c r="N437" i="79"/>
  <c r="N436" i="79" s="1"/>
  <c r="N435" i="79" s="1"/>
  <c r="L437" i="79"/>
  <c r="L436" i="79" s="1"/>
  <c r="L435" i="79" s="1"/>
  <c r="K437" i="79"/>
  <c r="K436" i="79" s="1"/>
  <c r="K435" i="79" s="1"/>
  <c r="J437" i="79"/>
  <c r="J436" i="79" s="1"/>
  <c r="J435" i="79" s="1"/>
  <c r="G437" i="79"/>
  <c r="G436" i="79" s="1"/>
  <c r="G435" i="79" s="1"/>
  <c r="F437" i="79"/>
  <c r="F436" i="79" s="1"/>
  <c r="F435" i="79" s="1"/>
  <c r="E437" i="79"/>
  <c r="E436" i="79" s="1"/>
  <c r="E435" i="79" s="1"/>
  <c r="M434" i="79"/>
  <c r="M433" i="79" s="1"/>
  <c r="M432" i="79" s="1"/>
  <c r="I434" i="79"/>
  <c r="I433" i="79" s="1"/>
  <c r="I432" i="79" s="1"/>
  <c r="H434" i="79"/>
  <c r="H433" i="79" s="1"/>
  <c r="H432" i="79" s="1"/>
  <c r="D434" i="79"/>
  <c r="D433" i="79" s="1"/>
  <c r="D432" i="79" s="1"/>
  <c r="P433" i="79"/>
  <c r="P432" i="79" s="1"/>
  <c r="O433" i="79"/>
  <c r="O432" i="79" s="1"/>
  <c r="N433" i="79"/>
  <c r="N432" i="79" s="1"/>
  <c r="L433" i="79"/>
  <c r="L432" i="79" s="1"/>
  <c r="K433" i="79"/>
  <c r="K432" i="79" s="1"/>
  <c r="J433" i="79"/>
  <c r="J432" i="79" s="1"/>
  <c r="G433" i="79"/>
  <c r="G432" i="79" s="1"/>
  <c r="F433" i="79"/>
  <c r="E433" i="79"/>
  <c r="E432" i="79" s="1"/>
  <c r="F432" i="79"/>
  <c r="M430" i="79"/>
  <c r="I430" i="79"/>
  <c r="H430" i="79"/>
  <c r="H429" i="79" s="1"/>
  <c r="H428" i="79" s="1"/>
  <c r="P429" i="79"/>
  <c r="P428" i="79" s="1"/>
  <c r="O429" i="79"/>
  <c r="O428" i="79" s="1"/>
  <c r="N429" i="79"/>
  <c r="N428" i="79" s="1"/>
  <c r="L429" i="79"/>
  <c r="L428" i="79" s="1"/>
  <c r="K429" i="79"/>
  <c r="K428" i="79" s="1"/>
  <c r="J429" i="79"/>
  <c r="J428" i="79" s="1"/>
  <c r="G429" i="79"/>
  <c r="G428" i="79" s="1"/>
  <c r="F429" i="79"/>
  <c r="F428" i="79" s="1"/>
  <c r="M427" i="79"/>
  <c r="M426" i="79" s="1"/>
  <c r="M425" i="79" s="1"/>
  <c r="I427" i="79"/>
  <c r="I426" i="79" s="1"/>
  <c r="I425" i="79" s="1"/>
  <c r="H427" i="79"/>
  <c r="H426" i="79" s="1"/>
  <c r="H425" i="79" s="1"/>
  <c r="D427" i="79"/>
  <c r="D426" i="79" s="1"/>
  <c r="D425" i="79" s="1"/>
  <c r="P426" i="79"/>
  <c r="P425" i="79" s="1"/>
  <c r="O426" i="79"/>
  <c r="O425" i="79" s="1"/>
  <c r="N426" i="79"/>
  <c r="N425" i="79" s="1"/>
  <c r="L426" i="79"/>
  <c r="L425" i="79" s="1"/>
  <c r="K426" i="79"/>
  <c r="K425" i="79" s="1"/>
  <c r="J426" i="79"/>
  <c r="J425" i="79" s="1"/>
  <c r="G426" i="79"/>
  <c r="G425" i="79" s="1"/>
  <c r="F426" i="79"/>
  <c r="F425" i="79" s="1"/>
  <c r="E426" i="79"/>
  <c r="E425" i="79" s="1"/>
  <c r="M424" i="79"/>
  <c r="M423" i="79" s="1"/>
  <c r="M422" i="79" s="1"/>
  <c r="I424" i="79"/>
  <c r="D424" i="79"/>
  <c r="P423" i="79"/>
  <c r="P422" i="79" s="1"/>
  <c r="O423" i="79"/>
  <c r="O422" i="79" s="1"/>
  <c r="N423" i="79"/>
  <c r="N422" i="79" s="1"/>
  <c r="K423" i="79"/>
  <c r="K422" i="79" s="1"/>
  <c r="J423" i="79"/>
  <c r="G423" i="79"/>
  <c r="G422" i="79" s="1"/>
  <c r="G421" i="79" s="1"/>
  <c r="F423" i="79"/>
  <c r="F422" i="79" s="1"/>
  <c r="E423" i="79"/>
  <c r="E422" i="79" s="1"/>
  <c r="J422" i="79"/>
  <c r="M421" i="79"/>
  <c r="I421" i="79"/>
  <c r="P420" i="79"/>
  <c r="O420" i="79"/>
  <c r="N420" i="79"/>
  <c r="J420" i="79"/>
  <c r="I420" i="79" s="1"/>
  <c r="E420" i="79"/>
  <c r="E419" i="79" s="1"/>
  <c r="F419" i="79"/>
  <c r="M417" i="79"/>
  <c r="M416" i="79" s="1"/>
  <c r="M415" i="79" s="1"/>
  <c r="M414" i="79" s="1"/>
  <c r="I417" i="79"/>
  <c r="I416" i="79" s="1"/>
  <c r="I415" i="79" s="1"/>
  <c r="I414" i="79" s="1"/>
  <c r="D417" i="79"/>
  <c r="D416" i="79" s="1"/>
  <c r="D415" i="79" s="1"/>
  <c r="D414" i="79" s="1"/>
  <c r="P416" i="79"/>
  <c r="P415" i="79" s="1"/>
  <c r="P414" i="79" s="1"/>
  <c r="O416" i="79"/>
  <c r="O415" i="79" s="1"/>
  <c r="O414" i="79" s="1"/>
  <c r="N416" i="79"/>
  <c r="N415" i="79" s="1"/>
  <c r="N414" i="79" s="1"/>
  <c r="L416" i="79"/>
  <c r="L415" i="79" s="1"/>
  <c r="L414" i="79" s="1"/>
  <c r="K416" i="79"/>
  <c r="K415" i="79" s="1"/>
  <c r="K414" i="79" s="1"/>
  <c r="J416" i="79"/>
  <c r="J415" i="79" s="1"/>
  <c r="J414" i="79" s="1"/>
  <c r="H416" i="79"/>
  <c r="H415" i="79" s="1"/>
  <c r="H414" i="79" s="1"/>
  <c r="G416" i="79"/>
  <c r="F416" i="79"/>
  <c r="F415" i="79" s="1"/>
  <c r="F414" i="79" s="1"/>
  <c r="E416" i="79"/>
  <c r="E415" i="79" s="1"/>
  <c r="E414" i="79" s="1"/>
  <c r="G415" i="79"/>
  <c r="G414" i="79" s="1"/>
  <c r="M413" i="79"/>
  <c r="M412" i="79" s="1"/>
  <c r="M411" i="79" s="1"/>
  <c r="I413" i="79"/>
  <c r="I412" i="79" s="1"/>
  <c r="D413" i="79"/>
  <c r="D412" i="79" s="1"/>
  <c r="D411" i="79" s="1"/>
  <c r="P412" i="79"/>
  <c r="P411" i="79" s="1"/>
  <c r="O412" i="79"/>
  <c r="O411" i="79" s="1"/>
  <c r="N412" i="79"/>
  <c r="N411" i="79" s="1"/>
  <c r="L412" i="79"/>
  <c r="L411" i="79" s="1"/>
  <c r="K412" i="79"/>
  <c r="K411" i="79" s="1"/>
  <c r="J412" i="79"/>
  <c r="J411" i="79" s="1"/>
  <c r="H412" i="79"/>
  <c r="H411" i="79" s="1"/>
  <c r="G412" i="79"/>
  <c r="G411" i="79" s="1"/>
  <c r="F412" i="79"/>
  <c r="F411" i="79" s="1"/>
  <c r="E412" i="79"/>
  <c r="E411" i="79" s="1"/>
  <c r="I411" i="79"/>
  <c r="M410" i="79"/>
  <c r="I410" i="79"/>
  <c r="D410" i="79"/>
  <c r="D401" i="79"/>
  <c r="D400" i="79" s="1"/>
  <c r="P400" i="79"/>
  <c r="O400" i="79"/>
  <c r="N400" i="79"/>
  <c r="M400" i="79"/>
  <c r="L400" i="79"/>
  <c r="K400" i="79"/>
  <c r="J400" i="79"/>
  <c r="I400" i="79"/>
  <c r="H400" i="79"/>
  <c r="G400" i="79"/>
  <c r="F400" i="79"/>
  <c r="E400" i="79"/>
  <c r="M399" i="79"/>
  <c r="M398" i="79" s="1"/>
  <c r="I399" i="79"/>
  <c r="I398" i="79" s="1"/>
  <c r="H399" i="79"/>
  <c r="H398" i="79" s="1"/>
  <c r="D399" i="79"/>
  <c r="D398" i="79" s="1"/>
  <c r="P398" i="79"/>
  <c r="O398" i="79"/>
  <c r="N398" i="79"/>
  <c r="L398" i="79"/>
  <c r="K398" i="79"/>
  <c r="J398" i="79"/>
  <c r="G398" i="79"/>
  <c r="F398" i="79"/>
  <c r="E398" i="79"/>
  <c r="M397" i="79"/>
  <c r="M396" i="79" s="1"/>
  <c r="I397" i="79"/>
  <c r="I396" i="79" s="1"/>
  <c r="H397" i="79"/>
  <c r="H396" i="79" s="1"/>
  <c r="D397" i="79"/>
  <c r="D396" i="79" s="1"/>
  <c r="P396" i="79"/>
  <c r="O396" i="79"/>
  <c r="N396" i="79"/>
  <c r="L396" i="79"/>
  <c r="K396" i="79"/>
  <c r="J396" i="79"/>
  <c r="G396" i="79"/>
  <c r="F396" i="79"/>
  <c r="E396" i="79"/>
  <c r="M395" i="79"/>
  <c r="M394" i="79" s="1"/>
  <c r="I395" i="79"/>
  <c r="I394" i="79" s="1"/>
  <c r="H395" i="79"/>
  <c r="H394" i="79" s="1"/>
  <c r="D395" i="79"/>
  <c r="P394" i="79"/>
  <c r="O394" i="79"/>
  <c r="N394" i="79"/>
  <c r="L394" i="79"/>
  <c r="K394" i="79"/>
  <c r="J394" i="79"/>
  <c r="G394" i="79"/>
  <c r="F394" i="79"/>
  <c r="E394" i="79"/>
  <c r="M393" i="79"/>
  <c r="M392" i="79" s="1"/>
  <c r="I393" i="79"/>
  <c r="I392" i="79" s="1"/>
  <c r="D393" i="79"/>
  <c r="D392" i="79" s="1"/>
  <c r="P392" i="79"/>
  <c r="O392" i="79"/>
  <c r="N392" i="79"/>
  <c r="L392" i="79"/>
  <c r="K392" i="79"/>
  <c r="J392" i="79"/>
  <c r="H392" i="79"/>
  <c r="G392" i="79"/>
  <c r="F392" i="79"/>
  <c r="E392" i="79"/>
  <c r="H390" i="79"/>
  <c r="O389" i="79"/>
  <c r="N389" i="79"/>
  <c r="K389" i="79"/>
  <c r="J389" i="79"/>
  <c r="H389" i="79"/>
  <c r="F389" i="79"/>
  <c r="E389" i="79"/>
  <c r="M386" i="79"/>
  <c r="M385" i="79" s="1"/>
  <c r="I386" i="79"/>
  <c r="I385" i="79" s="1"/>
  <c r="H386" i="79"/>
  <c r="H385" i="79" s="1"/>
  <c r="D386" i="79"/>
  <c r="P385" i="79"/>
  <c r="O385" i="79"/>
  <c r="N385" i="79"/>
  <c r="L385" i="79"/>
  <c r="K385" i="79"/>
  <c r="J385" i="79"/>
  <c r="G385" i="79"/>
  <c r="E385" i="79"/>
  <c r="M384" i="79"/>
  <c r="M383" i="79" s="1"/>
  <c r="I384" i="79"/>
  <c r="I383" i="79" s="1"/>
  <c r="H384" i="79"/>
  <c r="H383" i="79" s="1"/>
  <c r="D384" i="79"/>
  <c r="P383" i="79"/>
  <c r="O383" i="79"/>
  <c r="N383" i="79"/>
  <c r="L383" i="79"/>
  <c r="K383" i="79"/>
  <c r="J383" i="79"/>
  <c r="G383" i="79"/>
  <c r="F383" i="79"/>
  <c r="E383" i="79"/>
  <c r="M382" i="79"/>
  <c r="M381" i="79" s="1"/>
  <c r="I382" i="79"/>
  <c r="I381" i="79" s="1"/>
  <c r="H382" i="79"/>
  <c r="H381" i="79" s="1"/>
  <c r="D382" i="79"/>
  <c r="P381" i="79"/>
  <c r="O381" i="79"/>
  <c r="N381" i="79"/>
  <c r="L381" i="79"/>
  <c r="K381" i="79"/>
  <c r="J381" i="79"/>
  <c r="G381" i="79"/>
  <c r="F381" i="79"/>
  <c r="E381" i="79"/>
  <c r="M380" i="79"/>
  <c r="M379" i="79" s="1"/>
  <c r="I380" i="79"/>
  <c r="I379" i="79" s="1"/>
  <c r="H380" i="79"/>
  <c r="D380" i="79"/>
  <c r="D379" i="79" s="1"/>
  <c r="P379" i="79"/>
  <c r="O379" i="79"/>
  <c r="N379" i="79"/>
  <c r="L379" i="79"/>
  <c r="K379" i="79"/>
  <c r="J379" i="79"/>
  <c r="H379" i="79"/>
  <c r="G379" i="79"/>
  <c r="F379" i="79"/>
  <c r="E379" i="79"/>
  <c r="M376" i="79"/>
  <c r="M375" i="79" s="1"/>
  <c r="I376" i="79"/>
  <c r="I375" i="79" s="1"/>
  <c r="H376" i="79"/>
  <c r="H375" i="79" s="1"/>
  <c r="D376" i="79"/>
  <c r="D375" i="79" s="1"/>
  <c r="P375" i="79"/>
  <c r="O375" i="79"/>
  <c r="N375" i="79"/>
  <c r="L375" i="79"/>
  <c r="K375" i="79"/>
  <c r="J375" i="79"/>
  <c r="M374" i="79"/>
  <c r="M373" i="79" s="1"/>
  <c r="I374" i="79"/>
  <c r="I373" i="79" s="1"/>
  <c r="H374" i="79"/>
  <c r="H373" i="79" s="1"/>
  <c r="D374" i="79"/>
  <c r="D373" i="79" s="1"/>
  <c r="P373" i="79"/>
  <c r="O373" i="79"/>
  <c r="N373" i="79"/>
  <c r="L373" i="79"/>
  <c r="K373" i="79"/>
  <c r="J373" i="79"/>
  <c r="G373" i="79"/>
  <c r="F373" i="79"/>
  <c r="E373" i="79"/>
  <c r="M372" i="79"/>
  <c r="M371" i="79" s="1"/>
  <c r="I372" i="79"/>
  <c r="I371" i="79" s="1"/>
  <c r="H372" i="79"/>
  <c r="H371" i="79" s="1"/>
  <c r="D372" i="79"/>
  <c r="P371" i="79"/>
  <c r="O371" i="79"/>
  <c r="N371" i="79"/>
  <c r="L371" i="79"/>
  <c r="K371" i="79"/>
  <c r="J371" i="79"/>
  <c r="G371" i="79"/>
  <c r="F371" i="79"/>
  <c r="M370" i="79"/>
  <c r="M369" i="79" s="1"/>
  <c r="I370" i="79"/>
  <c r="I369" i="79" s="1"/>
  <c r="D370" i="79"/>
  <c r="D369" i="79" s="1"/>
  <c r="P369" i="79"/>
  <c r="O369" i="79"/>
  <c r="N369" i="79"/>
  <c r="L369" i="79"/>
  <c r="K369" i="79"/>
  <c r="J369" i="79"/>
  <c r="H369" i="79"/>
  <c r="G369" i="79"/>
  <c r="F369" i="79"/>
  <c r="E369" i="79"/>
  <c r="M368" i="79"/>
  <c r="M367" i="79" s="1"/>
  <c r="I368" i="79"/>
  <c r="I367" i="79" s="1"/>
  <c r="H368" i="79"/>
  <c r="D368" i="79"/>
  <c r="P367" i="79"/>
  <c r="O367" i="79"/>
  <c r="N367" i="79"/>
  <c r="L367" i="79"/>
  <c r="K367" i="79"/>
  <c r="J367" i="79"/>
  <c r="H367" i="79"/>
  <c r="G367" i="79"/>
  <c r="F367" i="79"/>
  <c r="E367" i="79"/>
  <c r="N361" i="79"/>
  <c r="J361" i="79"/>
  <c r="H361" i="79"/>
  <c r="E361" i="79"/>
  <c r="M358" i="79"/>
  <c r="M357" i="79" s="1"/>
  <c r="I358" i="79"/>
  <c r="I357" i="79" s="1"/>
  <c r="H358" i="79"/>
  <c r="H357" i="79" s="1"/>
  <c r="D358" i="79"/>
  <c r="P357" i="79"/>
  <c r="O357" i="79"/>
  <c r="N357" i="79"/>
  <c r="L357" i="79"/>
  <c r="K357" i="79"/>
  <c r="J357" i="79"/>
  <c r="G357" i="79"/>
  <c r="F357" i="79"/>
  <c r="M356" i="79"/>
  <c r="M355" i="79" s="1"/>
  <c r="I356" i="79"/>
  <c r="I355" i="79" s="1"/>
  <c r="H356" i="79"/>
  <c r="D356" i="79"/>
  <c r="P355" i="79"/>
  <c r="O355" i="79"/>
  <c r="N355" i="79"/>
  <c r="L355" i="79"/>
  <c r="K355" i="79"/>
  <c r="J355" i="79"/>
  <c r="H355" i="79"/>
  <c r="G355" i="79"/>
  <c r="F355" i="79"/>
  <c r="E355" i="79"/>
  <c r="M354" i="79"/>
  <c r="I354" i="79"/>
  <c r="H354" i="79"/>
  <c r="H353" i="79" s="1"/>
  <c r="H352" i="79" s="1"/>
  <c r="D354" i="79"/>
  <c r="P353" i="79"/>
  <c r="P352" i="79" s="1"/>
  <c r="O353" i="79"/>
  <c r="O352" i="79" s="1"/>
  <c r="N353" i="79"/>
  <c r="N352" i="79" s="1"/>
  <c r="L353" i="79"/>
  <c r="L352" i="79" s="1"/>
  <c r="K353" i="79"/>
  <c r="K352" i="79" s="1"/>
  <c r="J353" i="79"/>
  <c r="J352" i="79" s="1"/>
  <c r="G353" i="79"/>
  <c r="G352" i="79" s="1"/>
  <c r="F353" i="79"/>
  <c r="F352" i="79" s="1"/>
  <c r="E353" i="79"/>
  <c r="D351" i="79"/>
  <c r="D350" i="79" s="1"/>
  <c r="D349" i="79" s="1"/>
  <c r="P350" i="79"/>
  <c r="P349" i="79" s="1"/>
  <c r="O350" i="79"/>
  <c r="O349" i="79" s="1"/>
  <c r="N350" i="79"/>
  <c r="N349" i="79" s="1"/>
  <c r="M350" i="79"/>
  <c r="M349" i="79" s="1"/>
  <c r="L350" i="79"/>
  <c r="L349" i="79" s="1"/>
  <c r="K350" i="79"/>
  <c r="K349" i="79" s="1"/>
  <c r="J350" i="79"/>
  <c r="J349" i="79" s="1"/>
  <c r="I350" i="79"/>
  <c r="I349" i="79" s="1"/>
  <c r="H350" i="79"/>
  <c r="H349" i="79" s="1"/>
  <c r="G350" i="79"/>
  <c r="G349" i="79" s="1"/>
  <c r="F350" i="79"/>
  <c r="F349" i="79" s="1"/>
  <c r="E350" i="79"/>
  <c r="E349" i="79" s="1"/>
  <c r="M348" i="79"/>
  <c r="I348" i="79"/>
  <c r="D348" i="79"/>
  <c r="P347" i="79"/>
  <c r="P346" i="79" s="1"/>
  <c r="O347" i="79"/>
  <c r="O346" i="79" s="1"/>
  <c r="N347" i="79"/>
  <c r="N346" i="79" s="1"/>
  <c r="K347" i="79"/>
  <c r="K346" i="79" s="1"/>
  <c r="J347" i="79"/>
  <c r="G347" i="79"/>
  <c r="G346" i="79" s="1"/>
  <c r="F347" i="79"/>
  <c r="F346" i="79" s="1"/>
  <c r="E347" i="79"/>
  <c r="E346" i="79" s="1"/>
  <c r="M345" i="79"/>
  <c r="M344" i="79" s="1"/>
  <c r="I345" i="79"/>
  <c r="I344" i="79" s="1"/>
  <c r="H345" i="79"/>
  <c r="H344" i="79" s="1"/>
  <c r="D345" i="79"/>
  <c r="P344" i="79"/>
  <c r="O344" i="79"/>
  <c r="N344" i="79"/>
  <c r="L344" i="79"/>
  <c r="K344" i="79"/>
  <c r="J344" i="79"/>
  <c r="G344" i="79"/>
  <c r="F344" i="79"/>
  <c r="E344" i="79"/>
  <c r="M342" i="79"/>
  <c r="M341" i="79" s="1"/>
  <c r="M340" i="79" s="1"/>
  <c r="I342" i="79"/>
  <c r="I341" i="79" s="1"/>
  <c r="I340" i="79" s="1"/>
  <c r="H342" i="79"/>
  <c r="H341" i="79" s="1"/>
  <c r="D342" i="79"/>
  <c r="D341" i="79" s="1"/>
  <c r="P341" i="79"/>
  <c r="P340" i="79" s="1"/>
  <c r="O341" i="79"/>
  <c r="N341" i="79"/>
  <c r="N340" i="79" s="1"/>
  <c r="L341" i="79"/>
  <c r="L340" i="79" s="1"/>
  <c r="K341" i="79"/>
  <c r="K340" i="79" s="1"/>
  <c r="J341" i="79"/>
  <c r="J340" i="79" s="1"/>
  <c r="G341" i="79"/>
  <c r="G340" i="79" s="1"/>
  <c r="F341" i="79"/>
  <c r="F340" i="79" s="1"/>
  <c r="E341" i="79"/>
  <c r="E340" i="79" s="1"/>
  <c r="O340" i="79"/>
  <c r="H340" i="79"/>
  <c r="M339" i="79"/>
  <c r="I339" i="79"/>
  <c r="H339" i="79"/>
  <c r="D339" i="79"/>
  <c r="P338" i="79"/>
  <c r="P337" i="79" s="1"/>
  <c r="O338" i="79"/>
  <c r="O337" i="79" s="1"/>
  <c r="N338" i="79"/>
  <c r="L338" i="79"/>
  <c r="L337" i="79" s="1"/>
  <c r="K338" i="79"/>
  <c r="K337" i="79" s="1"/>
  <c r="J338" i="79"/>
  <c r="H338" i="79"/>
  <c r="H337" i="79" s="1"/>
  <c r="G338" i="79"/>
  <c r="G337" i="79" s="1"/>
  <c r="F338" i="79"/>
  <c r="F337" i="79" s="1"/>
  <c r="E338" i="79"/>
  <c r="M336" i="79"/>
  <c r="I336" i="79"/>
  <c r="H336" i="79"/>
  <c r="H335" i="79" s="1"/>
  <c r="D336" i="79"/>
  <c r="P335" i="79"/>
  <c r="O335" i="79"/>
  <c r="N335" i="79"/>
  <c r="L335" i="79"/>
  <c r="K335" i="79"/>
  <c r="J335" i="79"/>
  <c r="G335" i="79"/>
  <c r="D335" i="79" s="1"/>
  <c r="F335" i="79"/>
  <c r="M334" i="79"/>
  <c r="I334" i="79"/>
  <c r="H334" i="79"/>
  <c r="D334" i="79"/>
  <c r="P333" i="79"/>
  <c r="O333" i="79"/>
  <c r="N333" i="79"/>
  <c r="L333" i="79"/>
  <c r="K333" i="79"/>
  <c r="J333" i="79"/>
  <c r="H333" i="79"/>
  <c r="G333" i="79"/>
  <c r="F333" i="79"/>
  <c r="E333" i="79"/>
  <c r="M332" i="79"/>
  <c r="M331" i="79" s="1"/>
  <c r="M330" i="79" s="1"/>
  <c r="I332" i="79"/>
  <c r="D332" i="79"/>
  <c r="D331" i="79" s="1"/>
  <c r="D330" i="79" s="1"/>
  <c r="P331" i="79"/>
  <c r="P330" i="79" s="1"/>
  <c r="O331" i="79"/>
  <c r="O330" i="79" s="1"/>
  <c r="N331" i="79"/>
  <c r="N330" i="79" s="1"/>
  <c r="L331" i="79"/>
  <c r="L330" i="79" s="1"/>
  <c r="K331" i="79"/>
  <c r="K330" i="79" s="1"/>
  <c r="J331" i="79"/>
  <c r="J330" i="79" s="1"/>
  <c r="I331" i="79"/>
  <c r="I330" i="79" s="1"/>
  <c r="G331" i="79"/>
  <c r="G330" i="79" s="1"/>
  <c r="F331" i="79"/>
  <c r="F330" i="79" s="1"/>
  <c r="E331" i="79"/>
  <c r="E330" i="79" s="1"/>
  <c r="M329" i="79"/>
  <c r="M328" i="79" s="1"/>
  <c r="I329" i="79"/>
  <c r="I328" i="79" s="1"/>
  <c r="H329" i="79"/>
  <c r="D329" i="79"/>
  <c r="D328" i="79" s="1"/>
  <c r="P328" i="79"/>
  <c r="O328" i="79"/>
  <c r="N328" i="79"/>
  <c r="L328" i="79"/>
  <c r="K328" i="79"/>
  <c r="J328" i="79"/>
  <c r="H328" i="79"/>
  <c r="G328" i="79"/>
  <c r="F328" i="79"/>
  <c r="E328" i="79"/>
  <c r="M324" i="79"/>
  <c r="M323" i="79" s="1"/>
  <c r="M322" i="79" s="1"/>
  <c r="I324" i="79"/>
  <c r="I323" i="79" s="1"/>
  <c r="I322" i="79" s="1"/>
  <c r="H324" i="79"/>
  <c r="D324" i="79"/>
  <c r="D323" i="79" s="1"/>
  <c r="D322" i="79" s="1"/>
  <c r="P323" i="79"/>
  <c r="P322" i="79" s="1"/>
  <c r="O323" i="79"/>
  <c r="O322" i="79" s="1"/>
  <c r="N323" i="79"/>
  <c r="L323" i="79"/>
  <c r="L322" i="79" s="1"/>
  <c r="K323" i="79"/>
  <c r="K322" i="79" s="1"/>
  <c r="J323" i="79"/>
  <c r="J322" i="79" s="1"/>
  <c r="H323" i="79"/>
  <c r="H322" i="79" s="1"/>
  <c r="G323" i="79"/>
  <c r="G322" i="79" s="1"/>
  <c r="F323" i="79"/>
  <c r="F322" i="79" s="1"/>
  <c r="E323" i="79"/>
  <c r="E322" i="79" s="1"/>
  <c r="N322" i="79"/>
  <c r="D321" i="79"/>
  <c r="D320" i="79" s="1"/>
  <c r="D319" i="79" s="1"/>
  <c r="D318" i="79" s="1"/>
  <c r="P320" i="79"/>
  <c r="P319" i="79" s="1"/>
  <c r="P318" i="79" s="1"/>
  <c r="O320" i="79"/>
  <c r="O319" i="79" s="1"/>
  <c r="O318" i="79" s="1"/>
  <c r="N320" i="79"/>
  <c r="N319" i="79" s="1"/>
  <c r="N318" i="79" s="1"/>
  <c r="M320" i="79"/>
  <c r="M319" i="79" s="1"/>
  <c r="M318" i="79" s="1"/>
  <c r="L320" i="79"/>
  <c r="L319" i="79" s="1"/>
  <c r="L318" i="79" s="1"/>
  <c r="K320" i="79"/>
  <c r="K319" i="79" s="1"/>
  <c r="K318" i="79" s="1"/>
  <c r="J320" i="79"/>
  <c r="J319" i="79" s="1"/>
  <c r="J318" i="79" s="1"/>
  <c r="I320" i="79"/>
  <c r="I319" i="79" s="1"/>
  <c r="I318" i="79" s="1"/>
  <c r="H320" i="79"/>
  <c r="H319" i="79" s="1"/>
  <c r="H318" i="79" s="1"/>
  <c r="G320" i="79"/>
  <c r="G319" i="79" s="1"/>
  <c r="G318" i="79" s="1"/>
  <c r="F320" i="79"/>
  <c r="F319" i="79" s="1"/>
  <c r="F318" i="79" s="1"/>
  <c r="E320" i="79"/>
  <c r="E319" i="79" s="1"/>
  <c r="E318" i="79" s="1"/>
  <c r="M317" i="79"/>
  <c r="M316" i="79" s="1"/>
  <c r="I317" i="79"/>
  <c r="I316" i="79" s="1"/>
  <c r="H317" i="79"/>
  <c r="H316" i="79" s="1"/>
  <c r="D317" i="79"/>
  <c r="P316" i="79"/>
  <c r="O316" i="79"/>
  <c r="N316" i="79"/>
  <c r="L316" i="79"/>
  <c r="K316" i="79"/>
  <c r="J316" i="79"/>
  <c r="G316" i="79"/>
  <c r="F316" i="79"/>
  <c r="E316" i="79"/>
  <c r="M315" i="79"/>
  <c r="M314" i="79" s="1"/>
  <c r="I315" i="79"/>
  <c r="I314" i="79" s="1"/>
  <c r="H315" i="79"/>
  <c r="H314" i="79" s="1"/>
  <c r="D315" i="79"/>
  <c r="P314" i="79"/>
  <c r="O314" i="79"/>
  <c r="N314" i="79"/>
  <c r="L314" i="79"/>
  <c r="K314" i="79"/>
  <c r="G314" i="79"/>
  <c r="F314" i="79"/>
  <c r="E314" i="79"/>
  <c r="M313" i="79"/>
  <c r="M312" i="79" s="1"/>
  <c r="I313" i="79"/>
  <c r="I312" i="79" s="1"/>
  <c r="H313" i="79"/>
  <c r="H312" i="79" s="1"/>
  <c r="D312" i="79"/>
  <c r="P312" i="79"/>
  <c r="O312" i="79"/>
  <c r="N312" i="79"/>
  <c r="L312" i="79"/>
  <c r="K312" i="79"/>
  <c r="J312" i="79"/>
  <c r="G312" i="79"/>
  <c r="F312" i="79"/>
  <c r="E312" i="79"/>
  <c r="M308" i="79"/>
  <c r="I308" i="79"/>
  <c r="H308" i="79"/>
  <c r="D308" i="79"/>
  <c r="M307" i="79"/>
  <c r="M306" i="79" s="1"/>
  <c r="M305" i="79" s="1"/>
  <c r="I307" i="79"/>
  <c r="H307" i="79"/>
  <c r="D307" i="79"/>
  <c r="P306" i="79"/>
  <c r="P305" i="79" s="1"/>
  <c r="O306" i="79"/>
  <c r="O305" i="79" s="1"/>
  <c r="N306" i="79"/>
  <c r="L306" i="79"/>
  <c r="K306" i="79"/>
  <c r="K305" i="79" s="1"/>
  <c r="J306" i="79"/>
  <c r="J305" i="79" s="1"/>
  <c r="H306" i="79"/>
  <c r="H305" i="79" s="1"/>
  <c r="G306" i="79"/>
  <c r="G305" i="79" s="1"/>
  <c r="F306" i="79"/>
  <c r="F305" i="79" s="1"/>
  <c r="E306" i="79"/>
  <c r="E305" i="79" s="1"/>
  <c r="N305" i="79"/>
  <c r="L305" i="79"/>
  <c r="M303" i="79"/>
  <c r="M302" i="79" s="1"/>
  <c r="M301" i="79" s="1"/>
  <c r="M300" i="79" s="1"/>
  <c r="M299" i="79" s="1"/>
  <c r="I303" i="79"/>
  <c r="I302" i="79" s="1"/>
  <c r="I301" i="79" s="1"/>
  <c r="I300" i="79" s="1"/>
  <c r="I299" i="79" s="1"/>
  <c r="D303" i="79"/>
  <c r="D302" i="79" s="1"/>
  <c r="D301" i="79" s="1"/>
  <c r="D300" i="79" s="1"/>
  <c r="D299" i="79" s="1"/>
  <c r="P302" i="79"/>
  <c r="P301" i="79" s="1"/>
  <c r="P300" i="79" s="1"/>
  <c r="P299" i="79" s="1"/>
  <c r="O302" i="79"/>
  <c r="O301" i="79" s="1"/>
  <c r="O300" i="79" s="1"/>
  <c r="O299" i="79" s="1"/>
  <c r="N302" i="79"/>
  <c r="N301" i="79" s="1"/>
  <c r="N300" i="79" s="1"/>
  <c r="N299" i="79" s="1"/>
  <c r="L302" i="79"/>
  <c r="L301" i="79" s="1"/>
  <c r="L300" i="79" s="1"/>
  <c r="L299" i="79" s="1"/>
  <c r="K302" i="79"/>
  <c r="K301" i="79" s="1"/>
  <c r="K300" i="79" s="1"/>
  <c r="K299" i="79" s="1"/>
  <c r="J302" i="79"/>
  <c r="J301" i="79" s="1"/>
  <c r="J300" i="79" s="1"/>
  <c r="J299" i="79" s="1"/>
  <c r="H302" i="79"/>
  <c r="H301" i="79" s="1"/>
  <c r="H300" i="79" s="1"/>
  <c r="H299" i="79" s="1"/>
  <c r="G302" i="79"/>
  <c r="G301" i="79" s="1"/>
  <c r="G300" i="79" s="1"/>
  <c r="G299" i="79" s="1"/>
  <c r="F302" i="79"/>
  <c r="F301" i="79" s="1"/>
  <c r="F300" i="79" s="1"/>
  <c r="F299" i="79" s="1"/>
  <c r="E302" i="79"/>
  <c r="E301" i="79" s="1"/>
  <c r="E300" i="79" s="1"/>
  <c r="E299" i="79" s="1"/>
  <c r="I298" i="79"/>
  <c r="I297" i="79" s="1"/>
  <c r="I296" i="79" s="1"/>
  <c r="D298" i="79"/>
  <c r="P297" i="79"/>
  <c r="P296" i="79" s="1"/>
  <c r="O297" i="79"/>
  <c r="O296" i="79" s="1"/>
  <c r="N297" i="79"/>
  <c r="M297" i="79"/>
  <c r="M296" i="79" s="1"/>
  <c r="L297" i="79"/>
  <c r="L296" i="79" s="1"/>
  <c r="K297" i="79"/>
  <c r="K296" i="79" s="1"/>
  <c r="J297" i="79"/>
  <c r="J296" i="79" s="1"/>
  <c r="H297" i="79"/>
  <c r="H296" i="79" s="1"/>
  <c r="G297" i="79"/>
  <c r="G296" i="79" s="1"/>
  <c r="F297" i="79"/>
  <c r="E297" i="79"/>
  <c r="D297" i="79"/>
  <c r="D296" i="79" s="1"/>
  <c r="N296" i="79"/>
  <c r="F296" i="79"/>
  <c r="E296" i="79"/>
  <c r="I295" i="79"/>
  <c r="I294" i="79" s="1"/>
  <c r="I293" i="79" s="1"/>
  <c r="D295" i="79"/>
  <c r="P294" i="79"/>
  <c r="P293" i="79" s="1"/>
  <c r="O294" i="79"/>
  <c r="O293" i="79" s="1"/>
  <c r="N294" i="79"/>
  <c r="N293" i="79" s="1"/>
  <c r="M294" i="79"/>
  <c r="M293" i="79" s="1"/>
  <c r="L294" i="79"/>
  <c r="L293" i="79" s="1"/>
  <c r="K294" i="79"/>
  <c r="K293" i="79" s="1"/>
  <c r="J294" i="79"/>
  <c r="J293" i="79" s="1"/>
  <c r="H294" i="79"/>
  <c r="H293" i="79" s="1"/>
  <c r="G294" i="79"/>
  <c r="G293" i="79" s="1"/>
  <c r="F294" i="79"/>
  <c r="F293" i="79" s="1"/>
  <c r="E294" i="79"/>
  <c r="E293" i="79" s="1"/>
  <c r="D294" i="79"/>
  <c r="D293" i="79" s="1"/>
  <c r="D291" i="79"/>
  <c r="D290" i="79" s="1"/>
  <c r="P290" i="79"/>
  <c r="O290" i="79"/>
  <c r="N290" i="79"/>
  <c r="M290" i="79"/>
  <c r="L290" i="79"/>
  <c r="K290" i="79"/>
  <c r="J290" i="79"/>
  <c r="I290" i="79"/>
  <c r="H290" i="79"/>
  <c r="G290" i="79"/>
  <c r="F290" i="79"/>
  <c r="E290" i="79"/>
  <c r="M289" i="79"/>
  <c r="M288" i="79" s="1"/>
  <c r="I289" i="79"/>
  <c r="I288" i="79" s="1"/>
  <c r="D289" i="79"/>
  <c r="D288" i="79" s="1"/>
  <c r="P288" i="79"/>
  <c r="O288" i="79"/>
  <c r="N288" i="79"/>
  <c r="L288" i="79"/>
  <c r="K288" i="79"/>
  <c r="J288" i="79"/>
  <c r="G288" i="79"/>
  <c r="G287" i="79" s="1"/>
  <c r="G286" i="79" s="1"/>
  <c r="F288" i="79"/>
  <c r="F287" i="79" s="1"/>
  <c r="F286" i="79" s="1"/>
  <c r="E288" i="79"/>
  <c r="H287" i="79"/>
  <c r="H286" i="79" s="1"/>
  <c r="M285" i="79"/>
  <c r="M284" i="79" s="1"/>
  <c r="I285" i="79"/>
  <c r="I284" i="79" s="1"/>
  <c r="D285" i="79"/>
  <c r="D284" i="79" s="1"/>
  <c r="P284" i="79"/>
  <c r="O284" i="79"/>
  <c r="N284" i="79"/>
  <c r="L284" i="79"/>
  <c r="K284" i="79"/>
  <c r="J284" i="79"/>
  <c r="H284" i="79"/>
  <c r="G284" i="79"/>
  <c r="F284" i="79"/>
  <c r="E284" i="79"/>
  <c r="M283" i="79"/>
  <c r="M282" i="79" s="1"/>
  <c r="I283" i="79"/>
  <c r="I282" i="79" s="1"/>
  <c r="D283" i="79"/>
  <c r="D282" i="79" s="1"/>
  <c r="P282" i="79"/>
  <c r="O282" i="79"/>
  <c r="N282" i="79"/>
  <c r="L282" i="79"/>
  <c r="K282" i="79"/>
  <c r="J282" i="79"/>
  <c r="H282" i="79"/>
  <c r="G282" i="79"/>
  <c r="F282" i="79"/>
  <c r="E282" i="79"/>
  <c r="M281" i="79"/>
  <c r="M280" i="79" s="1"/>
  <c r="I281" i="79"/>
  <c r="I280" i="79" s="1"/>
  <c r="D281" i="79"/>
  <c r="D280" i="79" s="1"/>
  <c r="P280" i="79"/>
  <c r="O280" i="79"/>
  <c r="N280" i="79"/>
  <c r="L280" i="79"/>
  <c r="K280" i="79"/>
  <c r="J280" i="79"/>
  <c r="H280" i="79"/>
  <c r="G280" i="79"/>
  <c r="F280" i="79"/>
  <c r="E280" i="79"/>
  <c r="M277" i="79"/>
  <c r="M276" i="79" s="1"/>
  <c r="M275" i="79" s="1"/>
  <c r="M274" i="79" s="1"/>
  <c r="I277" i="79"/>
  <c r="I276" i="79" s="1"/>
  <c r="I275" i="79" s="1"/>
  <c r="I274" i="79" s="1"/>
  <c r="D277" i="79"/>
  <c r="D276" i="79" s="1"/>
  <c r="D275" i="79" s="1"/>
  <c r="D274" i="79" s="1"/>
  <c r="P276" i="79"/>
  <c r="P275" i="79" s="1"/>
  <c r="P274" i="79" s="1"/>
  <c r="O276" i="79"/>
  <c r="O275" i="79" s="1"/>
  <c r="O274" i="79" s="1"/>
  <c r="N276" i="79"/>
  <c r="N275" i="79" s="1"/>
  <c r="N274" i="79" s="1"/>
  <c r="L276" i="79"/>
  <c r="K276" i="79"/>
  <c r="K275" i="79" s="1"/>
  <c r="K274" i="79" s="1"/>
  <c r="J276" i="79"/>
  <c r="J275" i="79" s="1"/>
  <c r="J274" i="79" s="1"/>
  <c r="G276" i="79"/>
  <c r="G275" i="79" s="1"/>
  <c r="G274" i="79" s="1"/>
  <c r="F276" i="79"/>
  <c r="F275" i="79" s="1"/>
  <c r="F274" i="79" s="1"/>
  <c r="E276" i="79"/>
  <c r="E275" i="79" s="1"/>
  <c r="E274" i="79" s="1"/>
  <c r="L275" i="79"/>
  <c r="L274" i="79" s="1"/>
  <c r="M272" i="79"/>
  <c r="M271" i="79" s="1"/>
  <c r="M270" i="79" s="1"/>
  <c r="M269" i="79" s="1"/>
  <c r="M268" i="79" s="1"/>
  <c r="M267" i="79" s="1"/>
  <c r="M266" i="79" s="1"/>
  <c r="I272" i="79"/>
  <c r="I271" i="79" s="1"/>
  <c r="I270" i="79" s="1"/>
  <c r="I269" i="79" s="1"/>
  <c r="I268" i="79" s="1"/>
  <c r="I267" i="79" s="1"/>
  <c r="I266" i="79" s="1"/>
  <c r="H272" i="79"/>
  <c r="D272" i="79"/>
  <c r="D271" i="79" s="1"/>
  <c r="D267" i="79" s="1"/>
  <c r="D266" i="79" s="1"/>
  <c r="P271" i="79"/>
  <c r="P270" i="79" s="1"/>
  <c r="P269" i="79" s="1"/>
  <c r="P268" i="79" s="1"/>
  <c r="P267" i="79" s="1"/>
  <c r="P266" i="79" s="1"/>
  <c r="O271" i="79"/>
  <c r="O270" i="79" s="1"/>
  <c r="O269" i="79" s="1"/>
  <c r="O268" i="79" s="1"/>
  <c r="O267" i="79" s="1"/>
  <c r="O266" i="79" s="1"/>
  <c r="N271" i="79"/>
  <c r="N270" i="79" s="1"/>
  <c r="N269" i="79" s="1"/>
  <c r="N268" i="79" s="1"/>
  <c r="N267" i="79" s="1"/>
  <c r="N266" i="79" s="1"/>
  <c r="L271" i="79"/>
  <c r="L270" i="79" s="1"/>
  <c r="L269" i="79" s="1"/>
  <c r="L268" i="79" s="1"/>
  <c r="L267" i="79" s="1"/>
  <c r="L266" i="79" s="1"/>
  <c r="K271" i="79"/>
  <c r="K270" i="79" s="1"/>
  <c r="K269" i="79" s="1"/>
  <c r="K268" i="79" s="1"/>
  <c r="K267" i="79" s="1"/>
  <c r="K266" i="79" s="1"/>
  <c r="J271" i="79"/>
  <c r="J270" i="79" s="1"/>
  <c r="J269" i="79" s="1"/>
  <c r="J268" i="79" s="1"/>
  <c r="J267" i="79" s="1"/>
  <c r="J266" i="79" s="1"/>
  <c r="H271" i="79"/>
  <c r="H270" i="79" s="1"/>
  <c r="H269" i="79" s="1"/>
  <c r="H268" i="79" s="1"/>
  <c r="H267" i="79" s="1"/>
  <c r="H266" i="79" s="1"/>
  <c r="G271" i="79"/>
  <c r="G270" i="79" s="1"/>
  <c r="G269" i="79" s="1"/>
  <c r="G268" i="79" s="1"/>
  <c r="G267" i="79" s="1"/>
  <c r="G266" i="79" s="1"/>
  <c r="F271" i="79"/>
  <c r="F270" i="79" s="1"/>
  <c r="F269" i="79" s="1"/>
  <c r="F268" i="79" s="1"/>
  <c r="F267" i="79" s="1"/>
  <c r="F266" i="79" s="1"/>
  <c r="E271" i="79"/>
  <c r="E270" i="79" s="1"/>
  <c r="M263" i="79"/>
  <c r="M262" i="79" s="1"/>
  <c r="I263" i="79"/>
  <c r="I262" i="79" s="1"/>
  <c r="H263" i="79"/>
  <c r="D263" i="79"/>
  <c r="D262" i="79" s="1"/>
  <c r="P262" i="79"/>
  <c r="O262" i="79"/>
  <c r="N262" i="79"/>
  <c r="L262" i="79"/>
  <c r="K262" i="79"/>
  <c r="J262" i="79"/>
  <c r="H262" i="79"/>
  <c r="G262" i="79"/>
  <c r="F262" i="79"/>
  <c r="E262" i="79"/>
  <c r="M261" i="79"/>
  <c r="M260" i="79" s="1"/>
  <c r="I261" i="79"/>
  <c r="I260" i="79" s="1"/>
  <c r="H261" i="79"/>
  <c r="H260" i="79" s="1"/>
  <c r="D261" i="79"/>
  <c r="D260" i="79" s="1"/>
  <c r="P260" i="79"/>
  <c r="O260" i="79"/>
  <c r="N260" i="79"/>
  <c r="L260" i="79"/>
  <c r="K260" i="79"/>
  <c r="J260" i="79"/>
  <c r="G260" i="79"/>
  <c r="F260" i="79"/>
  <c r="E260" i="79"/>
  <c r="M259" i="79"/>
  <c r="M258" i="79" s="1"/>
  <c r="M257" i="79" s="1"/>
  <c r="I259" i="79"/>
  <c r="I258" i="79" s="1"/>
  <c r="I257" i="79" s="1"/>
  <c r="D259" i="79"/>
  <c r="D258" i="79" s="1"/>
  <c r="D257" i="79" s="1"/>
  <c r="P258" i="79"/>
  <c r="P257" i="79" s="1"/>
  <c r="O258" i="79"/>
  <c r="O257" i="79" s="1"/>
  <c r="N258" i="79"/>
  <c r="N257" i="79" s="1"/>
  <c r="L258" i="79"/>
  <c r="L257" i="79" s="1"/>
  <c r="K258" i="79"/>
  <c r="K257" i="79" s="1"/>
  <c r="J258" i="79"/>
  <c r="J257" i="79" s="1"/>
  <c r="H258" i="79"/>
  <c r="H257" i="79" s="1"/>
  <c r="G258" i="79"/>
  <c r="G257" i="79" s="1"/>
  <c r="G256" i="79" s="1"/>
  <c r="D256" i="79" s="1"/>
  <c r="F258" i="79"/>
  <c r="F257" i="79" s="1"/>
  <c r="E258" i="79"/>
  <c r="E257" i="79" s="1"/>
  <c r="I256" i="79"/>
  <c r="O255" i="79"/>
  <c r="O254" i="79" s="1"/>
  <c r="J255" i="79"/>
  <c r="J254" i="79" s="1"/>
  <c r="I254" i="79" s="1"/>
  <c r="E255" i="79"/>
  <c r="E254" i="79" s="1"/>
  <c r="M253" i="79"/>
  <c r="I253" i="79"/>
  <c r="H253" i="79"/>
  <c r="H252" i="79" s="1"/>
  <c r="D253" i="79"/>
  <c r="P252" i="79"/>
  <c r="O252" i="79"/>
  <c r="N252" i="79"/>
  <c r="L252" i="79"/>
  <c r="K252" i="79"/>
  <c r="J252" i="79"/>
  <c r="G252" i="79"/>
  <c r="F252" i="79"/>
  <c r="E252" i="79"/>
  <c r="D251" i="79"/>
  <c r="F250" i="79"/>
  <c r="F249" i="79" s="1"/>
  <c r="D249" i="79" s="1"/>
  <c r="M248" i="79"/>
  <c r="M247" i="79" s="1"/>
  <c r="I248" i="79"/>
  <c r="I247" i="79" s="1"/>
  <c r="D248" i="79"/>
  <c r="D247" i="79" s="1"/>
  <c r="P247" i="79"/>
  <c r="O247" i="79"/>
  <c r="N247" i="79"/>
  <c r="L247" i="79"/>
  <c r="K247" i="79"/>
  <c r="J247" i="79"/>
  <c r="H247" i="79"/>
  <c r="G247" i="79"/>
  <c r="F247" i="79"/>
  <c r="E247" i="79"/>
  <c r="M246" i="79"/>
  <c r="I246" i="79"/>
  <c r="H246" i="79"/>
  <c r="D246" i="79"/>
  <c r="M245" i="79"/>
  <c r="M244" i="79" s="1"/>
  <c r="I245" i="79"/>
  <c r="I244" i="79" s="1"/>
  <c r="H245" i="79"/>
  <c r="D245" i="79"/>
  <c r="P244" i="79"/>
  <c r="O244" i="79"/>
  <c r="N244" i="79"/>
  <c r="L244" i="79"/>
  <c r="K244" i="79"/>
  <c r="J244" i="79"/>
  <c r="H244" i="79"/>
  <c r="G244" i="79"/>
  <c r="F244" i="79"/>
  <c r="E244" i="79"/>
  <c r="M243" i="79"/>
  <c r="M242" i="79" s="1"/>
  <c r="M241" i="79" s="1"/>
  <c r="I243" i="79"/>
  <c r="H243" i="79" s="1"/>
  <c r="H242" i="79" s="1"/>
  <c r="H241" i="79" s="1"/>
  <c r="D243" i="79"/>
  <c r="D242" i="79" s="1"/>
  <c r="D241" i="79" s="1"/>
  <c r="P242" i="79"/>
  <c r="P241" i="79" s="1"/>
  <c r="O242" i="79"/>
  <c r="O241" i="79" s="1"/>
  <c r="N242" i="79"/>
  <c r="N241" i="79" s="1"/>
  <c r="L242" i="79"/>
  <c r="L241" i="79" s="1"/>
  <c r="K242" i="79"/>
  <c r="K241" i="79" s="1"/>
  <c r="J242" i="79"/>
  <c r="J241" i="79" s="1"/>
  <c r="I242" i="79"/>
  <c r="I241" i="79" s="1"/>
  <c r="G242" i="79"/>
  <c r="G241" i="79" s="1"/>
  <c r="F242" i="79"/>
  <c r="F241" i="79" s="1"/>
  <c r="E242" i="79"/>
  <c r="E241" i="79" s="1"/>
  <c r="M240" i="79"/>
  <c r="M239" i="79" s="1"/>
  <c r="I240" i="79"/>
  <c r="I239" i="79" s="1"/>
  <c r="H240" i="79"/>
  <c r="H239" i="79" s="1"/>
  <c r="D240" i="79"/>
  <c r="D239" i="79" s="1"/>
  <c r="P239" i="79"/>
  <c r="O239" i="79"/>
  <c r="N239" i="79"/>
  <c r="L239" i="79"/>
  <c r="K239" i="79"/>
  <c r="J239" i="79"/>
  <c r="G239" i="79"/>
  <c r="F239" i="79"/>
  <c r="E239" i="79"/>
  <c r="M238" i="79"/>
  <c r="I238" i="79"/>
  <c r="H238" i="79"/>
  <c r="H237" i="79" s="1"/>
  <c r="P237" i="79"/>
  <c r="O237" i="79"/>
  <c r="N237" i="79"/>
  <c r="L237" i="79"/>
  <c r="K237" i="79"/>
  <c r="G237" i="79"/>
  <c r="E237" i="79"/>
  <c r="M236" i="79"/>
  <c r="M235" i="79" s="1"/>
  <c r="I236" i="79"/>
  <c r="I235" i="79" s="1"/>
  <c r="D236" i="79"/>
  <c r="D235" i="79" s="1"/>
  <c r="P235" i="79"/>
  <c r="O235" i="79"/>
  <c r="N235" i="79"/>
  <c r="L235" i="79"/>
  <c r="K235" i="79"/>
  <c r="J235" i="79"/>
  <c r="H235" i="79"/>
  <c r="G235" i="79"/>
  <c r="F235" i="79"/>
  <c r="E235" i="79"/>
  <c r="M234" i="79"/>
  <c r="M233" i="79" s="1"/>
  <c r="I234" i="79"/>
  <c r="I233" i="79" s="1"/>
  <c r="H234" i="79"/>
  <c r="H233" i="79" s="1"/>
  <c r="D234" i="79"/>
  <c r="P233" i="79"/>
  <c r="O233" i="79"/>
  <c r="N233" i="79"/>
  <c r="L233" i="79"/>
  <c r="K233" i="79"/>
  <c r="J233" i="79"/>
  <c r="G233" i="79"/>
  <c r="F233" i="79"/>
  <c r="E233" i="79"/>
  <c r="M232" i="79"/>
  <c r="M231" i="79" s="1"/>
  <c r="I232" i="79"/>
  <c r="I231" i="79" s="1"/>
  <c r="H232" i="79"/>
  <c r="D232" i="79"/>
  <c r="D231" i="79" s="1"/>
  <c r="P231" i="79"/>
  <c r="O231" i="79"/>
  <c r="N231" i="79"/>
  <c r="L231" i="79"/>
  <c r="K231" i="79"/>
  <c r="J231" i="79"/>
  <c r="H231" i="79"/>
  <c r="G231" i="79"/>
  <c r="F231" i="79"/>
  <c r="E231" i="79"/>
  <c r="M230" i="79"/>
  <c r="M229" i="79" s="1"/>
  <c r="I230" i="79"/>
  <c r="I229" i="79" s="1"/>
  <c r="H230" i="79"/>
  <c r="H229" i="79" s="1"/>
  <c r="D230" i="79"/>
  <c r="P229" i="79"/>
  <c r="O229" i="79"/>
  <c r="N229" i="79"/>
  <c r="L229" i="79"/>
  <c r="K229" i="79"/>
  <c r="J229" i="79"/>
  <c r="G229" i="79"/>
  <c r="F229" i="79"/>
  <c r="E229" i="79"/>
  <c r="M228" i="79"/>
  <c r="M227" i="79" s="1"/>
  <c r="M226" i="79" s="1"/>
  <c r="I228" i="79"/>
  <c r="D228" i="79"/>
  <c r="P227" i="79"/>
  <c r="P226" i="79" s="1"/>
  <c r="O227" i="79"/>
  <c r="O226" i="79" s="1"/>
  <c r="N227" i="79"/>
  <c r="N226" i="79" s="1"/>
  <c r="L227" i="79"/>
  <c r="L226" i="79" s="1"/>
  <c r="K227" i="79"/>
  <c r="K226" i="79" s="1"/>
  <c r="J227" i="79"/>
  <c r="G227" i="79"/>
  <c r="G226" i="79" s="1"/>
  <c r="F227" i="79"/>
  <c r="F226" i="79" s="1"/>
  <c r="E227" i="79"/>
  <c r="E226" i="79" s="1"/>
  <c r="J226" i="79"/>
  <c r="M225" i="79"/>
  <c r="M224" i="79" s="1"/>
  <c r="M223" i="79" s="1"/>
  <c r="I225" i="79"/>
  <c r="I224" i="79" s="1"/>
  <c r="I223" i="79" s="1"/>
  <c r="D225" i="79"/>
  <c r="D224" i="79" s="1"/>
  <c r="D223" i="79" s="1"/>
  <c r="P224" i="79"/>
  <c r="P223" i="79" s="1"/>
  <c r="O224" i="79"/>
  <c r="O223" i="79" s="1"/>
  <c r="N224" i="79"/>
  <c r="N223" i="79" s="1"/>
  <c r="L224" i="79"/>
  <c r="L223" i="79" s="1"/>
  <c r="K224" i="79"/>
  <c r="K223" i="79" s="1"/>
  <c r="J224" i="79"/>
  <c r="J223" i="79" s="1"/>
  <c r="H224" i="79"/>
  <c r="H223" i="79" s="1"/>
  <c r="G224" i="79"/>
  <c r="G223" i="79" s="1"/>
  <c r="F224" i="79"/>
  <c r="F223" i="79" s="1"/>
  <c r="E224" i="79"/>
  <c r="E223" i="79" s="1"/>
  <c r="M222" i="79"/>
  <c r="M221" i="79" s="1"/>
  <c r="M220" i="79" s="1"/>
  <c r="I222" i="79"/>
  <c r="I221" i="79" s="1"/>
  <c r="I220" i="79" s="1"/>
  <c r="D222" i="79"/>
  <c r="D221" i="79" s="1"/>
  <c r="D220" i="79" s="1"/>
  <c r="P221" i="79"/>
  <c r="P220" i="79" s="1"/>
  <c r="O221" i="79"/>
  <c r="O220" i="79" s="1"/>
  <c r="N221" i="79"/>
  <c r="N220" i="79" s="1"/>
  <c r="L221" i="79"/>
  <c r="L220" i="79" s="1"/>
  <c r="K221" i="79"/>
  <c r="K220" i="79" s="1"/>
  <c r="J221" i="79"/>
  <c r="J220" i="79" s="1"/>
  <c r="H221" i="79"/>
  <c r="H220" i="79" s="1"/>
  <c r="G221" i="79"/>
  <c r="G220" i="79" s="1"/>
  <c r="F221" i="79"/>
  <c r="F220" i="79" s="1"/>
  <c r="E221" i="79"/>
  <c r="E220" i="79" s="1"/>
  <c r="M219" i="79"/>
  <c r="M218" i="79" s="1"/>
  <c r="M217" i="79" s="1"/>
  <c r="I219" i="79"/>
  <c r="I218" i="79" s="1"/>
  <c r="I217" i="79" s="1"/>
  <c r="D219" i="79"/>
  <c r="D218" i="79" s="1"/>
  <c r="D217" i="79" s="1"/>
  <c r="P218" i="79"/>
  <c r="P217" i="79" s="1"/>
  <c r="O218" i="79"/>
  <c r="O217" i="79" s="1"/>
  <c r="N218" i="79"/>
  <c r="N217" i="79" s="1"/>
  <c r="L218" i="79"/>
  <c r="L217" i="79" s="1"/>
  <c r="K218" i="79"/>
  <c r="K217" i="79" s="1"/>
  <c r="J218" i="79"/>
  <c r="J217" i="79" s="1"/>
  <c r="H218" i="79"/>
  <c r="H217" i="79" s="1"/>
  <c r="G218" i="79"/>
  <c r="G217" i="79" s="1"/>
  <c r="F218" i="79"/>
  <c r="F217" i="79" s="1"/>
  <c r="E218" i="79"/>
  <c r="E217" i="79" s="1"/>
  <c r="M216" i="79"/>
  <c r="I216" i="79"/>
  <c r="H216" i="79"/>
  <c r="D216" i="79"/>
  <c r="P215" i="79"/>
  <c r="O215" i="79"/>
  <c r="N215" i="79"/>
  <c r="L215" i="79"/>
  <c r="K215" i="79"/>
  <c r="J215" i="79"/>
  <c r="H215" i="79"/>
  <c r="G215" i="79"/>
  <c r="F215" i="79"/>
  <c r="E215" i="79"/>
  <c r="M214" i="79"/>
  <c r="I214" i="79"/>
  <c r="H214" i="79"/>
  <c r="H213" i="79" s="1"/>
  <c r="P213" i="79"/>
  <c r="O213" i="79"/>
  <c r="N213" i="79"/>
  <c r="L213" i="79"/>
  <c r="K213" i="79"/>
  <c r="J213" i="79"/>
  <c r="G213" i="79"/>
  <c r="F213" i="79"/>
  <c r="M212" i="79"/>
  <c r="I212" i="79"/>
  <c r="H212" i="79"/>
  <c r="D212" i="79"/>
  <c r="M211" i="79"/>
  <c r="M210" i="79" s="1"/>
  <c r="I211" i="79"/>
  <c r="I210" i="79" s="1"/>
  <c r="H211" i="79"/>
  <c r="D211" i="79"/>
  <c r="D210" i="79" s="1"/>
  <c r="P210" i="79"/>
  <c r="O210" i="79"/>
  <c r="N210" i="79"/>
  <c r="L210" i="79"/>
  <c r="K210" i="79"/>
  <c r="J210" i="79"/>
  <c r="H210" i="79"/>
  <c r="G210" i="79"/>
  <c r="F210" i="79"/>
  <c r="E210" i="79"/>
  <c r="M209" i="79"/>
  <c r="M208" i="79" s="1"/>
  <c r="I209" i="79"/>
  <c r="I208" i="79" s="1"/>
  <c r="D209" i="79"/>
  <c r="D208" i="79" s="1"/>
  <c r="P208" i="79"/>
  <c r="O208" i="79"/>
  <c r="N208" i="79"/>
  <c r="L208" i="79"/>
  <c r="K208" i="79"/>
  <c r="J208" i="79"/>
  <c r="H208" i="79"/>
  <c r="G208" i="79"/>
  <c r="F208" i="79"/>
  <c r="E208" i="79"/>
  <c r="M207" i="79"/>
  <c r="M206" i="79" s="1"/>
  <c r="I207" i="79"/>
  <c r="I206" i="79" s="1"/>
  <c r="H207" i="79"/>
  <c r="H206" i="79" s="1"/>
  <c r="D207" i="79"/>
  <c r="D206" i="79" s="1"/>
  <c r="P206" i="79"/>
  <c r="O206" i="79"/>
  <c r="N206" i="79"/>
  <c r="L206" i="79"/>
  <c r="K206" i="79"/>
  <c r="J206" i="79"/>
  <c r="G206" i="79"/>
  <c r="F206" i="79"/>
  <c r="E206" i="79"/>
  <c r="M205" i="79"/>
  <c r="M204" i="79" s="1"/>
  <c r="I205" i="79"/>
  <c r="I204" i="79" s="1"/>
  <c r="H205" i="79"/>
  <c r="H204" i="79" s="1"/>
  <c r="D205" i="79"/>
  <c r="D204" i="79" s="1"/>
  <c r="P204" i="79"/>
  <c r="O204" i="79"/>
  <c r="N204" i="79"/>
  <c r="L204" i="79"/>
  <c r="K204" i="79"/>
  <c r="J204" i="79"/>
  <c r="G204" i="79"/>
  <c r="F204" i="79"/>
  <c r="E204" i="79"/>
  <c r="M203" i="79"/>
  <c r="M202" i="79" s="1"/>
  <c r="I203" i="79"/>
  <c r="I202" i="79" s="1"/>
  <c r="H203" i="79"/>
  <c r="H202" i="79" s="1"/>
  <c r="D203" i="79"/>
  <c r="D202" i="79" s="1"/>
  <c r="P202" i="79"/>
  <c r="O202" i="79"/>
  <c r="N202" i="79"/>
  <c r="L202" i="79"/>
  <c r="K202" i="79"/>
  <c r="J202" i="79"/>
  <c r="G202" i="79"/>
  <c r="F202" i="79"/>
  <c r="E202" i="79"/>
  <c r="M201" i="79"/>
  <c r="M200" i="79" s="1"/>
  <c r="I201" i="79"/>
  <c r="I200" i="79" s="1"/>
  <c r="H201" i="79"/>
  <c r="H200" i="79" s="1"/>
  <c r="D201" i="79"/>
  <c r="D200" i="79" s="1"/>
  <c r="P200" i="79"/>
  <c r="O200" i="79"/>
  <c r="N200" i="79"/>
  <c r="L200" i="79"/>
  <c r="K200" i="79"/>
  <c r="J200" i="79"/>
  <c r="G200" i="79"/>
  <c r="F200" i="79"/>
  <c r="E200" i="79"/>
  <c r="M199" i="79"/>
  <c r="M198" i="79" s="1"/>
  <c r="I199" i="79"/>
  <c r="I198" i="79" s="1"/>
  <c r="H199" i="79"/>
  <c r="H198" i="79" s="1"/>
  <c r="D199" i="79"/>
  <c r="D198" i="79" s="1"/>
  <c r="P198" i="79"/>
  <c r="O198" i="79"/>
  <c r="N198" i="79"/>
  <c r="L198" i="79"/>
  <c r="K198" i="79"/>
  <c r="J198" i="79"/>
  <c r="G198" i="79"/>
  <c r="F198" i="79"/>
  <c r="E198" i="79"/>
  <c r="M197" i="79"/>
  <c r="M196" i="79" s="1"/>
  <c r="M195" i="79" s="1"/>
  <c r="I197" i="79"/>
  <c r="I196" i="79" s="1"/>
  <c r="I195" i="79" s="1"/>
  <c r="D197" i="79"/>
  <c r="D196" i="79" s="1"/>
  <c r="D195" i="79" s="1"/>
  <c r="P196" i="79"/>
  <c r="P195" i="79" s="1"/>
  <c r="O196" i="79"/>
  <c r="O195" i="79" s="1"/>
  <c r="N196" i="79"/>
  <c r="N195" i="79" s="1"/>
  <c r="L196" i="79"/>
  <c r="L195" i="79" s="1"/>
  <c r="K196" i="79"/>
  <c r="K195" i="79" s="1"/>
  <c r="J196" i="79"/>
  <c r="J195" i="79" s="1"/>
  <c r="H196" i="79"/>
  <c r="H195" i="79" s="1"/>
  <c r="G196" i="79"/>
  <c r="G195" i="79" s="1"/>
  <c r="F196" i="79"/>
  <c r="F195" i="79" s="1"/>
  <c r="E196" i="79"/>
  <c r="E195" i="79" s="1"/>
  <c r="M194" i="79"/>
  <c r="M193" i="79" s="1"/>
  <c r="I194" i="79"/>
  <c r="I193" i="79" s="1"/>
  <c r="H194" i="79"/>
  <c r="H193" i="79" s="1"/>
  <c r="D194" i="79"/>
  <c r="D193" i="79" s="1"/>
  <c r="P193" i="79"/>
  <c r="O193" i="79"/>
  <c r="N193" i="79"/>
  <c r="L193" i="79"/>
  <c r="K193" i="79"/>
  <c r="J193" i="79"/>
  <c r="G193" i="79"/>
  <c r="F193" i="79"/>
  <c r="E193" i="79"/>
  <c r="M192" i="79"/>
  <c r="M191" i="79" s="1"/>
  <c r="I192" i="79"/>
  <c r="I191" i="79" s="1"/>
  <c r="H192" i="79"/>
  <c r="D192" i="79"/>
  <c r="D191" i="79" s="1"/>
  <c r="P191" i="79"/>
  <c r="O191" i="79"/>
  <c r="N191" i="79"/>
  <c r="L191" i="79"/>
  <c r="K191" i="79"/>
  <c r="J191" i="79"/>
  <c r="H191" i="79"/>
  <c r="G191" i="79"/>
  <c r="F191" i="79"/>
  <c r="E191" i="79"/>
  <c r="M190" i="79"/>
  <c r="M189" i="79" s="1"/>
  <c r="I190" i="79"/>
  <c r="I189" i="79" s="1"/>
  <c r="H190" i="79"/>
  <c r="D190" i="79"/>
  <c r="D189" i="79" s="1"/>
  <c r="P189" i="79"/>
  <c r="O189" i="79"/>
  <c r="N189" i="79"/>
  <c r="L189" i="79"/>
  <c r="K189" i="79"/>
  <c r="J189" i="79"/>
  <c r="H189" i="79"/>
  <c r="G189" i="79"/>
  <c r="F189" i="79"/>
  <c r="E189" i="79"/>
  <c r="M188" i="79"/>
  <c r="M187" i="79" s="1"/>
  <c r="I188" i="79"/>
  <c r="I187" i="79" s="1"/>
  <c r="H188" i="79"/>
  <c r="H187" i="79" s="1"/>
  <c r="D188" i="79"/>
  <c r="D187" i="79" s="1"/>
  <c r="P187" i="79"/>
  <c r="O187" i="79"/>
  <c r="N187" i="79"/>
  <c r="L187" i="79"/>
  <c r="K187" i="79"/>
  <c r="J187" i="79"/>
  <c r="G187" i="79"/>
  <c r="F187" i="79"/>
  <c r="E187" i="79"/>
  <c r="M186" i="79"/>
  <c r="M185" i="79" s="1"/>
  <c r="I186" i="79"/>
  <c r="I185" i="79" s="1"/>
  <c r="H186" i="79"/>
  <c r="H185" i="79" s="1"/>
  <c r="D186" i="79"/>
  <c r="D185" i="79" s="1"/>
  <c r="P185" i="79"/>
  <c r="O185" i="79"/>
  <c r="N185" i="79"/>
  <c r="L185" i="79"/>
  <c r="K185" i="79"/>
  <c r="J185" i="79"/>
  <c r="G185" i="79"/>
  <c r="F185" i="79"/>
  <c r="E185" i="79"/>
  <c r="M184" i="79"/>
  <c r="M183" i="79" s="1"/>
  <c r="I184" i="79"/>
  <c r="I183" i="79" s="1"/>
  <c r="H184" i="79"/>
  <c r="H183" i="79" s="1"/>
  <c r="D184" i="79"/>
  <c r="D183" i="79" s="1"/>
  <c r="P183" i="79"/>
  <c r="O183" i="79"/>
  <c r="N183" i="79"/>
  <c r="L183" i="79"/>
  <c r="K183" i="79"/>
  <c r="J183" i="79"/>
  <c r="G183" i="79"/>
  <c r="F183" i="79"/>
  <c r="E183" i="79"/>
  <c r="M182" i="79"/>
  <c r="M181" i="79" s="1"/>
  <c r="I182" i="79"/>
  <c r="I181" i="79" s="1"/>
  <c r="H182" i="79"/>
  <c r="D182" i="79"/>
  <c r="D181" i="79" s="1"/>
  <c r="P181" i="79"/>
  <c r="O181" i="79"/>
  <c r="N181" i="79"/>
  <c r="L181" i="79"/>
  <c r="K181" i="79"/>
  <c r="J181" i="79"/>
  <c r="H181" i="79"/>
  <c r="G181" i="79"/>
  <c r="F181" i="79"/>
  <c r="E181" i="79"/>
  <c r="M180" i="79"/>
  <c r="M179" i="79" s="1"/>
  <c r="I180" i="79"/>
  <c r="I179" i="79" s="1"/>
  <c r="H180" i="79"/>
  <c r="H179" i="79" s="1"/>
  <c r="D180" i="79"/>
  <c r="D179" i="79" s="1"/>
  <c r="P179" i="79"/>
  <c r="O179" i="79"/>
  <c r="N179" i="79"/>
  <c r="L179" i="79"/>
  <c r="K179" i="79"/>
  <c r="J179" i="79"/>
  <c r="G179" i="79"/>
  <c r="F179" i="79"/>
  <c r="E179" i="79"/>
  <c r="M178" i="79"/>
  <c r="M177" i="79" s="1"/>
  <c r="M176" i="79" s="1"/>
  <c r="I178" i="79"/>
  <c r="I177" i="79" s="1"/>
  <c r="I176" i="79" s="1"/>
  <c r="D178" i="79"/>
  <c r="D177" i="79" s="1"/>
  <c r="D176" i="79" s="1"/>
  <c r="P177" i="79"/>
  <c r="P176" i="79" s="1"/>
  <c r="O177" i="79"/>
  <c r="O176" i="79" s="1"/>
  <c r="N177" i="79"/>
  <c r="N176" i="79" s="1"/>
  <c r="L177" i="79"/>
  <c r="L176" i="79" s="1"/>
  <c r="K177" i="79"/>
  <c r="J177" i="79"/>
  <c r="J176" i="79" s="1"/>
  <c r="H177" i="79"/>
  <c r="H176" i="79" s="1"/>
  <c r="G177" i="79"/>
  <c r="G176" i="79" s="1"/>
  <c r="F177" i="79"/>
  <c r="F176" i="79" s="1"/>
  <c r="E177" i="79"/>
  <c r="E176" i="79" s="1"/>
  <c r="K176" i="79"/>
  <c r="M175" i="79"/>
  <c r="M174" i="79" s="1"/>
  <c r="I175" i="79"/>
  <c r="I174" i="79" s="1"/>
  <c r="H175" i="79"/>
  <c r="H174" i="79" s="1"/>
  <c r="D175" i="79"/>
  <c r="D174" i="79" s="1"/>
  <c r="P174" i="79"/>
  <c r="O174" i="79"/>
  <c r="N174" i="79"/>
  <c r="L174" i="79"/>
  <c r="K174" i="79"/>
  <c r="J174" i="79"/>
  <c r="G174" i="79"/>
  <c r="F174" i="79"/>
  <c r="E174" i="79"/>
  <c r="M173" i="79"/>
  <c r="M172" i="79" s="1"/>
  <c r="I173" i="79"/>
  <c r="I172" i="79" s="1"/>
  <c r="H173" i="79"/>
  <c r="D173" i="79"/>
  <c r="D172" i="79" s="1"/>
  <c r="P172" i="79"/>
  <c r="O172" i="79"/>
  <c r="N172" i="79"/>
  <c r="L172" i="79"/>
  <c r="K172" i="79"/>
  <c r="J172" i="79"/>
  <c r="H172" i="79"/>
  <c r="G172" i="79"/>
  <c r="F172" i="79"/>
  <c r="E172" i="79"/>
  <c r="M171" i="79"/>
  <c r="M170" i="79" s="1"/>
  <c r="I171" i="79"/>
  <c r="I170" i="79" s="1"/>
  <c r="H171" i="79"/>
  <c r="H170" i="79" s="1"/>
  <c r="D171" i="79"/>
  <c r="D170" i="79" s="1"/>
  <c r="P170" i="79"/>
  <c r="O170" i="79"/>
  <c r="N170" i="79"/>
  <c r="L170" i="79"/>
  <c r="K170" i="79"/>
  <c r="J170" i="79"/>
  <c r="G170" i="79"/>
  <c r="F170" i="79"/>
  <c r="E170" i="79"/>
  <c r="M169" i="79"/>
  <c r="M168" i="79" s="1"/>
  <c r="I169" i="79"/>
  <c r="I168" i="79" s="1"/>
  <c r="H169" i="79"/>
  <c r="H168" i="79" s="1"/>
  <c r="D169" i="79"/>
  <c r="D168" i="79" s="1"/>
  <c r="P168" i="79"/>
  <c r="O168" i="79"/>
  <c r="N168" i="79"/>
  <c r="L168" i="79"/>
  <c r="K168" i="79"/>
  <c r="J168" i="79"/>
  <c r="G168" i="79"/>
  <c r="F168" i="79"/>
  <c r="E168" i="79"/>
  <c r="M167" i="79"/>
  <c r="M166" i="79" s="1"/>
  <c r="I167" i="79"/>
  <c r="I166" i="79" s="1"/>
  <c r="H167" i="79"/>
  <c r="D167" i="79"/>
  <c r="D166" i="79" s="1"/>
  <c r="P166" i="79"/>
  <c r="O166" i="79"/>
  <c r="N166" i="79"/>
  <c r="L166" i="79"/>
  <c r="K166" i="79"/>
  <c r="J166" i="79"/>
  <c r="H166" i="79"/>
  <c r="G166" i="79"/>
  <c r="F166" i="79"/>
  <c r="E166" i="79"/>
  <c r="M165" i="79"/>
  <c r="M164" i="79" s="1"/>
  <c r="I165" i="79"/>
  <c r="H165" i="79"/>
  <c r="D165" i="79"/>
  <c r="D164" i="79" s="1"/>
  <c r="P164" i="79"/>
  <c r="O164" i="79"/>
  <c r="N164" i="79"/>
  <c r="L164" i="79"/>
  <c r="K164" i="79"/>
  <c r="I164" i="79"/>
  <c r="H164" i="79"/>
  <c r="G164" i="79"/>
  <c r="F164" i="79"/>
  <c r="E164" i="79"/>
  <c r="M163" i="79"/>
  <c r="M162" i="79" s="1"/>
  <c r="I163" i="79"/>
  <c r="I162" i="79" s="1"/>
  <c r="H163" i="79"/>
  <c r="H162" i="79" s="1"/>
  <c r="D163" i="79"/>
  <c r="D162" i="79" s="1"/>
  <c r="P162" i="79"/>
  <c r="O162" i="79"/>
  <c r="N162" i="79"/>
  <c r="L162" i="79"/>
  <c r="K162" i="79"/>
  <c r="J162" i="79"/>
  <c r="G162" i="79"/>
  <c r="F162" i="79"/>
  <c r="E162" i="79"/>
  <c r="M161" i="79"/>
  <c r="M160" i="79" s="1"/>
  <c r="I161" i="79"/>
  <c r="I160" i="79" s="1"/>
  <c r="H161" i="79"/>
  <c r="H160" i="79" s="1"/>
  <c r="D161" i="79"/>
  <c r="D160" i="79" s="1"/>
  <c r="P160" i="79"/>
  <c r="O160" i="79"/>
  <c r="N160" i="79"/>
  <c r="L160" i="79"/>
  <c r="K160" i="79"/>
  <c r="G160" i="79"/>
  <c r="F160" i="79"/>
  <c r="E160" i="79"/>
  <c r="M159" i="79"/>
  <c r="M158" i="79" s="1"/>
  <c r="I159" i="79"/>
  <c r="I158" i="79" s="1"/>
  <c r="H159" i="79"/>
  <c r="D159" i="79"/>
  <c r="D158" i="79" s="1"/>
  <c r="P158" i="79"/>
  <c r="O158" i="79"/>
  <c r="N158" i="79"/>
  <c r="L158" i="79"/>
  <c r="K158" i="79"/>
  <c r="J158" i="79"/>
  <c r="H158" i="79"/>
  <c r="G158" i="79"/>
  <c r="F158" i="79"/>
  <c r="E158" i="79"/>
  <c r="M157" i="79"/>
  <c r="M156" i="79" s="1"/>
  <c r="I157" i="79"/>
  <c r="I156" i="79" s="1"/>
  <c r="D157" i="79"/>
  <c r="D156" i="79" s="1"/>
  <c r="P156" i="79"/>
  <c r="N156" i="79"/>
  <c r="L156" i="79"/>
  <c r="J156" i="79"/>
  <c r="H156" i="79"/>
  <c r="G156" i="79"/>
  <c r="F156" i="79"/>
  <c r="E156" i="79"/>
  <c r="M155" i="79"/>
  <c r="M154" i="79" s="1"/>
  <c r="I155" i="79"/>
  <c r="I154" i="79" s="1"/>
  <c r="H155" i="79"/>
  <c r="H154" i="79" s="1"/>
  <c r="D155" i="79"/>
  <c r="D154" i="79" s="1"/>
  <c r="P154" i="79"/>
  <c r="O154" i="79"/>
  <c r="N154" i="79"/>
  <c r="L154" i="79"/>
  <c r="K154" i="79"/>
  <c r="J154" i="79"/>
  <c r="G154" i="79"/>
  <c r="F154" i="79"/>
  <c r="E154" i="79"/>
  <c r="M153" i="79"/>
  <c r="M152" i="79" s="1"/>
  <c r="I153" i="79"/>
  <c r="I152" i="79" s="1"/>
  <c r="D153" i="79"/>
  <c r="D152" i="79" s="1"/>
  <c r="P152" i="79"/>
  <c r="O152" i="79"/>
  <c r="N152" i="79"/>
  <c r="L152" i="79"/>
  <c r="K152" i="79"/>
  <c r="J152" i="79"/>
  <c r="H152" i="79"/>
  <c r="G152" i="79"/>
  <c r="F152" i="79"/>
  <c r="E152" i="79"/>
  <c r="D151" i="79"/>
  <c r="D150" i="79" s="1"/>
  <c r="D149" i="79" s="1"/>
  <c r="P150" i="79"/>
  <c r="O150" i="79"/>
  <c r="N150" i="79"/>
  <c r="N149" i="79" s="1"/>
  <c r="M150" i="79"/>
  <c r="M149" i="79" s="1"/>
  <c r="L150" i="79"/>
  <c r="L149" i="79" s="1"/>
  <c r="K150" i="79"/>
  <c r="K149" i="79" s="1"/>
  <c r="J150" i="79"/>
  <c r="J149" i="79" s="1"/>
  <c r="I150" i="79"/>
  <c r="I149" i="79" s="1"/>
  <c r="H150" i="79"/>
  <c r="H149" i="79" s="1"/>
  <c r="G150" i="79"/>
  <c r="G149" i="79" s="1"/>
  <c r="F150" i="79"/>
  <c r="F149" i="79" s="1"/>
  <c r="E150" i="79"/>
  <c r="E149" i="79" s="1"/>
  <c r="P149" i="79"/>
  <c r="O149" i="79"/>
  <c r="M148" i="79"/>
  <c r="I148" i="79"/>
  <c r="H148" i="79"/>
  <c r="D148" i="79"/>
  <c r="M147" i="79"/>
  <c r="I147" i="79"/>
  <c r="D147" i="79"/>
  <c r="P146" i="79"/>
  <c r="O146" i="79"/>
  <c r="N146" i="79"/>
  <c r="L146" i="79"/>
  <c r="K146" i="79"/>
  <c r="J146" i="79"/>
  <c r="H146" i="79"/>
  <c r="G146" i="79"/>
  <c r="F146" i="79"/>
  <c r="E146" i="79"/>
  <c r="M145" i="79"/>
  <c r="I145" i="79"/>
  <c r="D145" i="79"/>
  <c r="P144" i="79"/>
  <c r="P143" i="79" s="1"/>
  <c r="O144" i="79"/>
  <c r="N144" i="79"/>
  <c r="L144" i="79"/>
  <c r="L143" i="79" s="1"/>
  <c r="K144" i="79"/>
  <c r="K143" i="79" s="1"/>
  <c r="J144" i="79"/>
  <c r="J143" i="79" s="1"/>
  <c r="G144" i="79"/>
  <c r="G143" i="79" s="1"/>
  <c r="F144" i="79"/>
  <c r="F143" i="79" s="1"/>
  <c r="E144" i="79"/>
  <c r="E143" i="79" s="1"/>
  <c r="O143" i="79"/>
  <c r="N143" i="79"/>
  <c r="M142" i="79"/>
  <c r="I142" i="79"/>
  <c r="H142" i="79"/>
  <c r="D142" i="79"/>
  <c r="M141" i="79"/>
  <c r="I141" i="79"/>
  <c r="I140" i="79" s="1"/>
  <c r="H141" i="79"/>
  <c r="D141" i="79"/>
  <c r="P140" i="79"/>
  <c r="O140" i="79"/>
  <c r="N140" i="79"/>
  <c r="L140" i="79"/>
  <c r="K140" i="79"/>
  <c r="J140" i="79"/>
  <c r="H140" i="79"/>
  <c r="G140" i="79"/>
  <c r="F140" i="79"/>
  <c r="M139" i="79"/>
  <c r="I139" i="79"/>
  <c r="H139" i="79"/>
  <c r="D139" i="79"/>
  <c r="M138" i="79"/>
  <c r="I138" i="79"/>
  <c r="H138" i="79"/>
  <c r="D138" i="79"/>
  <c r="P137" i="79"/>
  <c r="O137" i="79"/>
  <c r="N137" i="79"/>
  <c r="L137" i="79"/>
  <c r="K137" i="79"/>
  <c r="J137" i="79"/>
  <c r="H137" i="79"/>
  <c r="G137" i="79"/>
  <c r="F137" i="79"/>
  <c r="E137" i="79"/>
  <c r="M136" i="79"/>
  <c r="I136" i="79"/>
  <c r="H136" i="79"/>
  <c r="H134" i="79" s="1"/>
  <c r="D136" i="79"/>
  <c r="M135" i="79"/>
  <c r="I135" i="79"/>
  <c r="D135" i="79"/>
  <c r="P134" i="79"/>
  <c r="O134" i="79"/>
  <c r="N134" i="79"/>
  <c r="L134" i="79"/>
  <c r="K134" i="79"/>
  <c r="J134" i="79"/>
  <c r="G134" i="79"/>
  <c r="F134" i="79"/>
  <c r="E134" i="79"/>
  <c r="M133" i="79"/>
  <c r="M132" i="79" s="1"/>
  <c r="M131" i="79" s="1"/>
  <c r="I133" i="79"/>
  <c r="D133" i="79"/>
  <c r="D132" i="79" s="1"/>
  <c r="D131" i="79" s="1"/>
  <c r="P132" i="79"/>
  <c r="P131" i="79" s="1"/>
  <c r="O132" i="79"/>
  <c r="O131" i="79" s="1"/>
  <c r="N132" i="79"/>
  <c r="N131" i="79" s="1"/>
  <c r="L132" i="79"/>
  <c r="K132" i="79"/>
  <c r="K131" i="79" s="1"/>
  <c r="J132" i="79"/>
  <c r="J131" i="79" s="1"/>
  <c r="I132" i="79"/>
  <c r="I131" i="79" s="1"/>
  <c r="G132" i="79"/>
  <c r="F132" i="79"/>
  <c r="F131" i="79" s="1"/>
  <c r="E132" i="79"/>
  <c r="E131" i="79" s="1"/>
  <c r="L131" i="79"/>
  <c r="G131" i="79"/>
  <c r="M130" i="79"/>
  <c r="I130" i="79"/>
  <c r="D130" i="79"/>
  <c r="P129" i="79"/>
  <c r="P128" i="79" s="1"/>
  <c r="O129" i="79"/>
  <c r="O128" i="79" s="1"/>
  <c r="N129" i="79"/>
  <c r="J129" i="79"/>
  <c r="I129" i="79" s="1"/>
  <c r="G129" i="79"/>
  <c r="G128" i="79" s="1"/>
  <c r="E129" i="79"/>
  <c r="E128" i="79" s="1"/>
  <c r="P127" i="79"/>
  <c r="O127" i="79"/>
  <c r="N127" i="79"/>
  <c r="L127" i="79"/>
  <c r="K127" i="79"/>
  <c r="J127" i="79"/>
  <c r="H127" i="79"/>
  <c r="H126" i="79" s="1"/>
  <c r="H125" i="79" s="1"/>
  <c r="G127" i="79"/>
  <c r="F127" i="79"/>
  <c r="E127" i="79"/>
  <c r="M126" i="79"/>
  <c r="M125" i="79" s="1"/>
  <c r="I126" i="79"/>
  <c r="I125" i="79" s="1"/>
  <c r="D126" i="79"/>
  <c r="D125" i="79" s="1"/>
  <c r="P125" i="79"/>
  <c r="O125" i="79"/>
  <c r="N125" i="79"/>
  <c r="L125" i="79"/>
  <c r="K125" i="79"/>
  <c r="J125" i="79"/>
  <c r="G125" i="79"/>
  <c r="F125" i="79"/>
  <c r="E125" i="79"/>
  <c r="M124" i="79"/>
  <c r="I124" i="79"/>
  <c r="H124" i="79"/>
  <c r="H123" i="79" s="1"/>
  <c r="D124" i="79"/>
  <c r="P123" i="79"/>
  <c r="O123" i="79"/>
  <c r="N123" i="79"/>
  <c r="L123" i="79"/>
  <c r="K123" i="79"/>
  <c r="J123" i="79"/>
  <c r="G123" i="79"/>
  <c r="F123" i="79"/>
  <c r="E123" i="79"/>
  <c r="D122" i="79"/>
  <c r="P121" i="79"/>
  <c r="O121" i="79"/>
  <c r="N121" i="79"/>
  <c r="M121" i="79"/>
  <c r="L121" i="79"/>
  <c r="K121" i="79"/>
  <c r="J121" i="79"/>
  <c r="I121" i="79"/>
  <c r="G121" i="79"/>
  <c r="F121" i="79"/>
  <c r="F120" i="79" s="1"/>
  <c r="E121" i="79"/>
  <c r="E120" i="79" s="1"/>
  <c r="D121" i="79"/>
  <c r="D120" i="79" s="1"/>
  <c r="P120" i="79"/>
  <c r="O120" i="79"/>
  <c r="N120" i="79"/>
  <c r="M120" i="79"/>
  <c r="L120" i="79"/>
  <c r="K120" i="79"/>
  <c r="J120" i="79"/>
  <c r="I120" i="79"/>
  <c r="G120" i="79"/>
  <c r="M119" i="79"/>
  <c r="I119" i="79"/>
  <c r="H119" i="79"/>
  <c r="D119" i="79"/>
  <c r="P118" i="79"/>
  <c r="O118" i="79"/>
  <c r="N118" i="79"/>
  <c r="L118" i="79"/>
  <c r="K118" i="79"/>
  <c r="J118" i="79"/>
  <c r="H118" i="79"/>
  <c r="G118" i="79"/>
  <c r="F118" i="79"/>
  <c r="M117" i="79"/>
  <c r="M116" i="79" s="1"/>
  <c r="I117" i="79"/>
  <c r="I116" i="79" s="1"/>
  <c r="H117" i="79"/>
  <c r="H116" i="79" s="1"/>
  <c r="D117" i="79"/>
  <c r="D116" i="79" s="1"/>
  <c r="P116" i="79"/>
  <c r="O116" i="79"/>
  <c r="N116" i="79"/>
  <c r="L116" i="79"/>
  <c r="K116" i="79"/>
  <c r="J116" i="79"/>
  <c r="G116" i="79"/>
  <c r="F116" i="79"/>
  <c r="E116" i="79"/>
  <c r="M115" i="79"/>
  <c r="M114" i="79" s="1"/>
  <c r="I115" i="79"/>
  <c r="I114" i="79" s="1"/>
  <c r="H115" i="79"/>
  <c r="H114" i="79" s="1"/>
  <c r="D115" i="79"/>
  <c r="D114" i="79" s="1"/>
  <c r="P114" i="79"/>
  <c r="O114" i="79"/>
  <c r="N114" i="79"/>
  <c r="L114" i="79"/>
  <c r="K114" i="79"/>
  <c r="J114" i="79"/>
  <c r="G114" i="79"/>
  <c r="F114" i="79"/>
  <c r="E114" i="79"/>
  <c r="M113" i="79"/>
  <c r="M112" i="79" s="1"/>
  <c r="I113" i="79"/>
  <c r="I112" i="79" s="1"/>
  <c r="H113" i="79"/>
  <c r="H112" i="79" s="1"/>
  <c r="D113" i="79"/>
  <c r="D112" i="79" s="1"/>
  <c r="P112" i="79"/>
  <c r="O112" i="79"/>
  <c r="N112" i="79"/>
  <c r="L112" i="79"/>
  <c r="K112" i="79"/>
  <c r="J112" i="79"/>
  <c r="G112" i="79"/>
  <c r="F112" i="79"/>
  <c r="E112" i="79"/>
  <c r="M111" i="79"/>
  <c r="M110" i="79" s="1"/>
  <c r="I111" i="79"/>
  <c r="I110" i="79" s="1"/>
  <c r="H111" i="79"/>
  <c r="D111" i="79"/>
  <c r="D110" i="79" s="1"/>
  <c r="P110" i="79"/>
  <c r="O110" i="79"/>
  <c r="N110" i="79"/>
  <c r="L110" i="79"/>
  <c r="K110" i="79"/>
  <c r="J110" i="79"/>
  <c r="H110" i="79"/>
  <c r="G110" i="79"/>
  <c r="F110" i="79"/>
  <c r="E110" i="79"/>
  <c r="M109" i="79"/>
  <c r="M108" i="79" s="1"/>
  <c r="I109" i="79"/>
  <c r="H109" i="79"/>
  <c r="H108" i="79" s="1"/>
  <c r="D109" i="79"/>
  <c r="D108" i="79" s="1"/>
  <c r="P108" i="79"/>
  <c r="O108" i="79"/>
  <c r="N108" i="79"/>
  <c r="L108" i="79"/>
  <c r="K108" i="79"/>
  <c r="I108" i="79"/>
  <c r="G108" i="79"/>
  <c r="F108" i="79"/>
  <c r="E108" i="79"/>
  <c r="M107" i="79"/>
  <c r="I107" i="79"/>
  <c r="H107" i="79"/>
  <c r="D107" i="79"/>
  <c r="M106" i="79"/>
  <c r="I106" i="79"/>
  <c r="I105" i="79" s="1"/>
  <c r="H106" i="79"/>
  <c r="H105" i="79" s="1"/>
  <c r="D106" i="79"/>
  <c r="D105" i="79" s="1"/>
  <c r="P105" i="79"/>
  <c r="O105" i="79"/>
  <c r="N105" i="79"/>
  <c r="L105" i="79"/>
  <c r="K105" i="79"/>
  <c r="J105" i="79"/>
  <c r="G105" i="79"/>
  <c r="F105" i="79"/>
  <c r="E105" i="79"/>
  <c r="M104" i="79"/>
  <c r="I104" i="79"/>
  <c r="H104" i="79"/>
  <c r="H103" i="79" s="1"/>
  <c r="D104" i="79"/>
  <c r="P103" i="79"/>
  <c r="O103" i="79"/>
  <c r="N103" i="79"/>
  <c r="L103" i="79"/>
  <c r="K103" i="79"/>
  <c r="J103" i="79"/>
  <c r="G103" i="79"/>
  <c r="F103" i="79"/>
  <c r="E103" i="79"/>
  <c r="D102" i="79"/>
  <c r="D101" i="79" s="1"/>
  <c r="P101" i="79"/>
  <c r="P99" i="79" s="1"/>
  <c r="O101" i="79"/>
  <c r="O99" i="79" s="1"/>
  <c r="N101" i="79"/>
  <c r="N99" i="79" s="1"/>
  <c r="M101" i="79"/>
  <c r="L101" i="79"/>
  <c r="L99" i="79" s="1"/>
  <c r="K101" i="79"/>
  <c r="K99" i="79" s="1"/>
  <c r="J101" i="79"/>
  <c r="J99" i="79" s="1"/>
  <c r="I101" i="79"/>
  <c r="H101" i="79"/>
  <c r="G101" i="79"/>
  <c r="G99" i="79" s="1"/>
  <c r="F101" i="79"/>
  <c r="F99" i="79" s="1"/>
  <c r="E101" i="79"/>
  <c r="E99" i="79" s="1"/>
  <c r="M100" i="79"/>
  <c r="I100" i="79"/>
  <c r="H100" i="79"/>
  <c r="H99" i="79" s="1"/>
  <c r="D100" i="79"/>
  <c r="M98" i="79"/>
  <c r="M97" i="79" s="1"/>
  <c r="I98" i="79"/>
  <c r="I97" i="79" s="1"/>
  <c r="H98" i="79"/>
  <c r="H97" i="79" s="1"/>
  <c r="D98" i="79"/>
  <c r="D97" i="79" s="1"/>
  <c r="P97" i="79"/>
  <c r="O97" i="79"/>
  <c r="N97" i="79"/>
  <c r="L97" i="79"/>
  <c r="K97" i="79"/>
  <c r="J97" i="79"/>
  <c r="G97" i="79"/>
  <c r="F97" i="79"/>
  <c r="E97" i="79"/>
  <c r="M96" i="79"/>
  <c r="I96" i="79"/>
  <c r="H96" i="79"/>
  <c r="D96" i="79"/>
  <c r="M95" i="79"/>
  <c r="I95" i="79"/>
  <c r="H95" i="79"/>
  <c r="D95" i="79"/>
  <c r="M94" i="79"/>
  <c r="M93" i="79" s="1"/>
  <c r="I94" i="79"/>
  <c r="I93" i="79" s="1"/>
  <c r="H94" i="79"/>
  <c r="D94" i="79"/>
  <c r="P93" i="79"/>
  <c r="O93" i="79"/>
  <c r="N93" i="79"/>
  <c r="L93" i="79"/>
  <c r="K93" i="79"/>
  <c r="J93" i="79"/>
  <c r="H93" i="79"/>
  <c r="G93" i="79"/>
  <c r="F93" i="79"/>
  <c r="E93" i="79"/>
  <c r="M92" i="79"/>
  <c r="M91" i="79" s="1"/>
  <c r="I92" i="79"/>
  <c r="I91" i="79" s="1"/>
  <c r="H92" i="79"/>
  <c r="H91" i="79" s="1"/>
  <c r="D92" i="79"/>
  <c r="P91" i="79"/>
  <c r="O91" i="79"/>
  <c r="N91" i="79"/>
  <c r="K91" i="79"/>
  <c r="J91" i="79"/>
  <c r="F91" i="79"/>
  <c r="E91" i="79"/>
  <c r="M90" i="79"/>
  <c r="I90" i="79"/>
  <c r="D90" i="79"/>
  <c r="O89" i="79"/>
  <c r="M89" i="79" s="1"/>
  <c r="K89" i="79"/>
  <c r="J89" i="79"/>
  <c r="G89" i="79"/>
  <c r="F89" i="79"/>
  <c r="E89" i="79"/>
  <c r="M88" i="79"/>
  <c r="M87" i="79" s="1"/>
  <c r="I88" i="79"/>
  <c r="I87" i="79" s="1"/>
  <c r="H88" i="79"/>
  <c r="H87" i="79" s="1"/>
  <c r="D88" i="79"/>
  <c r="P87" i="79"/>
  <c r="O87" i="79"/>
  <c r="N87" i="79"/>
  <c r="L87" i="79"/>
  <c r="K87" i="79"/>
  <c r="J87" i="79"/>
  <c r="G87" i="79"/>
  <c r="F87" i="79"/>
  <c r="E87" i="79"/>
  <c r="M86" i="79"/>
  <c r="I86" i="79"/>
  <c r="D86" i="79"/>
  <c r="O85" i="79"/>
  <c r="M85" i="79" s="1"/>
  <c r="K85" i="79"/>
  <c r="J85" i="79"/>
  <c r="G85" i="79"/>
  <c r="F85" i="79"/>
  <c r="E85" i="79"/>
  <c r="M84" i="79"/>
  <c r="M83" i="79" s="1"/>
  <c r="I84" i="79"/>
  <c r="I83" i="79" s="1"/>
  <c r="H84" i="79"/>
  <c r="H83" i="79" s="1"/>
  <c r="D84" i="79"/>
  <c r="P83" i="79"/>
  <c r="O83" i="79"/>
  <c r="N83" i="79"/>
  <c r="L83" i="79"/>
  <c r="K83" i="79"/>
  <c r="J83" i="79"/>
  <c r="G83" i="79"/>
  <c r="F83" i="79"/>
  <c r="E83" i="79"/>
  <c r="M82" i="79"/>
  <c r="I82" i="79"/>
  <c r="D82" i="79"/>
  <c r="P81" i="79"/>
  <c r="O81" i="79"/>
  <c r="M81" i="79" s="1"/>
  <c r="L81" i="79"/>
  <c r="K81" i="79"/>
  <c r="J81" i="79"/>
  <c r="H81" i="79"/>
  <c r="G81" i="79"/>
  <c r="F81" i="79"/>
  <c r="F79" i="79" s="1"/>
  <c r="E81" i="79"/>
  <c r="E79" i="79" s="1"/>
  <c r="M80" i="79"/>
  <c r="M79" i="79" s="1"/>
  <c r="I80" i="79"/>
  <c r="I79" i="79" s="1"/>
  <c r="H80" i="79"/>
  <c r="H79" i="79" s="1"/>
  <c r="D80" i="79"/>
  <c r="P79" i="79"/>
  <c r="O79" i="79"/>
  <c r="N79" i="79"/>
  <c r="L79" i="79"/>
  <c r="K79" i="79"/>
  <c r="J79" i="79"/>
  <c r="G79" i="79"/>
  <c r="D78" i="79"/>
  <c r="D77" i="79" s="1"/>
  <c r="P77" i="79"/>
  <c r="P75" i="79" s="1"/>
  <c r="O77" i="79"/>
  <c r="O75" i="79" s="1"/>
  <c r="N77" i="79"/>
  <c r="N75" i="79" s="1"/>
  <c r="M77" i="79"/>
  <c r="L77" i="79"/>
  <c r="L75" i="79" s="1"/>
  <c r="K77" i="79"/>
  <c r="J77" i="79"/>
  <c r="J75" i="79" s="1"/>
  <c r="I77" i="79"/>
  <c r="H77" i="79"/>
  <c r="G77" i="79"/>
  <c r="G75" i="79" s="1"/>
  <c r="F77" i="79"/>
  <c r="F75" i="79" s="1"/>
  <c r="E77" i="79"/>
  <c r="M76" i="79"/>
  <c r="I76" i="79"/>
  <c r="H76" i="79"/>
  <c r="K75" i="79"/>
  <c r="M74" i="79"/>
  <c r="I74" i="79"/>
  <c r="D74" i="79"/>
  <c r="P73" i="79"/>
  <c r="P72" i="79" s="1"/>
  <c r="O73" i="79"/>
  <c r="N73" i="79"/>
  <c r="L73" i="79"/>
  <c r="L72" i="79" s="1"/>
  <c r="K73" i="79"/>
  <c r="K72" i="79" s="1"/>
  <c r="J73" i="79"/>
  <c r="J72" i="79" s="1"/>
  <c r="G73" i="79"/>
  <c r="G72" i="79" s="1"/>
  <c r="F73" i="79"/>
  <c r="F72" i="79" s="1"/>
  <c r="E73" i="79"/>
  <c r="O72" i="79"/>
  <c r="M71" i="79"/>
  <c r="I71" i="79"/>
  <c r="I70" i="79" s="1"/>
  <c r="H71" i="79"/>
  <c r="H70" i="79" s="1"/>
  <c r="D71" i="79"/>
  <c r="P70" i="79"/>
  <c r="O70" i="79"/>
  <c r="N70" i="79"/>
  <c r="L70" i="79"/>
  <c r="K70" i="79"/>
  <c r="J70" i="79"/>
  <c r="G70" i="79"/>
  <c r="F70" i="79"/>
  <c r="E70" i="79"/>
  <c r="M69" i="79"/>
  <c r="I69" i="79"/>
  <c r="H69" i="79"/>
  <c r="D69" i="79"/>
  <c r="M68" i="79"/>
  <c r="I68" i="79"/>
  <c r="H68" i="79"/>
  <c r="H66" i="79" s="1"/>
  <c r="M67" i="79"/>
  <c r="I67" i="79"/>
  <c r="I66" i="79" s="1"/>
  <c r="H67" i="79"/>
  <c r="D67" i="79"/>
  <c r="P66" i="79"/>
  <c r="O66" i="79"/>
  <c r="N66" i="79"/>
  <c r="L66" i="79"/>
  <c r="K66" i="79"/>
  <c r="J66" i="79"/>
  <c r="G66" i="79"/>
  <c r="F66" i="79"/>
  <c r="M65" i="79"/>
  <c r="I65" i="79"/>
  <c r="D65" i="79"/>
  <c r="M64" i="79"/>
  <c r="I64" i="79"/>
  <c r="H64" i="79"/>
  <c r="D64" i="79"/>
  <c r="M63" i="79"/>
  <c r="I63" i="79"/>
  <c r="I62" i="79" s="1"/>
  <c r="H63" i="79"/>
  <c r="E62" i="79"/>
  <c r="P62" i="79"/>
  <c r="O62" i="79"/>
  <c r="N62" i="79"/>
  <c r="L62" i="79"/>
  <c r="K62" i="79"/>
  <c r="J62" i="79"/>
  <c r="H62" i="79"/>
  <c r="G62" i="79"/>
  <c r="F62" i="79"/>
  <c r="M61" i="79"/>
  <c r="I61" i="79"/>
  <c r="H61" i="79"/>
  <c r="D61" i="79"/>
  <c r="M60" i="79"/>
  <c r="M59" i="79" s="1"/>
  <c r="I60" i="79"/>
  <c r="I59" i="79" s="1"/>
  <c r="H60" i="79"/>
  <c r="D60" i="79"/>
  <c r="P59" i="79"/>
  <c r="O59" i="79"/>
  <c r="N59" i="79"/>
  <c r="L59" i="79"/>
  <c r="K59" i="79"/>
  <c r="J59" i="79"/>
  <c r="H59" i="79"/>
  <c r="G59" i="79"/>
  <c r="F59" i="79"/>
  <c r="M58" i="79"/>
  <c r="M57" i="79" s="1"/>
  <c r="I58" i="79"/>
  <c r="I57" i="79" s="1"/>
  <c r="H58" i="79"/>
  <c r="H57" i="79" s="1"/>
  <c r="E57" i="79"/>
  <c r="P57" i="79"/>
  <c r="O57" i="79"/>
  <c r="N57" i="79"/>
  <c r="L57" i="79"/>
  <c r="K57" i="79"/>
  <c r="J57" i="79"/>
  <c r="G57" i="79"/>
  <c r="F57" i="79"/>
  <c r="M56" i="79"/>
  <c r="I56" i="79"/>
  <c r="H56" i="79"/>
  <c r="D56" i="79"/>
  <c r="M55" i="79"/>
  <c r="I55" i="79"/>
  <c r="H55" i="79"/>
  <c r="M54" i="79"/>
  <c r="M53" i="79" s="1"/>
  <c r="I54" i="79"/>
  <c r="H54" i="79"/>
  <c r="H53" i="79" s="1"/>
  <c r="P53" i="79"/>
  <c r="O53" i="79"/>
  <c r="N53" i="79"/>
  <c r="L53" i="79"/>
  <c r="K53" i="79"/>
  <c r="J53" i="79"/>
  <c r="G53" i="79"/>
  <c r="F53" i="79"/>
  <c r="M52" i="79"/>
  <c r="I52" i="79"/>
  <c r="H52" i="79"/>
  <c r="M51" i="79"/>
  <c r="I51" i="79"/>
  <c r="H51" i="79"/>
  <c r="D51" i="79"/>
  <c r="M50" i="79"/>
  <c r="M49" i="79" s="1"/>
  <c r="I50" i="79"/>
  <c r="H50" i="79"/>
  <c r="H49" i="79" s="1"/>
  <c r="P49" i="79"/>
  <c r="O49" i="79"/>
  <c r="N49" i="79"/>
  <c r="L49" i="79"/>
  <c r="K49" i="79"/>
  <c r="J49" i="79"/>
  <c r="G49" i="79"/>
  <c r="F49" i="79"/>
  <c r="D48" i="79"/>
  <c r="D47" i="79" s="1"/>
  <c r="H47" i="79"/>
  <c r="G47" i="79"/>
  <c r="F47" i="79"/>
  <c r="E47" i="79"/>
  <c r="D46" i="79"/>
  <c r="D45" i="79" s="1"/>
  <c r="H45" i="79"/>
  <c r="G45" i="79"/>
  <c r="F45" i="79"/>
  <c r="E45" i="79"/>
  <c r="M44" i="79"/>
  <c r="I44" i="79"/>
  <c r="H44" i="79"/>
  <c r="D44" i="79"/>
  <c r="P43" i="79"/>
  <c r="O43" i="79"/>
  <c r="N43" i="79"/>
  <c r="L43" i="79"/>
  <c r="K43" i="79"/>
  <c r="J43" i="79"/>
  <c r="H43" i="79"/>
  <c r="G43" i="79"/>
  <c r="F43" i="79"/>
  <c r="E43" i="79"/>
  <c r="M42" i="79"/>
  <c r="M41" i="79" s="1"/>
  <c r="I42" i="79"/>
  <c r="I41" i="79" s="1"/>
  <c r="H42" i="79"/>
  <c r="D42" i="79"/>
  <c r="P41" i="79"/>
  <c r="O41" i="79"/>
  <c r="N41" i="79"/>
  <c r="L41" i="79"/>
  <c r="K41" i="79"/>
  <c r="J41" i="79"/>
  <c r="H41" i="79"/>
  <c r="G41" i="79"/>
  <c r="F41" i="79"/>
  <c r="M40" i="79"/>
  <c r="I40" i="79"/>
  <c r="H40" i="79"/>
  <c r="H38" i="79" s="1"/>
  <c r="P38" i="79"/>
  <c r="O38" i="79"/>
  <c r="N38" i="79"/>
  <c r="L38" i="79"/>
  <c r="K38" i="79"/>
  <c r="J38" i="79"/>
  <c r="D35" i="79"/>
  <c r="P34" i="79"/>
  <c r="O34" i="79"/>
  <c r="N34" i="79"/>
  <c r="M34" i="79"/>
  <c r="L34" i="79"/>
  <c r="K34" i="79"/>
  <c r="J34" i="79"/>
  <c r="I34" i="79"/>
  <c r="H34" i="79"/>
  <c r="G34" i="79"/>
  <c r="G33" i="79" s="1"/>
  <c r="E34" i="79"/>
  <c r="E33" i="79" s="1"/>
  <c r="M32" i="79"/>
  <c r="I32" i="79"/>
  <c r="H32" i="79"/>
  <c r="P29" i="79"/>
  <c r="O29" i="79"/>
  <c r="N29" i="79"/>
  <c r="M29" i="79"/>
  <c r="L29" i="79"/>
  <c r="K29" i="79"/>
  <c r="J29" i="79"/>
  <c r="I29" i="79"/>
  <c r="G29" i="79"/>
  <c r="E29" i="79"/>
  <c r="E28" i="79" s="1"/>
  <c r="E27" i="79" s="1"/>
  <c r="D29" i="79"/>
  <c r="P27" i="79"/>
  <c r="O27" i="79"/>
  <c r="N27" i="79"/>
  <c r="M27" i="79"/>
  <c r="L27" i="79"/>
  <c r="K27" i="79"/>
  <c r="J27" i="79"/>
  <c r="I27" i="79"/>
  <c r="F27" i="79"/>
  <c r="F26" i="79" s="1"/>
  <c r="M25" i="79"/>
  <c r="I25" i="79"/>
  <c r="H25" i="79"/>
  <c r="H24" i="79" s="1"/>
  <c r="D25" i="79"/>
  <c r="P24" i="79"/>
  <c r="O24" i="79"/>
  <c r="N24" i="79"/>
  <c r="K24" i="79"/>
  <c r="J24" i="79"/>
  <c r="G24" i="79"/>
  <c r="F24" i="79"/>
  <c r="E24" i="79"/>
  <c r="M23" i="79"/>
  <c r="I23" i="79"/>
  <c r="H23" i="79"/>
  <c r="D23" i="79"/>
  <c r="M22" i="79"/>
  <c r="M21" i="79" s="1"/>
  <c r="I22" i="79"/>
  <c r="H22" i="79"/>
  <c r="H21" i="79" s="1"/>
  <c r="P21" i="79"/>
  <c r="O21" i="79"/>
  <c r="N21" i="79"/>
  <c r="L21" i="79"/>
  <c r="K21" i="79"/>
  <c r="J21" i="79"/>
  <c r="G21" i="79"/>
  <c r="F21" i="79"/>
  <c r="M20" i="79"/>
  <c r="M19" i="79" s="1"/>
  <c r="I20" i="79"/>
  <c r="I19" i="79" s="1"/>
  <c r="H20" i="79"/>
  <c r="H19" i="79" s="1"/>
  <c r="P19" i="79"/>
  <c r="O19" i="79"/>
  <c r="N19" i="79"/>
  <c r="L19" i="79"/>
  <c r="K19" i="79"/>
  <c r="J19" i="79"/>
  <c r="G19" i="79"/>
  <c r="F19" i="79"/>
  <c r="E52" i="78"/>
  <c r="E211" i="78"/>
  <c r="E463" i="78"/>
  <c r="G355" i="78"/>
  <c r="F355" i="78"/>
  <c r="E349" i="78"/>
  <c r="E121" i="78"/>
  <c r="E308" i="78"/>
  <c r="E305" i="78"/>
  <c r="E73" i="78"/>
  <c r="E57" i="78"/>
  <c r="E51" i="78"/>
  <c r="E47" i="78"/>
  <c r="E55" i="78"/>
  <c r="E22" i="78"/>
  <c r="I49" i="79" l="1"/>
  <c r="N287" i="79"/>
  <c r="N286" i="79" s="1"/>
  <c r="I309" i="79"/>
  <c r="M127" i="79"/>
  <c r="F292" i="79"/>
  <c r="E309" i="79"/>
  <c r="G309" i="79"/>
  <c r="G304" i="79" s="1"/>
  <c r="M309" i="79"/>
  <c r="M304" i="79" s="1"/>
  <c r="N343" i="79"/>
  <c r="H343" i="79"/>
  <c r="J472" i="79"/>
  <c r="I472" i="79" s="1"/>
  <c r="D480" i="79"/>
  <c r="E292" i="79"/>
  <c r="N292" i="79"/>
  <c r="I287" i="79"/>
  <c r="I286" i="79" s="1"/>
  <c r="M73" i="79"/>
  <c r="D306" i="79"/>
  <c r="D305" i="79" s="1"/>
  <c r="L287" i="79"/>
  <c r="L286" i="79" s="1"/>
  <c r="P287" i="79"/>
  <c r="P286" i="79" s="1"/>
  <c r="H502" i="79"/>
  <c r="I508" i="79"/>
  <c r="I507" i="79" s="1"/>
  <c r="D244" i="79"/>
  <c r="D146" i="79"/>
  <c r="J128" i="79"/>
  <c r="I128" i="79" s="1"/>
  <c r="I134" i="79"/>
  <c r="H483" i="79"/>
  <c r="G431" i="79"/>
  <c r="J419" i="79"/>
  <c r="I419" i="79" s="1"/>
  <c r="M480" i="79"/>
  <c r="D140" i="79"/>
  <c r="D233" i="79"/>
  <c r="J279" i="79"/>
  <c r="J273" i="79" s="1"/>
  <c r="O287" i="79"/>
  <c r="O286" i="79" s="1"/>
  <c r="M287" i="79"/>
  <c r="M286" i="79" s="1"/>
  <c r="H327" i="79"/>
  <c r="M353" i="79"/>
  <c r="M352" i="79" s="1"/>
  <c r="N278" i="79"/>
  <c r="D505" i="79"/>
  <c r="I89" i="79"/>
  <c r="D215" i="79"/>
  <c r="M123" i="79"/>
  <c r="I227" i="79"/>
  <c r="G292" i="79"/>
  <c r="G278" i="79" s="1"/>
  <c r="I338" i="79"/>
  <c r="I337" i="79" s="1"/>
  <c r="D346" i="79"/>
  <c r="M347" i="79"/>
  <c r="F279" i="79"/>
  <c r="F273" i="79" s="1"/>
  <c r="K279" i="79"/>
  <c r="K273" i="79" s="1"/>
  <c r="F457" i="79"/>
  <c r="O457" i="79"/>
  <c r="I85" i="79"/>
  <c r="I123" i="79"/>
  <c r="M134" i="79"/>
  <c r="O279" i="79"/>
  <c r="O273" i="79" s="1"/>
  <c r="D314" i="79"/>
  <c r="D344" i="79"/>
  <c r="P431" i="79"/>
  <c r="M475" i="79"/>
  <c r="I483" i="79"/>
  <c r="D483" i="79"/>
  <c r="H519" i="79"/>
  <c r="E519" i="79"/>
  <c r="L534" i="79"/>
  <c r="G534" i="79"/>
  <c r="I226" i="79"/>
  <c r="I502" i="79"/>
  <c r="H534" i="79"/>
  <c r="I38" i="79"/>
  <c r="D62" i="79"/>
  <c r="M137" i="79"/>
  <c r="M215" i="79"/>
  <c r="D227" i="79"/>
  <c r="M237" i="79"/>
  <c r="N279" i="79"/>
  <c r="N273" i="79" s="1"/>
  <c r="I279" i="79"/>
  <c r="I273" i="79" s="1"/>
  <c r="E287" i="79"/>
  <c r="E286" i="79" s="1"/>
  <c r="M292" i="79"/>
  <c r="K292" i="79"/>
  <c r="O292" i="79"/>
  <c r="K309" i="79"/>
  <c r="K304" i="79" s="1"/>
  <c r="I353" i="79"/>
  <c r="D367" i="79"/>
  <c r="D383" i="79"/>
  <c r="F418" i="79"/>
  <c r="P419" i="79"/>
  <c r="P418" i="79" s="1"/>
  <c r="K457" i="79"/>
  <c r="K453" i="79" s="1"/>
  <c r="D473" i="79"/>
  <c r="M75" i="79"/>
  <c r="D129" i="79"/>
  <c r="I137" i="79"/>
  <c r="D226" i="79"/>
  <c r="G279" i="79"/>
  <c r="G273" i="79" s="1"/>
  <c r="J287" i="79"/>
  <c r="J286" i="79" s="1"/>
  <c r="J292" i="79"/>
  <c r="J337" i="79"/>
  <c r="J327" i="79" s="1"/>
  <c r="O419" i="79"/>
  <c r="O418" i="79" s="1"/>
  <c r="J479" i="79"/>
  <c r="J478" i="79" s="1"/>
  <c r="N479" i="79"/>
  <c r="N478" i="79" s="1"/>
  <c r="H480" i="79"/>
  <c r="M483" i="79"/>
  <c r="M279" i="79"/>
  <c r="M273" i="79" s="1"/>
  <c r="M428" i="79"/>
  <c r="L431" i="79"/>
  <c r="P534" i="79"/>
  <c r="D270" i="79"/>
  <c r="D269" i="79" s="1"/>
  <c r="D268" i="79" s="1"/>
  <c r="E269" i="79"/>
  <c r="E268" i="79" s="1"/>
  <c r="E267" i="79" s="1"/>
  <c r="E266" i="79" s="1"/>
  <c r="G26" i="79"/>
  <c r="G28" i="79"/>
  <c r="D28" i="79" s="1"/>
  <c r="D81" i="79"/>
  <c r="I81" i="79"/>
  <c r="D83" i="79"/>
  <c r="D87" i="79"/>
  <c r="D91" i="79"/>
  <c r="D99" i="79"/>
  <c r="M99" i="79"/>
  <c r="I103" i="79"/>
  <c r="M129" i="79"/>
  <c r="E273" i="79"/>
  <c r="D273" i="79"/>
  <c r="F278" i="79"/>
  <c r="F265" i="79" s="1"/>
  <c r="I347" i="79"/>
  <c r="L418" i="79"/>
  <c r="F431" i="79"/>
  <c r="D445" i="79"/>
  <c r="I445" i="79"/>
  <c r="I444" i="79" s="1"/>
  <c r="F444" i="79"/>
  <c r="F443" i="79" s="1"/>
  <c r="E457" i="79"/>
  <c r="J457" i="79"/>
  <c r="N457" i="79"/>
  <c r="N453" i="79" s="1"/>
  <c r="E472" i="79"/>
  <c r="E471" i="79" s="1"/>
  <c r="D471" i="79" s="1"/>
  <c r="L479" i="79"/>
  <c r="L478" i="79" s="1"/>
  <c r="P479" i="79"/>
  <c r="P478" i="79" s="1"/>
  <c r="J519" i="79"/>
  <c r="M519" i="79"/>
  <c r="I428" i="79"/>
  <c r="M38" i="79"/>
  <c r="D43" i="79"/>
  <c r="D93" i="79"/>
  <c r="D123" i="79"/>
  <c r="D128" i="79"/>
  <c r="D134" i="79"/>
  <c r="I292" i="79"/>
  <c r="L309" i="79"/>
  <c r="L304" i="79" s="1"/>
  <c r="P309" i="79"/>
  <c r="P304" i="79" s="1"/>
  <c r="G327" i="79"/>
  <c r="D347" i="79"/>
  <c r="I423" i="79"/>
  <c r="M429" i="79"/>
  <c r="K431" i="79"/>
  <c r="O431" i="79"/>
  <c r="G444" i="79"/>
  <c r="G443" i="79" s="1"/>
  <c r="I53" i="79"/>
  <c r="I75" i="79"/>
  <c r="D85" i="79"/>
  <c r="D89" i="79"/>
  <c r="I127" i="79"/>
  <c r="D137" i="79"/>
  <c r="M144" i="79"/>
  <c r="I215" i="79"/>
  <c r="H279" i="79"/>
  <c r="H273" i="79" s="1"/>
  <c r="L279" i="79"/>
  <c r="L273" i="79" s="1"/>
  <c r="P279" i="79"/>
  <c r="P273" i="79" s="1"/>
  <c r="K287" i="79"/>
  <c r="K286" i="79" s="1"/>
  <c r="D287" i="79"/>
  <c r="D286" i="79" s="1"/>
  <c r="L292" i="79"/>
  <c r="E304" i="79"/>
  <c r="J309" i="79"/>
  <c r="J304" i="79" s="1"/>
  <c r="P327" i="79"/>
  <c r="D333" i="79"/>
  <c r="M333" i="79"/>
  <c r="D338" i="79"/>
  <c r="M338" i="79"/>
  <c r="M337" i="79" s="1"/>
  <c r="D340" i="79"/>
  <c r="D385" i="79"/>
  <c r="H444" i="79"/>
  <c r="H443" i="79" s="1"/>
  <c r="M445" i="79"/>
  <c r="M444" i="79" s="1"/>
  <c r="M457" i="79"/>
  <c r="G457" i="79"/>
  <c r="G453" i="79" s="1"/>
  <c r="L457" i="79"/>
  <c r="L453" i="79" s="1"/>
  <c r="P457" i="79"/>
  <c r="P453" i="79" s="1"/>
  <c r="K479" i="79"/>
  <c r="K478" i="79" s="1"/>
  <c r="L519" i="79"/>
  <c r="P519" i="79"/>
  <c r="F519" i="79"/>
  <c r="N519" i="79"/>
  <c r="I519" i="79"/>
  <c r="I534" i="79"/>
  <c r="D534" i="79"/>
  <c r="E504" i="79"/>
  <c r="D504" i="79" s="1"/>
  <c r="F479" i="79"/>
  <c r="F478" i="79" s="1"/>
  <c r="E479" i="79"/>
  <c r="E478" i="79" s="1"/>
  <c r="I480" i="79"/>
  <c r="N444" i="79"/>
  <c r="N443" i="79" s="1"/>
  <c r="J444" i="79"/>
  <c r="J443" i="79" s="1"/>
  <c r="J431" i="79"/>
  <c r="D431" i="79"/>
  <c r="E431" i="79"/>
  <c r="N337" i="79"/>
  <c r="N327" i="79" s="1"/>
  <c r="O309" i="79"/>
  <c r="O304" i="79" s="1"/>
  <c r="N309" i="79"/>
  <c r="N304" i="79" s="1"/>
  <c r="M140" i="79"/>
  <c r="I43" i="79"/>
  <c r="M105" i="79"/>
  <c r="I99" i="79"/>
  <c r="E75" i="79"/>
  <c r="D75" i="79" s="1"/>
  <c r="M66" i="79"/>
  <c r="M62" i="79"/>
  <c r="I21" i="79"/>
  <c r="F391" i="79"/>
  <c r="G391" i="79"/>
  <c r="O391" i="79"/>
  <c r="J391" i="79"/>
  <c r="N391" i="79"/>
  <c r="H391" i="79"/>
  <c r="P391" i="79"/>
  <c r="D371" i="79"/>
  <c r="D357" i="79"/>
  <c r="J346" i="79"/>
  <c r="J343" i="79" s="1"/>
  <c r="M346" i="79"/>
  <c r="I255" i="79"/>
  <c r="I252" i="79"/>
  <c r="M252" i="79"/>
  <c r="D355" i="79"/>
  <c r="J31" i="79"/>
  <c r="J18" i="79" s="1"/>
  <c r="N31" i="79"/>
  <c r="E337" i="79"/>
  <c r="E327" i="79" s="1"/>
  <c r="P31" i="79"/>
  <c r="P18" i="79" s="1"/>
  <c r="H31" i="79"/>
  <c r="L31" i="79"/>
  <c r="L18" i="79" s="1"/>
  <c r="D24" i="79"/>
  <c r="M70" i="79"/>
  <c r="D73" i="79"/>
  <c r="E72" i="79"/>
  <c r="D72" i="79" s="1"/>
  <c r="I73" i="79"/>
  <c r="I72" i="79"/>
  <c r="D70" i="79"/>
  <c r="N72" i="79"/>
  <c r="M72" i="79" s="1"/>
  <c r="D34" i="79"/>
  <c r="D33" i="79" s="1"/>
  <c r="L26" i="79"/>
  <c r="K26" i="79"/>
  <c r="O26" i="79"/>
  <c r="D27" i="79"/>
  <c r="J26" i="79"/>
  <c r="N26" i="79"/>
  <c r="I26" i="79"/>
  <c r="M26" i="79"/>
  <c r="I24" i="79"/>
  <c r="P26" i="79"/>
  <c r="I31" i="79"/>
  <c r="M31" i="79"/>
  <c r="M24" i="79"/>
  <c r="E26" i="79"/>
  <c r="G31" i="79"/>
  <c r="G18" i="79" s="1"/>
  <c r="K31" i="79"/>
  <c r="K18" i="79" s="1"/>
  <c r="O31" i="79"/>
  <c r="O18" i="79" s="1"/>
  <c r="M43" i="79"/>
  <c r="E19" i="79"/>
  <c r="D19" i="79" s="1"/>
  <c r="D429" i="79"/>
  <c r="E428" i="79"/>
  <c r="D491" i="79"/>
  <c r="E490" i="79"/>
  <c r="D490" i="79" s="1"/>
  <c r="H508" i="79"/>
  <c r="H507" i="79" s="1"/>
  <c r="H509" i="79"/>
  <c r="M420" i="79"/>
  <c r="M419" i="79" s="1"/>
  <c r="N419" i="79"/>
  <c r="N418" i="79" s="1"/>
  <c r="I422" i="79"/>
  <c r="D421" i="79"/>
  <c r="G420" i="79"/>
  <c r="G419" i="79" s="1"/>
  <c r="G418" i="79" s="1"/>
  <c r="O471" i="79"/>
  <c r="M472" i="79"/>
  <c r="I143" i="79"/>
  <c r="E41" i="79"/>
  <c r="D41" i="79" s="1"/>
  <c r="D58" i="79"/>
  <c r="D57" i="79" s="1"/>
  <c r="D63" i="79"/>
  <c r="D76" i="79"/>
  <c r="M143" i="79"/>
  <c r="D229" i="79"/>
  <c r="D292" i="79"/>
  <c r="F327" i="79"/>
  <c r="I429" i="79"/>
  <c r="D430" i="79"/>
  <c r="I457" i="79"/>
  <c r="D79" i="79"/>
  <c r="M118" i="79"/>
  <c r="D127" i="79"/>
  <c r="D144" i="79"/>
  <c r="M146" i="79"/>
  <c r="I213" i="79"/>
  <c r="I237" i="79"/>
  <c r="D252" i="79"/>
  <c r="G255" i="79"/>
  <c r="G254" i="79" s="1"/>
  <c r="D254" i="79" s="1"/>
  <c r="I352" i="79"/>
  <c r="L391" i="79"/>
  <c r="H431" i="79"/>
  <c r="K444" i="79"/>
  <c r="K443" i="79" s="1"/>
  <c r="G479" i="79"/>
  <c r="G478" i="79" s="1"/>
  <c r="D519" i="79"/>
  <c r="K519" i="79"/>
  <c r="K534" i="79"/>
  <c r="F534" i="79"/>
  <c r="D214" i="79"/>
  <c r="E213" i="79"/>
  <c r="D213" i="79" s="1"/>
  <c r="D394" i="79"/>
  <c r="E391" i="79"/>
  <c r="M103" i="79"/>
  <c r="I118" i="79"/>
  <c r="I146" i="79"/>
  <c r="D250" i="79"/>
  <c r="H292" i="79"/>
  <c r="H278" i="79" s="1"/>
  <c r="N431" i="79"/>
  <c r="D457" i="79"/>
  <c r="E31" i="79"/>
  <c r="E59" i="79"/>
  <c r="D59" i="79" s="1"/>
  <c r="H75" i="79"/>
  <c r="D103" i="79"/>
  <c r="D143" i="79"/>
  <c r="I144" i="79"/>
  <c r="M213" i="79"/>
  <c r="P292" i="79"/>
  <c r="L327" i="79"/>
  <c r="K391" i="79"/>
  <c r="E444" i="79"/>
  <c r="O519" i="79"/>
  <c r="E534" i="79"/>
  <c r="J534" i="79"/>
  <c r="O534" i="79"/>
  <c r="M534" i="79"/>
  <c r="I335" i="79"/>
  <c r="E475" i="79"/>
  <c r="D475" i="79" s="1"/>
  <c r="D476" i="79"/>
  <c r="H309" i="79"/>
  <c r="H304" i="79" s="1"/>
  <c r="D316" i="79"/>
  <c r="K327" i="79"/>
  <c r="I333" i="79"/>
  <c r="I391" i="79"/>
  <c r="M391" i="79"/>
  <c r="D422" i="79"/>
  <c r="H418" i="79"/>
  <c r="I431" i="79"/>
  <c r="M431" i="79"/>
  <c r="L444" i="79"/>
  <c r="L443" i="79" s="1"/>
  <c r="P444" i="79"/>
  <c r="P443" i="79" s="1"/>
  <c r="O444" i="79"/>
  <c r="O443" i="79" s="1"/>
  <c r="M473" i="79"/>
  <c r="O479" i="79"/>
  <c r="O478" i="79" s="1"/>
  <c r="D515" i="79"/>
  <c r="D514" i="79" s="1"/>
  <c r="G519" i="79"/>
  <c r="N534" i="79"/>
  <c r="M335" i="79"/>
  <c r="D353" i="79"/>
  <c r="E352" i="79"/>
  <c r="E343" i="79" s="1"/>
  <c r="J475" i="79"/>
  <c r="I475" i="79" s="1"/>
  <c r="I476" i="79"/>
  <c r="E118" i="79"/>
  <c r="D118" i="79" s="1"/>
  <c r="N128" i="79"/>
  <c r="M128" i="79" s="1"/>
  <c r="I306" i="79"/>
  <c r="I305" i="79" s="1"/>
  <c r="O327" i="79"/>
  <c r="D381" i="79"/>
  <c r="K418" i="79"/>
  <c r="D423" i="79"/>
  <c r="D508" i="79"/>
  <c r="E507" i="79"/>
  <c r="D507" i="79" s="1"/>
  <c r="E468" i="78"/>
  <c r="E415" i="78"/>
  <c r="E340" i="78"/>
  <c r="J471" i="79" l="1"/>
  <c r="I471" i="79" s="1"/>
  <c r="D472" i="79"/>
  <c r="E453" i="79"/>
  <c r="P278" i="79"/>
  <c r="P265" i="79" s="1"/>
  <c r="D278" i="79"/>
  <c r="J418" i="79"/>
  <c r="J326" i="79" s="1"/>
  <c r="J325" i="79" s="1"/>
  <c r="L278" i="79"/>
  <c r="I278" i="79"/>
  <c r="I265" i="79" s="1"/>
  <c r="E278" i="79"/>
  <c r="D479" i="79"/>
  <c r="D478" i="79" s="1"/>
  <c r="L442" i="79"/>
  <c r="M278" i="79"/>
  <c r="M265" i="79" s="1"/>
  <c r="N265" i="79"/>
  <c r="P442" i="79"/>
  <c r="M479" i="79"/>
  <c r="M478" i="79" s="1"/>
  <c r="G265" i="79"/>
  <c r="M443" i="79"/>
  <c r="L265" i="79"/>
  <c r="D265" i="79"/>
  <c r="I418" i="79"/>
  <c r="H479" i="79"/>
  <c r="H478" i="79" s="1"/>
  <c r="H442" i="79" s="1"/>
  <c r="O278" i="79"/>
  <c r="O265" i="79" s="1"/>
  <c r="E265" i="79"/>
  <c r="N18" i="79"/>
  <c r="K278" i="79"/>
  <c r="K265" i="79" s="1"/>
  <c r="H326" i="79"/>
  <c r="H325" i="79" s="1"/>
  <c r="H265" i="79"/>
  <c r="K442" i="79"/>
  <c r="H18" i="79"/>
  <c r="M418" i="79"/>
  <c r="D391" i="79"/>
  <c r="G442" i="79"/>
  <c r="I479" i="79"/>
  <c r="I478" i="79" s="1"/>
  <c r="J278" i="79"/>
  <c r="J265" i="79" s="1"/>
  <c r="M327" i="79"/>
  <c r="N442" i="79"/>
  <c r="D419" i="79"/>
  <c r="D420" i="79"/>
  <c r="J453" i="79"/>
  <c r="J442" i="79" s="1"/>
  <c r="I327" i="79"/>
  <c r="I304" i="79"/>
  <c r="I346" i="79"/>
  <c r="N326" i="79"/>
  <c r="N325" i="79" s="1"/>
  <c r="D255" i="79"/>
  <c r="D337" i="79"/>
  <c r="D327" i="79" s="1"/>
  <c r="D26" i="79"/>
  <c r="M18" i="79"/>
  <c r="I18" i="79"/>
  <c r="D352" i="79"/>
  <c r="D444" i="79"/>
  <c r="E443" i="79"/>
  <c r="M471" i="79"/>
  <c r="M453" i="79" s="1"/>
  <c r="O453" i="79"/>
  <c r="O442" i="79" s="1"/>
  <c r="I453" i="79"/>
  <c r="D428" i="79"/>
  <c r="E418" i="79"/>
  <c r="D418" i="79" s="1"/>
  <c r="I443" i="79"/>
  <c r="E116" i="78"/>
  <c r="E61" i="78"/>
  <c r="E60" i="78"/>
  <c r="E39" i="78"/>
  <c r="E442" i="79" l="1"/>
  <c r="M442" i="79"/>
  <c r="H264" i="79"/>
  <c r="H17" i="79" s="1"/>
  <c r="J264" i="79"/>
  <c r="J17" i="79" s="1"/>
  <c r="N264" i="79"/>
  <c r="N17" i="79" s="1"/>
  <c r="I442" i="79"/>
  <c r="E326" i="79"/>
  <c r="E325" i="79" s="1"/>
  <c r="E264" i="79" s="1"/>
  <c r="D443" i="79"/>
  <c r="E382" i="78"/>
  <c r="D386" i="78"/>
  <c r="D385" i="78" s="1"/>
  <c r="E385" i="78"/>
  <c r="F385" i="78"/>
  <c r="G385" i="78"/>
  <c r="H385" i="78"/>
  <c r="I385" i="78"/>
  <c r="J385" i="78"/>
  <c r="K385" i="78"/>
  <c r="L385" i="78"/>
  <c r="M385" i="78"/>
  <c r="N385" i="78"/>
  <c r="O385" i="78"/>
  <c r="P385" i="78"/>
  <c r="M508" i="78"/>
  <c r="I508" i="78"/>
  <c r="N76" i="78"/>
  <c r="O76" i="78"/>
  <c r="P76" i="78"/>
  <c r="M233" i="78"/>
  <c r="M232" i="78" s="1"/>
  <c r="I233" i="78"/>
  <c r="I232" i="78" s="1"/>
  <c r="D233" i="78"/>
  <c r="D232" i="78" s="1"/>
  <c r="E232" i="78"/>
  <c r="F232" i="78"/>
  <c r="G232" i="78"/>
  <c r="H232" i="78"/>
  <c r="J232" i="78"/>
  <c r="K232" i="78"/>
  <c r="L232" i="78"/>
  <c r="N232" i="78"/>
  <c r="O232" i="78"/>
  <c r="P232" i="78"/>
  <c r="E477" i="78"/>
  <c r="F477" i="78"/>
  <c r="G477" i="78"/>
  <c r="G476" i="78" s="1"/>
  <c r="J477" i="78"/>
  <c r="J476" i="78" s="1"/>
  <c r="K477" i="78"/>
  <c r="L477" i="78"/>
  <c r="L476" i="78" s="1"/>
  <c r="N477" i="78"/>
  <c r="O477" i="78"/>
  <c r="O476" i="78" s="1"/>
  <c r="P477" i="78"/>
  <c r="P476" i="78" s="1"/>
  <c r="F476" i="78"/>
  <c r="N476" i="78"/>
  <c r="E476" i="78"/>
  <c r="K476" i="78"/>
  <c r="E515" i="78"/>
  <c r="F515" i="78"/>
  <c r="G515" i="78"/>
  <c r="H515" i="78"/>
  <c r="J515" i="78"/>
  <c r="K515" i="78"/>
  <c r="L515" i="78"/>
  <c r="N515" i="78"/>
  <c r="O515" i="78"/>
  <c r="P515" i="78"/>
  <c r="M355" i="78"/>
  <c r="M354" i="78" s="1"/>
  <c r="I355" i="78"/>
  <c r="I354" i="78" s="1"/>
  <c r="D355" i="78"/>
  <c r="D354" i="78" s="1"/>
  <c r="E354" i="78"/>
  <c r="F354" i="78"/>
  <c r="G354" i="78"/>
  <c r="H354" i="78"/>
  <c r="J354" i="78"/>
  <c r="K354" i="78"/>
  <c r="L354" i="78"/>
  <c r="N354" i="78"/>
  <c r="O354" i="78"/>
  <c r="P354" i="78"/>
  <c r="M278" i="78"/>
  <c r="M277" i="78" s="1"/>
  <c r="I278" i="78"/>
  <c r="I277" i="78" s="1"/>
  <c r="D278" i="78"/>
  <c r="D277" i="78" s="1"/>
  <c r="M280" i="78"/>
  <c r="M279" i="78" s="1"/>
  <c r="I280" i="78"/>
  <c r="I279" i="78" s="1"/>
  <c r="D280" i="78"/>
  <c r="D279" i="78" s="1"/>
  <c r="M282" i="78"/>
  <c r="M281" i="78" s="1"/>
  <c r="I282" i="78"/>
  <c r="I281" i="78" s="1"/>
  <c r="D282" i="78"/>
  <c r="D281" i="78" s="1"/>
  <c r="E281" i="78"/>
  <c r="F281" i="78"/>
  <c r="G281" i="78"/>
  <c r="H281" i="78"/>
  <c r="J281" i="78"/>
  <c r="K281" i="78"/>
  <c r="L281" i="78"/>
  <c r="N281" i="78"/>
  <c r="O281" i="78"/>
  <c r="P281" i="78"/>
  <c r="E279" i="78"/>
  <c r="F279" i="78"/>
  <c r="G279" i="78"/>
  <c r="H279" i="78"/>
  <c r="J279" i="78"/>
  <c r="K279" i="78"/>
  <c r="L279" i="78"/>
  <c r="N279" i="78"/>
  <c r="O279" i="78"/>
  <c r="P279" i="78"/>
  <c r="E277" i="78"/>
  <c r="F277" i="78"/>
  <c r="G277" i="78"/>
  <c r="H277" i="78"/>
  <c r="H276" i="78" s="1"/>
  <c r="H270" i="78" s="1"/>
  <c r="J277" i="78"/>
  <c r="K277" i="78"/>
  <c r="L277" i="78"/>
  <c r="N277" i="78"/>
  <c r="N276" i="78" s="1"/>
  <c r="N270" i="78" s="1"/>
  <c r="O277" i="78"/>
  <c r="P277" i="78"/>
  <c r="O276" i="78" l="1"/>
  <c r="O270" i="78" s="1"/>
  <c r="J276" i="78"/>
  <c r="J270" i="78" s="1"/>
  <c r="E276" i="78"/>
  <c r="E270" i="78" s="1"/>
  <c r="L276" i="78"/>
  <c r="L270" i="78" s="1"/>
  <c r="P276" i="78"/>
  <c r="P270" i="78" s="1"/>
  <c r="K276" i="78"/>
  <c r="K270" i="78" s="1"/>
  <c r="F276" i="78"/>
  <c r="F270" i="78" s="1"/>
  <c r="I276" i="78"/>
  <c r="I270" i="78" s="1"/>
  <c r="M276" i="78"/>
  <c r="M270" i="78" s="1"/>
  <c r="G276" i="78"/>
  <c r="G270" i="78" s="1"/>
  <c r="D276" i="78"/>
  <c r="D270" i="78" l="1"/>
  <c r="O230" i="78" l="1"/>
  <c r="M206" i="78"/>
  <c r="M205" i="78" s="1"/>
  <c r="I206" i="78"/>
  <c r="I205" i="78" s="1"/>
  <c r="D206" i="78"/>
  <c r="D205" i="78" s="1"/>
  <c r="E205" i="78"/>
  <c r="F205" i="78"/>
  <c r="G205" i="78"/>
  <c r="H205" i="78"/>
  <c r="J205" i="78"/>
  <c r="K205" i="78"/>
  <c r="L205" i="78"/>
  <c r="N205" i="78"/>
  <c r="O205" i="78"/>
  <c r="P205" i="78"/>
  <c r="M150" i="78"/>
  <c r="M149" i="78" s="1"/>
  <c r="I150" i="78"/>
  <c r="I149" i="78" s="1"/>
  <c r="D150" i="78"/>
  <c r="D149" i="78" s="1"/>
  <c r="E149" i="78"/>
  <c r="F149" i="78"/>
  <c r="G149" i="78"/>
  <c r="H149" i="78"/>
  <c r="J149" i="78"/>
  <c r="K149" i="78"/>
  <c r="L149" i="78"/>
  <c r="N149" i="78"/>
  <c r="O149" i="78"/>
  <c r="P149" i="78"/>
  <c r="M144" i="78"/>
  <c r="E328" i="78"/>
  <c r="F491" i="78"/>
  <c r="G491" i="78"/>
  <c r="J491" i="78"/>
  <c r="K491" i="78"/>
  <c r="L491" i="78"/>
  <c r="N491" i="78"/>
  <c r="O491" i="78"/>
  <c r="P491" i="78"/>
  <c r="E491" i="78"/>
  <c r="I61" i="78" l="1"/>
  <c r="M154" i="78"/>
  <c r="M153" i="78" s="1"/>
  <c r="I154" i="78"/>
  <c r="I153" i="78" s="1"/>
  <c r="D154" i="78"/>
  <c r="D153" i="78" s="1"/>
  <c r="E153" i="78"/>
  <c r="F153" i="78"/>
  <c r="G153" i="78"/>
  <c r="H153" i="78"/>
  <c r="J153" i="78"/>
  <c r="K153" i="78"/>
  <c r="L153" i="78"/>
  <c r="N153" i="78"/>
  <c r="O153" i="78"/>
  <c r="P153" i="78"/>
  <c r="M525" i="78"/>
  <c r="M524" i="78" s="1"/>
  <c r="M523" i="78" s="1"/>
  <c r="I525" i="78"/>
  <c r="I524" i="78" s="1"/>
  <c r="I523" i="78" s="1"/>
  <c r="D525" i="78"/>
  <c r="D524" i="78" s="1"/>
  <c r="D523" i="78" s="1"/>
  <c r="E524" i="78"/>
  <c r="E523" i="78" s="1"/>
  <c r="F524" i="78"/>
  <c r="F523" i="78" s="1"/>
  <c r="G524" i="78"/>
  <c r="G523" i="78" s="1"/>
  <c r="H524" i="78"/>
  <c r="H523" i="78" s="1"/>
  <c r="J524" i="78"/>
  <c r="J523" i="78" s="1"/>
  <c r="K524" i="78"/>
  <c r="K523" i="78" s="1"/>
  <c r="L524" i="78"/>
  <c r="L523" i="78" s="1"/>
  <c r="N524" i="78"/>
  <c r="N523" i="78" s="1"/>
  <c r="O524" i="78"/>
  <c r="O523" i="78" s="1"/>
  <c r="P524" i="78"/>
  <c r="P523" i="78" s="1"/>
  <c r="M522" i="78"/>
  <c r="M521" i="78" s="1"/>
  <c r="M520" i="78" s="1"/>
  <c r="I522" i="78"/>
  <c r="I521" i="78" s="1"/>
  <c r="I520" i="78" s="1"/>
  <c r="D522" i="78"/>
  <c r="D521" i="78" s="1"/>
  <c r="D520" i="78" s="1"/>
  <c r="E521" i="78"/>
  <c r="E520" i="78" s="1"/>
  <c r="F521" i="78"/>
  <c r="F520" i="78" s="1"/>
  <c r="G521" i="78"/>
  <c r="G520" i="78" s="1"/>
  <c r="H521" i="78"/>
  <c r="H520" i="78" s="1"/>
  <c r="J521" i="78"/>
  <c r="J520" i="78" s="1"/>
  <c r="K521" i="78"/>
  <c r="K520" i="78" s="1"/>
  <c r="L521" i="78"/>
  <c r="N521" i="78"/>
  <c r="N520" i="78" s="1"/>
  <c r="O521" i="78"/>
  <c r="O520" i="78" s="1"/>
  <c r="P521" i="78"/>
  <c r="P520" i="78" s="1"/>
  <c r="L520" i="78"/>
  <c r="M519" i="78"/>
  <c r="M518" i="78" s="1"/>
  <c r="M517" i="78" s="1"/>
  <c r="I519" i="78"/>
  <c r="I518" i="78" s="1"/>
  <c r="I517" i="78" s="1"/>
  <c r="D519" i="78"/>
  <c r="D518" i="78" s="1"/>
  <c r="D517" i="78" s="1"/>
  <c r="E518" i="78"/>
  <c r="E517" i="78" s="1"/>
  <c r="F518" i="78"/>
  <c r="F517" i="78" s="1"/>
  <c r="G518" i="78"/>
  <c r="H518" i="78"/>
  <c r="H517" i="78" s="1"/>
  <c r="J518" i="78"/>
  <c r="J517" i="78" s="1"/>
  <c r="K518" i="78"/>
  <c r="K517" i="78" s="1"/>
  <c r="L518" i="78"/>
  <c r="L517" i="78" s="1"/>
  <c r="N518" i="78"/>
  <c r="N517" i="78" s="1"/>
  <c r="O518" i="78"/>
  <c r="O517" i="78" s="1"/>
  <c r="P518" i="78"/>
  <c r="P517" i="78" s="1"/>
  <c r="G517" i="78"/>
  <c r="M516" i="78"/>
  <c r="I516" i="78"/>
  <c r="D516" i="78"/>
  <c r="D515" i="78" s="1"/>
  <c r="D514" i="78" s="1"/>
  <c r="E514" i="78"/>
  <c r="F514" i="78"/>
  <c r="G514" i="78"/>
  <c r="H514" i="78"/>
  <c r="J514" i="78"/>
  <c r="K514" i="78"/>
  <c r="L514" i="78"/>
  <c r="N514" i="78"/>
  <c r="O514" i="78"/>
  <c r="P514" i="78"/>
  <c r="M513" i="78"/>
  <c r="M512" i="78" s="1"/>
  <c r="M511" i="78" s="1"/>
  <c r="I513" i="78"/>
  <c r="I512" i="78" s="1"/>
  <c r="I511" i="78" s="1"/>
  <c r="D513" i="78"/>
  <c r="D512" i="78" s="1"/>
  <c r="D511" i="78" s="1"/>
  <c r="E512" i="78"/>
  <c r="E511" i="78" s="1"/>
  <c r="F512" i="78"/>
  <c r="F511" i="78" s="1"/>
  <c r="G512" i="78"/>
  <c r="H512" i="78"/>
  <c r="H511" i="78" s="1"/>
  <c r="J512" i="78"/>
  <c r="J511" i="78" s="1"/>
  <c r="K512" i="78"/>
  <c r="K511" i="78" s="1"/>
  <c r="L512" i="78"/>
  <c r="L511" i="78" s="1"/>
  <c r="N512" i="78"/>
  <c r="N511" i="78" s="1"/>
  <c r="O512" i="78"/>
  <c r="O511" i="78" s="1"/>
  <c r="P512" i="78"/>
  <c r="P511" i="78" s="1"/>
  <c r="G511" i="78"/>
  <c r="M492" i="78"/>
  <c r="M491" i="78" s="1"/>
  <c r="I492" i="78"/>
  <c r="I491" i="78" s="1"/>
  <c r="D492" i="78"/>
  <c r="E488" i="78"/>
  <c r="F488" i="78"/>
  <c r="G488" i="78"/>
  <c r="J488" i="78"/>
  <c r="K488" i="78"/>
  <c r="L488" i="78"/>
  <c r="N488" i="78"/>
  <c r="O488" i="78"/>
  <c r="P488" i="78"/>
  <c r="M489" i="78"/>
  <c r="M488" i="78" s="1"/>
  <c r="I489" i="78"/>
  <c r="I488" i="78" s="1"/>
  <c r="D489" i="78"/>
  <c r="D488" i="78" s="1"/>
  <c r="M486" i="78"/>
  <c r="I486" i="78"/>
  <c r="D486" i="78"/>
  <c r="M482" i="78"/>
  <c r="I482" i="78"/>
  <c r="M479" i="78"/>
  <c r="I479" i="78"/>
  <c r="D474" i="78"/>
  <c r="M471" i="78"/>
  <c r="I471" i="78"/>
  <c r="D471" i="78"/>
  <c r="M464" i="78"/>
  <c r="M463" i="78"/>
  <c r="I464" i="78"/>
  <c r="I463" i="78"/>
  <c r="D464" i="78"/>
  <c r="D463" i="78"/>
  <c r="E440" i="78"/>
  <c r="F440" i="78"/>
  <c r="G440" i="78"/>
  <c r="J440" i="78"/>
  <c r="K440" i="78"/>
  <c r="L440" i="78"/>
  <c r="N440" i="78"/>
  <c r="O440" i="78"/>
  <c r="P440" i="78"/>
  <c r="D441" i="78"/>
  <c r="D440" i="78" s="1"/>
  <c r="I441" i="78"/>
  <c r="I440" i="78" s="1"/>
  <c r="M441" i="78"/>
  <c r="M440" i="78" s="1"/>
  <c r="I431" i="78"/>
  <c r="M431" i="78"/>
  <c r="M426" i="78"/>
  <c r="I426" i="78"/>
  <c r="D426" i="78"/>
  <c r="M423" i="78"/>
  <c r="I423" i="78"/>
  <c r="D423" i="78"/>
  <c r="M419" i="78"/>
  <c r="I419" i="78"/>
  <c r="D419" i="78"/>
  <c r="M415" i="78"/>
  <c r="I415" i="78"/>
  <c r="D412" i="78"/>
  <c r="I412" i="78"/>
  <c r="M412" i="78"/>
  <c r="M359" i="78"/>
  <c r="M358" i="78" s="1"/>
  <c r="I359" i="78"/>
  <c r="I358" i="78" s="1"/>
  <c r="D359" i="78"/>
  <c r="D358" i="78" s="1"/>
  <c r="E358" i="78"/>
  <c r="F358" i="78"/>
  <c r="G358" i="78"/>
  <c r="H358" i="78"/>
  <c r="J358" i="78"/>
  <c r="K358" i="78"/>
  <c r="L358" i="78"/>
  <c r="N358" i="78"/>
  <c r="O358" i="78"/>
  <c r="P358" i="78"/>
  <c r="M378" i="78"/>
  <c r="M377" i="78" s="1"/>
  <c r="I378" i="78"/>
  <c r="I377" i="78" s="1"/>
  <c r="D378" i="78"/>
  <c r="D377" i="78" s="1"/>
  <c r="E377" i="78"/>
  <c r="F377" i="78"/>
  <c r="G377" i="78"/>
  <c r="H377" i="78"/>
  <c r="J377" i="78"/>
  <c r="K377" i="78"/>
  <c r="L377" i="78"/>
  <c r="N377" i="78"/>
  <c r="O377" i="78"/>
  <c r="P377" i="78"/>
  <c r="M384" i="78"/>
  <c r="I384" i="78"/>
  <c r="D384" i="78"/>
  <c r="M382" i="78"/>
  <c r="I382" i="78"/>
  <c r="D382" i="78"/>
  <c r="M380" i="78"/>
  <c r="I380" i="78"/>
  <c r="M375" i="78"/>
  <c r="I375" i="78"/>
  <c r="D375" i="78"/>
  <c r="M373" i="78"/>
  <c r="I373" i="78"/>
  <c r="I371" i="78"/>
  <c r="M371" i="78"/>
  <c r="M369" i="78"/>
  <c r="I369" i="78"/>
  <c r="E366" i="78"/>
  <c r="F366" i="78"/>
  <c r="G366" i="78"/>
  <c r="J366" i="78"/>
  <c r="K366" i="78"/>
  <c r="L366" i="78"/>
  <c r="N366" i="78"/>
  <c r="O366" i="78"/>
  <c r="P366" i="78"/>
  <c r="M367" i="78"/>
  <c r="M366" i="78" s="1"/>
  <c r="I367" i="78"/>
  <c r="I366" i="78" s="1"/>
  <c r="D367" i="78"/>
  <c r="D366" i="78" s="1"/>
  <c r="M365" i="78"/>
  <c r="I365" i="78"/>
  <c r="D365" i="78"/>
  <c r="M363" i="78"/>
  <c r="I363" i="78"/>
  <c r="D363" i="78"/>
  <c r="M361" i="78"/>
  <c r="I361" i="78"/>
  <c r="M357" i="78"/>
  <c r="I357" i="78"/>
  <c r="M353" i="78"/>
  <c r="I353" i="78"/>
  <c r="M351" i="78"/>
  <c r="I351" i="78"/>
  <c r="M349" i="78"/>
  <c r="I349" i="78"/>
  <c r="E336" i="78"/>
  <c r="F336" i="78"/>
  <c r="G336" i="78"/>
  <c r="J336" i="78"/>
  <c r="K336" i="78"/>
  <c r="L336" i="78"/>
  <c r="N336" i="78"/>
  <c r="O336" i="78"/>
  <c r="P336" i="78"/>
  <c r="I337" i="78"/>
  <c r="I336" i="78" s="1"/>
  <c r="M337" i="78"/>
  <c r="M336" i="78" s="1"/>
  <c r="I331" i="78"/>
  <c r="M331" i="78"/>
  <c r="M329" i="78"/>
  <c r="I329" i="78"/>
  <c r="M324" i="78"/>
  <c r="D305" i="78"/>
  <c r="D304" i="78"/>
  <c r="I305" i="78"/>
  <c r="I304" i="78"/>
  <c r="M305" i="78"/>
  <c r="M304" i="78"/>
  <c r="M308" i="78"/>
  <c r="I308" i="78"/>
  <c r="D308" i="78"/>
  <c r="I310" i="78"/>
  <c r="M310" i="78"/>
  <c r="I312" i="78"/>
  <c r="M312" i="78"/>
  <c r="M319" i="78"/>
  <c r="I319" i="78"/>
  <c r="D319" i="78"/>
  <c r="M269" i="78"/>
  <c r="I269" i="78"/>
  <c r="E21" i="78"/>
  <c r="F21" i="78"/>
  <c r="G21" i="78"/>
  <c r="J21" i="78"/>
  <c r="K21" i="78"/>
  <c r="L21" i="78"/>
  <c r="N21" i="78"/>
  <c r="O21" i="78"/>
  <c r="P21" i="78"/>
  <c r="M258" i="78"/>
  <c r="I258" i="78"/>
  <c r="D258" i="78"/>
  <c r="D260" i="78"/>
  <c r="I260" i="78"/>
  <c r="M260" i="78"/>
  <c r="M245" i="78"/>
  <c r="M244" i="78" s="1"/>
  <c r="E244" i="78"/>
  <c r="F244" i="78"/>
  <c r="G244" i="78"/>
  <c r="H244" i="78"/>
  <c r="J244" i="78"/>
  <c r="K244" i="78"/>
  <c r="L244" i="78"/>
  <c r="N244" i="78"/>
  <c r="O244" i="78"/>
  <c r="P244" i="78"/>
  <c r="J241" i="78"/>
  <c r="K241" i="78"/>
  <c r="L241" i="78"/>
  <c r="N241" i="78"/>
  <c r="O241" i="78"/>
  <c r="P241" i="78"/>
  <c r="D237" i="78"/>
  <c r="I237" i="78"/>
  <c r="M237" i="78"/>
  <c r="M231" i="78"/>
  <c r="I231" i="78"/>
  <c r="M229" i="78"/>
  <c r="I229" i="78"/>
  <c r="D229" i="78"/>
  <c r="M209" i="78"/>
  <c r="M208" i="78"/>
  <c r="I209" i="78"/>
  <c r="I208" i="78"/>
  <c r="D209" i="78"/>
  <c r="D208" i="78"/>
  <c r="D204" i="78"/>
  <c r="I204" i="78"/>
  <c r="M204" i="78"/>
  <c r="M202" i="78"/>
  <c r="I202" i="78"/>
  <c r="M200" i="78"/>
  <c r="I200" i="78"/>
  <c r="D200" i="78"/>
  <c r="M198" i="78"/>
  <c r="I198" i="78"/>
  <c r="D198" i="78"/>
  <c r="M196" i="78"/>
  <c r="I196" i="78"/>
  <c r="D196" i="78"/>
  <c r="M191" i="78"/>
  <c r="I191" i="78"/>
  <c r="D191" i="78"/>
  <c r="M189" i="78"/>
  <c r="I189" i="78"/>
  <c r="D189" i="78"/>
  <c r="M187" i="78"/>
  <c r="I187" i="78"/>
  <c r="D187" i="78"/>
  <c r="M185" i="78"/>
  <c r="I185" i="78"/>
  <c r="D185" i="78"/>
  <c r="M183" i="78"/>
  <c r="I183" i="78"/>
  <c r="D183" i="78"/>
  <c r="M181" i="78"/>
  <c r="I181" i="78"/>
  <c r="D181" i="78"/>
  <c r="M179" i="78"/>
  <c r="I179" i="78"/>
  <c r="D179" i="78"/>
  <c r="M177" i="78"/>
  <c r="I177" i="78"/>
  <c r="D177" i="78"/>
  <c r="D172" i="78"/>
  <c r="I172" i="78"/>
  <c r="M172" i="78"/>
  <c r="M170" i="78"/>
  <c r="I170" i="78"/>
  <c r="D170" i="78"/>
  <c r="M168" i="78"/>
  <c r="I168" i="78"/>
  <c r="D168" i="78"/>
  <c r="E165" i="78"/>
  <c r="F165" i="78"/>
  <c r="G165" i="78"/>
  <c r="J165" i="78"/>
  <c r="K165" i="78"/>
  <c r="L165" i="78"/>
  <c r="N165" i="78"/>
  <c r="O165" i="78"/>
  <c r="P165" i="78"/>
  <c r="M166" i="78"/>
  <c r="M165" i="78" s="1"/>
  <c r="I166" i="78"/>
  <c r="I165" i="78" s="1"/>
  <c r="D166" i="78"/>
  <c r="D165" i="78" s="1"/>
  <c r="M164" i="78"/>
  <c r="I164" i="78"/>
  <c r="D164" i="78"/>
  <c r="M162" i="78"/>
  <c r="M161" i="78" s="1"/>
  <c r="I162" i="78"/>
  <c r="I161" i="78" s="1"/>
  <c r="D162" i="78"/>
  <c r="D161" i="78" s="1"/>
  <c r="E161" i="78"/>
  <c r="F161" i="78"/>
  <c r="G161" i="78"/>
  <c r="J161" i="78"/>
  <c r="K161" i="78"/>
  <c r="L161" i="78"/>
  <c r="N161" i="78"/>
  <c r="O161" i="78"/>
  <c r="P161" i="78"/>
  <c r="E159" i="78"/>
  <c r="F159" i="78"/>
  <c r="G159" i="78"/>
  <c r="J159" i="78"/>
  <c r="K159" i="78"/>
  <c r="L159" i="78"/>
  <c r="N159" i="78"/>
  <c r="O159" i="78"/>
  <c r="P159" i="78"/>
  <c r="D160" i="78"/>
  <c r="D159" i="78" s="1"/>
  <c r="I160" i="78"/>
  <c r="I159" i="78" s="1"/>
  <c r="M160" i="78"/>
  <c r="M159" i="78" s="1"/>
  <c r="M158" i="78"/>
  <c r="I158" i="78"/>
  <c r="D158" i="78"/>
  <c r="M156" i="78"/>
  <c r="I156" i="78"/>
  <c r="D156" i="78"/>
  <c r="M152" i="78"/>
  <c r="I152" i="78"/>
  <c r="D152" i="78"/>
  <c r="L143" i="78"/>
  <c r="K143" i="78"/>
  <c r="M138" i="78"/>
  <c r="I138" i="78"/>
  <c r="M135" i="78"/>
  <c r="I135" i="78"/>
  <c r="D135" i="78"/>
  <c r="M136" i="78"/>
  <c r="I136" i="78"/>
  <c r="D132" i="78"/>
  <c r="I132" i="78"/>
  <c r="M132" i="78"/>
  <c r="M123" i="78"/>
  <c r="I123" i="78"/>
  <c r="M114" i="78"/>
  <c r="I114" i="78"/>
  <c r="D114" i="78"/>
  <c r="M112" i="78"/>
  <c r="I112" i="78"/>
  <c r="D112" i="78"/>
  <c r="M110" i="78"/>
  <c r="I110" i="78"/>
  <c r="D110" i="78"/>
  <c r="M108" i="78"/>
  <c r="I108" i="78"/>
  <c r="D108" i="78"/>
  <c r="M106" i="78"/>
  <c r="I106" i="78"/>
  <c r="D106" i="78"/>
  <c r="M104" i="78"/>
  <c r="M103" i="78"/>
  <c r="I104" i="78"/>
  <c r="I103" i="78"/>
  <c r="D104" i="78"/>
  <c r="D103" i="78"/>
  <c r="H104" i="78"/>
  <c r="M97" i="78"/>
  <c r="I97" i="78"/>
  <c r="D97" i="78"/>
  <c r="M95" i="78"/>
  <c r="I95" i="78"/>
  <c r="D95" i="78"/>
  <c r="F90" i="78"/>
  <c r="G90" i="78"/>
  <c r="J90" i="78"/>
  <c r="K90" i="78"/>
  <c r="L90" i="78"/>
  <c r="N90" i="78"/>
  <c r="O90" i="78"/>
  <c r="P90" i="78"/>
  <c r="E90" i="78"/>
  <c r="E88" i="78"/>
  <c r="F84" i="78"/>
  <c r="G84" i="78"/>
  <c r="J84" i="78"/>
  <c r="K84" i="78"/>
  <c r="L84" i="78"/>
  <c r="N84" i="78"/>
  <c r="O84" i="78"/>
  <c r="P84" i="78"/>
  <c r="E84" i="78"/>
  <c r="F80" i="78"/>
  <c r="G80" i="78"/>
  <c r="J80" i="78"/>
  <c r="K80" i="78"/>
  <c r="L80" i="78"/>
  <c r="N80" i="78"/>
  <c r="O80" i="78"/>
  <c r="P80" i="78"/>
  <c r="E80" i="78"/>
  <c r="J76" i="78"/>
  <c r="K76" i="78"/>
  <c r="L76" i="78"/>
  <c r="J67" i="78"/>
  <c r="K67" i="78"/>
  <c r="L67" i="78"/>
  <c r="I68" i="78"/>
  <c r="I67" i="78" s="1"/>
  <c r="M68" i="78"/>
  <c r="F63" i="78"/>
  <c r="G63" i="78"/>
  <c r="J63" i="78"/>
  <c r="K63" i="78"/>
  <c r="L63" i="78"/>
  <c r="N63" i="78"/>
  <c r="O63" i="78"/>
  <c r="P63" i="78"/>
  <c r="E63" i="78"/>
  <c r="I66" i="78"/>
  <c r="I65" i="78"/>
  <c r="M66" i="78"/>
  <c r="M65" i="78"/>
  <c r="M61" i="78"/>
  <c r="M62" i="78"/>
  <c r="D62" i="78"/>
  <c r="F59" i="78"/>
  <c r="G59" i="78"/>
  <c r="J59" i="78"/>
  <c r="K59" i="78"/>
  <c r="L59" i="78"/>
  <c r="N59" i="78"/>
  <c r="O59" i="78"/>
  <c r="P59" i="78"/>
  <c r="E59" i="78"/>
  <c r="F56" i="78"/>
  <c r="G56" i="78"/>
  <c r="J56" i="78"/>
  <c r="K56" i="78"/>
  <c r="L56" i="78"/>
  <c r="N56" i="78"/>
  <c r="O56" i="78"/>
  <c r="P56" i="78"/>
  <c r="E56" i="78"/>
  <c r="M55" i="78"/>
  <c r="I55" i="78"/>
  <c r="D55" i="78"/>
  <c r="F50" i="78"/>
  <c r="G50" i="78"/>
  <c r="J50" i="78"/>
  <c r="K50" i="78"/>
  <c r="L50" i="78"/>
  <c r="N50" i="78"/>
  <c r="O50" i="78"/>
  <c r="P50" i="78"/>
  <c r="E50" i="78"/>
  <c r="I37" i="78"/>
  <c r="M37" i="78"/>
  <c r="M478" i="78" l="1"/>
  <c r="M477" i="78"/>
  <c r="M476" i="78" s="1"/>
  <c r="I478" i="78"/>
  <c r="I477" i="78"/>
  <c r="I476" i="78" s="1"/>
  <c r="M515" i="78"/>
  <c r="M514" i="78" s="1"/>
  <c r="M510" i="78" s="1"/>
  <c r="I515" i="78"/>
  <c r="I514" i="78" s="1"/>
  <c r="I510" i="78" s="1"/>
  <c r="G510" i="78"/>
  <c r="O510" i="78"/>
  <c r="K510" i="78"/>
  <c r="E510" i="78"/>
  <c r="N510" i="78"/>
  <c r="H510" i="78"/>
  <c r="P510" i="78"/>
  <c r="F510" i="78"/>
  <c r="L510" i="78"/>
  <c r="J510" i="78"/>
  <c r="D510" i="78"/>
  <c r="D102" i="78"/>
  <c r="F268" i="78"/>
  <c r="G268" i="78"/>
  <c r="H269" i="78"/>
  <c r="H268" i="78" s="1"/>
  <c r="J268" i="78"/>
  <c r="K268" i="78"/>
  <c r="K267" i="78" s="1"/>
  <c r="L268" i="78"/>
  <c r="N268" i="78"/>
  <c r="O268" i="78"/>
  <c r="P268" i="78"/>
  <c r="E268" i="78"/>
  <c r="E485" i="78"/>
  <c r="F485" i="78"/>
  <c r="G485" i="78"/>
  <c r="H486" i="78"/>
  <c r="H485" i="78" s="1"/>
  <c r="J485" i="78"/>
  <c r="K485" i="78"/>
  <c r="L485" i="78"/>
  <c r="N485" i="78"/>
  <c r="O485" i="78"/>
  <c r="P485" i="78"/>
  <c r="H209" i="78"/>
  <c r="H208" i="78"/>
  <c r="J207" i="78"/>
  <c r="K207" i="78"/>
  <c r="L207" i="78"/>
  <c r="O207" i="78"/>
  <c r="P207" i="78"/>
  <c r="N207" i="78" l="1"/>
  <c r="G207" i="78"/>
  <c r="E207" i="78"/>
  <c r="H207" i="78"/>
  <c r="P267" i="78"/>
  <c r="P266" i="78" s="1"/>
  <c r="P265" i="78" s="1"/>
  <c r="P264" i="78" s="1"/>
  <c r="N267" i="78"/>
  <c r="N266" i="78" s="1"/>
  <c r="N265" i="78" s="1"/>
  <c r="N264" i="78" s="1"/>
  <c r="K266" i="78"/>
  <c r="K265" i="78" s="1"/>
  <c r="K264" i="78" s="1"/>
  <c r="E267" i="78"/>
  <c r="O267" i="78"/>
  <c r="O266" i="78" s="1"/>
  <c r="O265" i="78" s="1"/>
  <c r="O264" i="78" s="1"/>
  <c r="L267" i="78"/>
  <c r="L266" i="78" s="1"/>
  <c r="L265" i="78" s="1"/>
  <c r="L264" i="78" s="1"/>
  <c r="J267" i="78"/>
  <c r="J266" i="78" s="1"/>
  <c r="J265" i="78" s="1"/>
  <c r="J264" i="78" s="1"/>
  <c r="G267" i="78"/>
  <c r="G266" i="78" s="1"/>
  <c r="G265" i="78" s="1"/>
  <c r="G264" i="78" s="1"/>
  <c r="F207" i="78"/>
  <c r="D207" i="78"/>
  <c r="M207" i="78"/>
  <c r="I207" i="78"/>
  <c r="H267" i="78"/>
  <c r="H266" i="78" s="1"/>
  <c r="H265" i="78" s="1"/>
  <c r="H264" i="78" s="1"/>
  <c r="F267" i="78"/>
  <c r="E266" i="78" l="1"/>
  <c r="E265" i="78" s="1"/>
  <c r="E264" i="78" s="1"/>
  <c r="E263" i="78" s="1"/>
  <c r="D267" i="78"/>
  <c r="D266" i="78" s="1"/>
  <c r="D265" i="78" s="1"/>
  <c r="F266" i="78"/>
  <c r="F265" i="78" s="1"/>
  <c r="F264" i="78" s="1"/>
  <c r="M203" i="78" l="1"/>
  <c r="I203" i="78"/>
  <c r="D203" i="78"/>
  <c r="E203" i="78"/>
  <c r="F203" i="78"/>
  <c r="G203" i="78"/>
  <c r="H204" i="78"/>
  <c r="H203" i="78" s="1"/>
  <c r="J203" i="78"/>
  <c r="K203" i="78"/>
  <c r="L203" i="78"/>
  <c r="N203" i="78"/>
  <c r="O203" i="78"/>
  <c r="P203" i="78"/>
  <c r="I467" i="78"/>
  <c r="M434" i="78"/>
  <c r="M433" i="78" s="1"/>
  <c r="M432" i="78" s="1"/>
  <c r="I434" i="78"/>
  <c r="I433" i="78" s="1"/>
  <c r="I432" i="78" s="1"/>
  <c r="D434" i="78"/>
  <c r="D433" i="78" s="1"/>
  <c r="D432" i="78" s="1"/>
  <c r="E433" i="78"/>
  <c r="E432" i="78" s="1"/>
  <c r="F433" i="78"/>
  <c r="F432" i="78" s="1"/>
  <c r="G433" i="78"/>
  <c r="G432" i="78" s="1"/>
  <c r="H433" i="78"/>
  <c r="H432" i="78" s="1"/>
  <c r="J433" i="78"/>
  <c r="J432" i="78" s="1"/>
  <c r="K433" i="78"/>
  <c r="K432" i="78" s="1"/>
  <c r="L433" i="78"/>
  <c r="L432" i="78" s="1"/>
  <c r="N433" i="78"/>
  <c r="N432" i="78" s="1"/>
  <c r="O433" i="78"/>
  <c r="O432" i="78" s="1"/>
  <c r="P433" i="78"/>
  <c r="P432" i="78" s="1"/>
  <c r="M111" i="78" l="1"/>
  <c r="I111" i="78"/>
  <c r="D111" i="78"/>
  <c r="E111" i="78"/>
  <c r="F111" i="78"/>
  <c r="G111" i="78"/>
  <c r="H112" i="78"/>
  <c r="H111" i="78" s="1"/>
  <c r="J111" i="78"/>
  <c r="K111" i="78"/>
  <c r="L111" i="78"/>
  <c r="N111" i="78"/>
  <c r="O111" i="78"/>
  <c r="P111" i="78"/>
  <c r="M109" i="78"/>
  <c r="I109" i="78"/>
  <c r="D109" i="78"/>
  <c r="E109" i="78"/>
  <c r="F109" i="78"/>
  <c r="G109" i="78"/>
  <c r="H110" i="78"/>
  <c r="H109" i="78" s="1"/>
  <c r="J109" i="78"/>
  <c r="K109" i="78"/>
  <c r="L109" i="78"/>
  <c r="N109" i="78"/>
  <c r="O109" i="78"/>
  <c r="P109" i="78"/>
  <c r="M107" i="78"/>
  <c r="I107" i="78"/>
  <c r="D107" i="78"/>
  <c r="E107" i="78"/>
  <c r="F107" i="78"/>
  <c r="G107" i="78"/>
  <c r="H108" i="78"/>
  <c r="H107" i="78" s="1"/>
  <c r="J107" i="78"/>
  <c r="K107" i="78"/>
  <c r="L107" i="78"/>
  <c r="N107" i="78"/>
  <c r="O107" i="78"/>
  <c r="P107" i="78"/>
  <c r="M105" i="78"/>
  <c r="I105" i="78"/>
  <c r="D105" i="78"/>
  <c r="E105" i="78"/>
  <c r="F105" i="78"/>
  <c r="G105" i="78"/>
  <c r="H106" i="78"/>
  <c r="H105" i="78" s="1"/>
  <c r="J105" i="78"/>
  <c r="K105" i="78"/>
  <c r="L105" i="78"/>
  <c r="N105" i="78"/>
  <c r="O105" i="78"/>
  <c r="P105" i="78"/>
  <c r="H103" i="78"/>
  <c r="M94" i="78"/>
  <c r="I94" i="78"/>
  <c r="D94" i="78"/>
  <c r="E94" i="78"/>
  <c r="F94" i="78"/>
  <c r="G94" i="78"/>
  <c r="H95" i="78"/>
  <c r="H94" i="78" s="1"/>
  <c r="J94" i="78"/>
  <c r="K94" i="78"/>
  <c r="L94" i="78"/>
  <c r="N94" i="78"/>
  <c r="O94" i="78"/>
  <c r="P94" i="78"/>
  <c r="M509" i="78"/>
  <c r="M507" i="78" s="1"/>
  <c r="M506" i="78" s="1"/>
  <c r="M505" i="78" s="1"/>
  <c r="I509" i="78"/>
  <c r="I507" i="78" s="1"/>
  <c r="I506" i="78" s="1"/>
  <c r="I505" i="78" s="1"/>
  <c r="D509" i="78"/>
  <c r="D508" i="78" s="1"/>
  <c r="D507" i="78" s="1"/>
  <c r="D506" i="78" s="1"/>
  <c r="D505" i="78" s="1"/>
  <c r="E507" i="78"/>
  <c r="E506" i="78" s="1"/>
  <c r="E505" i="78" s="1"/>
  <c r="F507" i="78"/>
  <c r="F506" i="78" s="1"/>
  <c r="F505" i="78" s="1"/>
  <c r="G507" i="78"/>
  <c r="G506" i="78" s="1"/>
  <c r="G505" i="78" s="1"/>
  <c r="H508" i="78"/>
  <c r="H507" i="78" s="1"/>
  <c r="H506" i="78" s="1"/>
  <c r="H505" i="78" s="1"/>
  <c r="J507" i="78"/>
  <c r="J506" i="78" s="1"/>
  <c r="J505" i="78" s="1"/>
  <c r="K507" i="78"/>
  <c r="K506" i="78" s="1"/>
  <c r="K505" i="78" s="1"/>
  <c r="L507" i="78"/>
  <c r="L506" i="78" s="1"/>
  <c r="L505" i="78" s="1"/>
  <c r="N507" i="78"/>
  <c r="N506" i="78" s="1"/>
  <c r="N505" i="78" s="1"/>
  <c r="O507" i="78"/>
  <c r="O506" i="78" s="1"/>
  <c r="O505" i="78" s="1"/>
  <c r="P507" i="78"/>
  <c r="P506" i="78" s="1"/>
  <c r="P505" i="78" s="1"/>
  <c r="M228" i="78"/>
  <c r="I228" i="78"/>
  <c r="D228" i="78"/>
  <c r="E228" i="78"/>
  <c r="F228" i="78"/>
  <c r="G228" i="78"/>
  <c r="H229" i="78"/>
  <c r="H228" i="78" s="1"/>
  <c r="J228" i="78"/>
  <c r="K228" i="78"/>
  <c r="L228" i="78"/>
  <c r="N228" i="78"/>
  <c r="O228" i="78"/>
  <c r="P228" i="78"/>
  <c r="M199" i="78"/>
  <c r="I199" i="78"/>
  <c r="D199" i="78"/>
  <c r="E199" i="78"/>
  <c r="F199" i="78"/>
  <c r="G199" i="78"/>
  <c r="H200" i="78"/>
  <c r="H199" i="78" s="1"/>
  <c r="J199" i="78"/>
  <c r="K199" i="78"/>
  <c r="L199" i="78"/>
  <c r="N199" i="78"/>
  <c r="O199" i="78"/>
  <c r="P199" i="78"/>
  <c r="M197" i="78"/>
  <c r="I197" i="78"/>
  <c r="D197" i="78"/>
  <c r="E197" i="78"/>
  <c r="F197" i="78"/>
  <c r="G197" i="78"/>
  <c r="H198" i="78"/>
  <c r="H197" i="78" s="1"/>
  <c r="J197" i="78"/>
  <c r="K197" i="78"/>
  <c r="L197" i="78"/>
  <c r="N197" i="78"/>
  <c r="O197" i="78"/>
  <c r="P197" i="78"/>
  <c r="M195" i="78"/>
  <c r="I195" i="78"/>
  <c r="D195" i="78"/>
  <c r="E195" i="78"/>
  <c r="F195" i="78"/>
  <c r="G195" i="78"/>
  <c r="H196" i="78"/>
  <c r="H195" i="78" s="1"/>
  <c r="J195" i="78"/>
  <c r="K195" i="78"/>
  <c r="L195" i="78"/>
  <c r="N195" i="78"/>
  <c r="O195" i="78"/>
  <c r="P195" i="78"/>
  <c r="M194" i="78"/>
  <c r="M193" i="78" s="1"/>
  <c r="M192" i="78" s="1"/>
  <c r="I194" i="78"/>
  <c r="I193" i="78" s="1"/>
  <c r="I192" i="78" s="1"/>
  <c r="D194" i="78"/>
  <c r="D193" i="78" s="1"/>
  <c r="D192" i="78" s="1"/>
  <c r="E193" i="78"/>
  <c r="E192" i="78" s="1"/>
  <c r="F193" i="78"/>
  <c r="F192" i="78" s="1"/>
  <c r="G193" i="78"/>
  <c r="G192" i="78" s="1"/>
  <c r="H193" i="78"/>
  <c r="H192" i="78" s="1"/>
  <c r="J193" i="78"/>
  <c r="J192" i="78" s="1"/>
  <c r="K193" i="78"/>
  <c r="K192" i="78" s="1"/>
  <c r="L193" i="78"/>
  <c r="L192" i="78" s="1"/>
  <c r="N193" i="78"/>
  <c r="N192" i="78" s="1"/>
  <c r="O193" i="78"/>
  <c r="O192" i="78" s="1"/>
  <c r="P193" i="78"/>
  <c r="P192" i="78" s="1"/>
  <c r="M190" i="78"/>
  <c r="I190" i="78"/>
  <c r="D190" i="78"/>
  <c r="E190" i="78"/>
  <c r="F190" i="78"/>
  <c r="G190" i="78"/>
  <c r="H191" i="78"/>
  <c r="H190" i="78" s="1"/>
  <c r="J190" i="78"/>
  <c r="K190" i="78"/>
  <c r="L190" i="78"/>
  <c r="N190" i="78"/>
  <c r="O190" i="78"/>
  <c r="P190" i="78"/>
  <c r="M188" i="78"/>
  <c r="I188" i="78"/>
  <c r="D188" i="78"/>
  <c r="E188" i="78"/>
  <c r="F188" i="78"/>
  <c r="G188" i="78"/>
  <c r="H189" i="78"/>
  <c r="H188" i="78" s="1"/>
  <c r="J188" i="78"/>
  <c r="K188" i="78"/>
  <c r="L188" i="78"/>
  <c r="N188" i="78"/>
  <c r="O188" i="78"/>
  <c r="P188" i="78"/>
  <c r="M186" i="78"/>
  <c r="I186" i="78"/>
  <c r="D186" i="78"/>
  <c r="E186" i="78"/>
  <c r="F186" i="78"/>
  <c r="G186" i="78"/>
  <c r="H187" i="78"/>
  <c r="H186" i="78" s="1"/>
  <c r="J186" i="78"/>
  <c r="K186" i="78"/>
  <c r="L186" i="78"/>
  <c r="N186" i="78"/>
  <c r="O186" i="78"/>
  <c r="P186" i="78"/>
  <c r="M184" i="78"/>
  <c r="I184" i="78"/>
  <c r="D184" i="78"/>
  <c r="E184" i="78"/>
  <c r="F184" i="78"/>
  <c r="G184" i="78"/>
  <c r="H185" i="78"/>
  <c r="H184" i="78" s="1"/>
  <c r="J184" i="78"/>
  <c r="K184" i="78"/>
  <c r="L184" i="78"/>
  <c r="N184" i="78"/>
  <c r="O184" i="78"/>
  <c r="P184" i="78"/>
  <c r="M182" i="78"/>
  <c r="I182" i="78"/>
  <c r="D182" i="78"/>
  <c r="E182" i="78"/>
  <c r="F182" i="78"/>
  <c r="G182" i="78"/>
  <c r="H183" i="78"/>
  <c r="H182" i="78" s="1"/>
  <c r="J182" i="78"/>
  <c r="K182" i="78"/>
  <c r="L182" i="78"/>
  <c r="N182" i="78"/>
  <c r="O182" i="78"/>
  <c r="P182" i="78"/>
  <c r="M180" i="78"/>
  <c r="I180" i="78"/>
  <c r="D180" i="78"/>
  <c r="E180" i="78"/>
  <c r="F180" i="78"/>
  <c r="G180" i="78"/>
  <c r="H181" i="78"/>
  <c r="H180" i="78" s="1"/>
  <c r="J180" i="78"/>
  <c r="K180" i="78"/>
  <c r="L180" i="78"/>
  <c r="N180" i="78"/>
  <c r="O180" i="78"/>
  <c r="P180" i="78"/>
  <c r="M178" i="78"/>
  <c r="I178" i="78"/>
  <c r="D178" i="78"/>
  <c r="E178" i="78"/>
  <c r="F178" i="78"/>
  <c r="G178" i="78"/>
  <c r="H179" i="78"/>
  <c r="H178" i="78" s="1"/>
  <c r="J178" i="78"/>
  <c r="K178" i="78"/>
  <c r="L178" i="78"/>
  <c r="N178" i="78"/>
  <c r="O178" i="78"/>
  <c r="P178" i="78"/>
  <c r="M176" i="78"/>
  <c r="I176" i="78"/>
  <c r="D176" i="78"/>
  <c r="E176" i="78"/>
  <c r="F176" i="78"/>
  <c r="G176" i="78"/>
  <c r="H177" i="78"/>
  <c r="H176" i="78" s="1"/>
  <c r="J176" i="78"/>
  <c r="K176" i="78"/>
  <c r="L176" i="78"/>
  <c r="N176" i="78"/>
  <c r="O176" i="78"/>
  <c r="P176" i="78"/>
  <c r="M175" i="78"/>
  <c r="M174" i="78" s="1"/>
  <c r="M173" i="78" s="1"/>
  <c r="I175" i="78"/>
  <c r="I174" i="78" s="1"/>
  <c r="I173" i="78" s="1"/>
  <c r="D175" i="78"/>
  <c r="D174" i="78" s="1"/>
  <c r="D173" i="78" s="1"/>
  <c r="E174" i="78"/>
  <c r="E173" i="78" s="1"/>
  <c r="F174" i="78"/>
  <c r="F173" i="78" s="1"/>
  <c r="G174" i="78"/>
  <c r="G173" i="78" s="1"/>
  <c r="H174" i="78"/>
  <c r="H173" i="78" s="1"/>
  <c r="J174" i="78"/>
  <c r="J173" i="78" s="1"/>
  <c r="K174" i="78"/>
  <c r="K173" i="78" s="1"/>
  <c r="L174" i="78"/>
  <c r="L173" i="78" s="1"/>
  <c r="N174" i="78"/>
  <c r="N173" i="78" s="1"/>
  <c r="O174" i="78"/>
  <c r="O173" i="78" s="1"/>
  <c r="P174" i="78"/>
  <c r="P173" i="78" s="1"/>
  <c r="M171" i="78"/>
  <c r="I171" i="78"/>
  <c r="D171" i="78"/>
  <c r="E171" i="78"/>
  <c r="F171" i="78"/>
  <c r="G171" i="78"/>
  <c r="H172" i="78"/>
  <c r="H171" i="78" s="1"/>
  <c r="J171" i="78"/>
  <c r="K171" i="78"/>
  <c r="L171" i="78"/>
  <c r="N171" i="78"/>
  <c r="O171" i="78"/>
  <c r="P171" i="78"/>
  <c r="M169" i="78"/>
  <c r="I169" i="78"/>
  <c r="D169" i="78"/>
  <c r="E169" i="78"/>
  <c r="F169" i="78"/>
  <c r="G169" i="78"/>
  <c r="H170" i="78"/>
  <c r="H169" i="78" s="1"/>
  <c r="J169" i="78"/>
  <c r="K169" i="78"/>
  <c r="L169" i="78"/>
  <c r="N169" i="78"/>
  <c r="O169" i="78"/>
  <c r="P169" i="78"/>
  <c r="M167" i="78"/>
  <c r="I167" i="78"/>
  <c r="D167" i="78"/>
  <c r="E167" i="78"/>
  <c r="F167" i="78"/>
  <c r="G167" i="78"/>
  <c r="H168" i="78"/>
  <c r="H167" i="78" s="1"/>
  <c r="J167" i="78"/>
  <c r="K167" i="78"/>
  <c r="L167" i="78"/>
  <c r="N167" i="78"/>
  <c r="O167" i="78"/>
  <c r="P167" i="78"/>
  <c r="H166" i="78"/>
  <c r="H165" i="78" s="1"/>
  <c r="M163" i="78"/>
  <c r="I163" i="78"/>
  <c r="D163" i="78"/>
  <c r="E163" i="78"/>
  <c r="F163" i="78"/>
  <c r="G163" i="78"/>
  <c r="H164" i="78"/>
  <c r="H163" i="78" s="1"/>
  <c r="J163" i="78"/>
  <c r="K163" i="78"/>
  <c r="L163" i="78"/>
  <c r="N163" i="78"/>
  <c r="O163" i="78"/>
  <c r="P163" i="78"/>
  <c r="E379" i="78"/>
  <c r="M383" i="78"/>
  <c r="I383" i="78"/>
  <c r="D383" i="78"/>
  <c r="E383" i="78"/>
  <c r="F383" i="78"/>
  <c r="G383" i="78"/>
  <c r="H384" i="78"/>
  <c r="H383" i="78" s="1"/>
  <c r="J383" i="78"/>
  <c r="K383" i="78"/>
  <c r="L383" i="78"/>
  <c r="N383" i="78"/>
  <c r="O383" i="78"/>
  <c r="P383" i="78"/>
  <c r="M381" i="78"/>
  <c r="I381" i="78"/>
  <c r="D381" i="78"/>
  <c r="E381" i="78"/>
  <c r="F381" i="78"/>
  <c r="G381" i="78"/>
  <c r="H382" i="78"/>
  <c r="H381" i="78" s="1"/>
  <c r="J381" i="78"/>
  <c r="K381" i="78"/>
  <c r="L381" i="78"/>
  <c r="N381" i="78"/>
  <c r="O381" i="78"/>
  <c r="P381" i="78"/>
  <c r="H162" i="78"/>
  <c r="H161" i="78" s="1"/>
  <c r="H160" i="78"/>
  <c r="H159" i="78" s="1"/>
  <c r="M157" i="78"/>
  <c r="I157" i="78"/>
  <c r="D157" i="78"/>
  <c r="E157" i="78"/>
  <c r="F157" i="78"/>
  <c r="G157" i="78"/>
  <c r="H158" i="78"/>
  <c r="H157" i="78" s="1"/>
  <c r="J157" i="78"/>
  <c r="K157" i="78"/>
  <c r="L157" i="78"/>
  <c r="N157" i="78"/>
  <c r="O157" i="78"/>
  <c r="P157" i="78"/>
  <c r="M155" i="78"/>
  <c r="I155" i="78"/>
  <c r="D155" i="78"/>
  <c r="E155" i="78"/>
  <c r="F155" i="78"/>
  <c r="G155" i="78"/>
  <c r="H156" i="78"/>
  <c r="H155" i="78" s="1"/>
  <c r="J155" i="78"/>
  <c r="K155" i="78"/>
  <c r="L155" i="78"/>
  <c r="N155" i="78"/>
  <c r="O155" i="78"/>
  <c r="P155" i="78"/>
  <c r="M151" i="78"/>
  <c r="I151" i="78"/>
  <c r="D151" i="78"/>
  <c r="E151" i="78"/>
  <c r="F151" i="78"/>
  <c r="G151" i="78"/>
  <c r="H152" i="78"/>
  <c r="H151" i="78" s="1"/>
  <c r="J151" i="78"/>
  <c r="K151" i="78"/>
  <c r="L151" i="78"/>
  <c r="N151" i="78"/>
  <c r="O151" i="78"/>
  <c r="P151" i="78"/>
  <c r="M54" i="78"/>
  <c r="I54" i="78"/>
  <c r="D54" i="78"/>
  <c r="E54" i="78"/>
  <c r="F54" i="78"/>
  <c r="G54" i="78"/>
  <c r="H55" i="78"/>
  <c r="H54" i="78" s="1"/>
  <c r="J54" i="78"/>
  <c r="K54" i="78"/>
  <c r="L54" i="78"/>
  <c r="N54" i="78"/>
  <c r="O54" i="78"/>
  <c r="P54" i="78"/>
  <c r="O102" i="78" l="1"/>
  <c r="J102" i="78"/>
  <c r="P102" i="78"/>
  <c r="K102" i="78"/>
  <c r="L102" i="78"/>
  <c r="H102" i="78"/>
  <c r="F102" i="78"/>
  <c r="G102" i="78"/>
  <c r="E102" i="78"/>
  <c r="I102" i="78"/>
  <c r="N102" i="78"/>
  <c r="M102" i="78"/>
  <c r="M504" i="78" l="1"/>
  <c r="M503" i="78" s="1"/>
  <c r="M502" i="78" s="1"/>
  <c r="I504" i="78"/>
  <c r="I503" i="78" s="1"/>
  <c r="I502" i="78" s="1"/>
  <c r="D504" i="78"/>
  <c r="D503" i="78" s="1"/>
  <c r="D502" i="78" s="1"/>
  <c r="P503" i="78"/>
  <c r="P502" i="78" s="1"/>
  <c r="O503" i="78"/>
  <c r="O502" i="78" s="1"/>
  <c r="N503" i="78"/>
  <c r="N502" i="78" s="1"/>
  <c r="L503" i="78"/>
  <c r="L502" i="78" s="1"/>
  <c r="K503" i="78"/>
  <c r="K502" i="78" s="1"/>
  <c r="J503" i="78"/>
  <c r="J502" i="78" s="1"/>
  <c r="G503" i="78"/>
  <c r="G502" i="78" s="1"/>
  <c r="F503" i="78"/>
  <c r="F502" i="78" s="1"/>
  <c r="E503" i="78"/>
  <c r="E502" i="78" s="1"/>
  <c r="D501" i="78"/>
  <c r="D500" i="78" s="1"/>
  <c r="D499" i="78" s="1"/>
  <c r="P500" i="78"/>
  <c r="O500" i="78"/>
  <c r="O499" i="78" s="1"/>
  <c r="N500" i="78"/>
  <c r="N499" i="78" s="1"/>
  <c r="M500" i="78"/>
  <c r="M499" i="78" s="1"/>
  <c r="L500" i="78"/>
  <c r="L499" i="78" s="1"/>
  <c r="K500" i="78"/>
  <c r="K499" i="78" s="1"/>
  <c r="J500" i="78"/>
  <c r="J499" i="78" s="1"/>
  <c r="I500" i="78"/>
  <c r="I499" i="78" s="1"/>
  <c r="H500" i="78"/>
  <c r="H499" i="78" s="1"/>
  <c r="G500" i="78"/>
  <c r="G499" i="78" s="1"/>
  <c r="F500" i="78"/>
  <c r="F499" i="78" s="1"/>
  <c r="E500" i="78"/>
  <c r="E499" i="78" s="1"/>
  <c r="P499" i="78"/>
  <c r="D498" i="78"/>
  <c r="D497" i="78" s="1"/>
  <c r="D496" i="78" s="1"/>
  <c r="P497" i="78"/>
  <c r="O497" i="78"/>
  <c r="N497" i="78"/>
  <c r="M497" i="78"/>
  <c r="L497" i="78"/>
  <c r="K497" i="78"/>
  <c r="J497" i="78"/>
  <c r="I497" i="78"/>
  <c r="H497" i="78"/>
  <c r="G497" i="78"/>
  <c r="F497" i="78"/>
  <c r="E497" i="78"/>
  <c r="P496" i="78"/>
  <c r="O496" i="78"/>
  <c r="N496" i="78"/>
  <c r="M496" i="78"/>
  <c r="L496" i="78"/>
  <c r="K496" i="78"/>
  <c r="J496" i="78"/>
  <c r="I496" i="78"/>
  <c r="H496" i="78"/>
  <c r="G496" i="78"/>
  <c r="F496" i="78"/>
  <c r="E496" i="78"/>
  <c r="M494" i="78"/>
  <c r="M493" i="78" s="1"/>
  <c r="I494" i="78"/>
  <c r="I493" i="78" s="1"/>
  <c r="D494" i="78"/>
  <c r="D493" i="78" s="1"/>
  <c r="P493" i="78"/>
  <c r="O493" i="78"/>
  <c r="N493" i="78"/>
  <c r="L493" i="78"/>
  <c r="K493" i="78"/>
  <c r="J493" i="78"/>
  <c r="H493" i="78"/>
  <c r="G493" i="78"/>
  <c r="F493" i="78"/>
  <c r="E493" i="78"/>
  <c r="M490" i="78"/>
  <c r="I490" i="78"/>
  <c r="P490" i="78"/>
  <c r="O490" i="78"/>
  <c r="N490" i="78"/>
  <c r="L490" i="78"/>
  <c r="K490" i="78"/>
  <c r="J490" i="78"/>
  <c r="H492" i="78"/>
  <c r="H491" i="78" s="1"/>
  <c r="E490" i="78"/>
  <c r="H489" i="78"/>
  <c r="H488" i="78" s="1"/>
  <c r="P487" i="78"/>
  <c r="O487" i="78"/>
  <c r="N487" i="78"/>
  <c r="M487" i="78"/>
  <c r="L487" i="78"/>
  <c r="K487" i="78"/>
  <c r="J487" i="78"/>
  <c r="H487" i="78"/>
  <c r="G487" i="78"/>
  <c r="F487" i="78"/>
  <c r="E487" i="78"/>
  <c r="M485" i="78"/>
  <c r="I485" i="78"/>
  <c r="D485" i="78"/>
  <c r="P484" i="78"/>
  <c r="P483" i="78" s="1"/>
  <c r="O484" i="78"/>
  <c r="O483" i="78" s="1"/>
  <c r="L484" i="78"/>
  <c r="L483" i="78" s="1"/>
  <c r="K484" i="78"/>
  <c r="K483" i="78" s="1"/>
  <c r="J484" i="78"/>
  <c r="J483" i="78" s="1"/>
  <c r="H484" i="78"/>
  <c r="H483" i="78" s="1"/>
  <c r="G484" i="78"/>
  <c r="G483" i="78" s="1"/>
  <c r="F484" i="78"/>
  <c r="F483" i="78" s="1"/>
  <c r="M481" i="78"/>
  <c r="M480" i="78" s="1"/>
  <c r="I481" i="78"/>
  <c r="I480" i="78" s="1"/>
  <c r="P481" i="78"/>
  <c r="P480" i="78" s="1"/>
  <c r="O481" i="78"/>
  <c r="O480" i="78" s="1"/>
  <c r="N481" i="78"/>
  <c r="N480" i="78" s="1"/>
  <c r="L481" i="78"/>
  <c r="L480" i="78" s="1"/>
  <c r="K481" i="78"/>
  <c r="K480" i="78" s="1"/>
  <c r="J481" i="78"/>
  <c r="J480" i="78" s="1"/>
  <c r="H482" i="78"/>
  <c r="H481" i="78" s="1"/>
  <c r="H480" i="78" s="1"/>
  <c r="G481" i="78"/>
  <c r="G480" i="78" s="1"/>
  <c r="F481" i="78"/>
  <c r="F480" i="78" s="1"/>
  <c r="M475" i="78"/>
  <c r="I475" i="78"/>
  <c r="P475" i="78"/>
  <c r="O475" i="78"/>
  <c r="N475" i="78"/>
  <c r="L475" i="78"/>
  <c r="K475" i="78"/>
  <c r="J475" i="78"/>
  <c r="H479" i="78"/>
  <c r="H477" i="78" s="1"/>
  <c r="H476" i="78" s="1"/>
  <c r="G475" i="78"/>
  <c r="F475" i="78"/>
  <c r="P473" i="78"/>
  <c r="P472" i="78" s="1"/>
  <c r="O473" i="78"/>
  <c r="O472" i="78" s="1"/>
  <c r="N473" i="78"/>
  <c r="N472" i="78" s="1"/>
  <c r="L473" i="78"/>
  <c r="L472" i="78" s="1"/>
  <c r="K473" i="78"/>
  <c r="K472" i="78" s="1"/>
  <c r="J473" i="78"/>
  <c r="J472" i="78" s="1"/>
  <c r="H474" i="78"/>
  <c r="H473" i="78" s="1"/>
  <c r="H472" i="78" s="1"/>
  <c r="G473" i="78"/>
  <c r="G472" i="78" s="1"/>
  <c r="F473" i="78"/>
  <c r="F472" i="78" s="1"/>
  <c r="E473" i="78"/>
  <c r="M470" i="78"/>
  <c r="I470" i="78"/>
  <c r="D470" i="78"/>
  <c r="P470" i="78"/>
  <c r="O470" i="78"/>
  <c r="N470" i="78"/>
  <c r="L470" i="78"/>
  <c r="K470" i="78"/>
  <c r="J470" i="78"/>
  <c r="H471" i="78"/>
  <c r="H470" i="78" s="1"/>
  <c r="G470" i="78"/>
  <c r="F470" i="78"/>
  <c r="E470" i="78"/>
  <c r="M469" i="78"/>
  <c r="M468" i="78" s="1"/>
  <c r="I469" i="78"/>
  <c r="I468" i="78" s="1"/>
  <c r="D469" i="78"/>
  <c r="D468" i="78" s="1"/>
  <c r="P468" i="78"/>
  <c r="O468" i="78"/>
  <c r="N468" i="78"/>
  <c r="L468" i="78"/>
  <c r="K468" i="78"/>
  <c r="J468" i="78"/>
  <c r="J465" i="78" s="1"/>
  <c r="H468" i="78"/>
  <c r="G468" i="78"/>
  <c r="F468" i="78"/>
  <c r="D467" i="78"/>
  <c r="D466" i="78" s="1"/>
  <c r="M466" i="78"/>
  <c r="I466" i="78"/>
  <c r="H466" i="78"/>
  <c r="H464" i="78"/>
  <c r="H463" i="78"/>
  <c r="M459" i="78"/>
  <c r="I459" i="78"/>
  <c r="D459" i="78"/>
  <c r="M458" i="78"/>
  <c r="K458" i="78"/>
  <c r="K457" i="78" s="1"/>
  <c r="J458" i="78"/>
  <c r="J457" i="78" s="1"/>
  <c r="G458" i="78"/>
  <c r="G457" i="78" s="1"/>
  <c r="F458" i="78"/>
  <c r="F457" i="78" s="1"/>
  <c r="E458" i="78"/>
  <c r="O457" i="78"/>
  <c r="N457" i="78"/>
  <c r="M456" i="78"/>
  <c r="I456" i="78"/>
  <c r="D456" i="78"/>
  <c r="P455" i="78"/>
  <c r="P454" i="78" s="1"/>
  <c r="P453" i="78" s="1"/>
  <c r="O455" i="78"/>
  <c r="O454" i="78" s="1"/>
  <c r="O453" i="78" s="1"/>
  <c r="N455" i="78"/>
  <c r="J455" i="78"/>
  <c r="I455" i="78" s="1"/>
  <c r="G455" i="78"/>
  <c r="G454" i="78" s="1"/>
  <c r="G453" i="78" s="1"/>
  <c r="E455" i="78"/>
  <c r="M452" i="78"/>
  <c r="M451" i="78" s="1"/>
  <c r="M450" i="78" s="1"/>
  <c r="I452" i="78"/>
  <c r="I451" i="78" s="1"/>
  <c r="I450" i="78" s="1"/>
  <c r="D452" i="78"/>
  <c r="D451" i="78" s="1"/>
  <c r="D450" i="78" s="1"/>
  <c r="P451" i="78"/>
  <c r="P450" i="78" s="1"/>
  <c r="O451" i="78"/>
  <c r="O450" i="78" s="1"/>
  <c r="N451" i="78"/>
  <c r="N450" i="78" s="1"/>
  <c r="L451" i="78"/>
  <c r="L450" i="78" s="1"/>
  <c r="K451" i="78"/>
  <c r="K450" i="78" s="1"/>
  <c r="J451" i="78"/>
  <c r="J450" i="78" s="1"/>
  <c r="G451" i="78"/>
  <c r="G450" i="78" s="1"/>
  <c r="F451" i="78"/>
  <c r="F450" i="78" s="1"/>
  <c r="E451" i="78"/>
  <c r="E450" i="78" s="1"/>
  <c r="D449" i="78"/>
  <c r="D448" i="78" s="1"/>
  <c r="D447" i="78" s="1"/>
  <c r="P448" i="78"/>
  <c r="O448" i="78"/>
  <c r="O447" i="78" s="1"/>
  <c r="N448" i="78"/>
  <c r="N447" i="78" s="1"/>
  <c r="M448" i="78"/>
  <c r="M447" i="78" s="1"/>
  <c r="L448" i="78"/>
  <c r="L447" i="78" s="1"/>
  <c r="K448" i="78"/>
  <c r="K447" i="78" s="1"/>
  <c r="J448" i="78"/>
  <c r="J447" i="78" s="1"/>
  <c r="I448" i="78"/>
  <c r="I447" i="78" s="1"/>
  <c r="H448" i="78"/>
  <c r="G448" i="78"/>
  <c r="G447" i="78" s="1"/>
  <c r="F448" i="78"/>
  <c r="F447" i="78" s="1"/>
  <c r="E448" i="78"/>
  <c r="E447" i="78" s="1"/>
  <c r="P447" i="78"/>
  <c r="D446" i="78"/>
  <c r="P445" i="78"/>
  <c r="O445" i="78"/>
  <c r="N445" i="78"/>
  <c r="M445" i="78"/>
  <c r="L445" i="78"/>
  <c r="K445" i="78"/>
  <c r="J445" i="78"/>
  <c r="I445" i="78"/>
  <c r="G445" i="78"/>
  <c r="F445" i="78"/>
  <c r="E445" i="78"/>
  <c r="D445" i="78"/>
  <c r="D444" i="78"/>
  <c r="P443" i="78"/>
  <c r="O443" i="78"/>
  <c r="N443" i="78"/>
  <c r="M443" i="78"/>
  <c r="L443" i="78"/>
  <c r="K443" i="78"/>
  <c r="J443" i="78"/>
  <c r="I443" i="78"/>
  <c r="G443" i="78"/>
  <c r="F443" i="78"/>
  <c r="E443" i="78"/>
  <c r="D443" i="78"/>
  <c r="H441" i="78"/>
  <c r="M437" i="78"/>
  <c r="M436" i="78" s="1"/>
  <c r="M435" i="78" s="1"/>
  <c r="I437" i="78"/>
  <c r="I436" i="78" s="1"/>
  <c r="I435" i="78" s="1"/>
  <c r="D437" i="78"/>
  <c r="D436" i="78" s="1"/>
  <c r="D435" i="78" s="1"/>
  <c r="P436" i="78"/>
  <c r="P435" i="78" s="1"/>
  <c r="O436" i="78"/>
  <c r="O435" i="78" s="1"/>
  <c r="N436" i="78"/>
  <c r="N435" i="78" s="1"/>
  <c r="L436" i="78"/>
  <c r="L435" i="78" s="1"/>
  <c r="K436" i="78"/>
  <c r="K435" i="78" s="1"/>
  <c r="J436" i="78"/>
  <c r="J435" i="78" s="1"/>
  <c r="G436" i="78"/>
  <c r="G435" i="78" s="1"/>
  <c r="F436" i="78"/>
  <c r="F435" i="78" s="1"/>
  <c r="E436" i="78"/>
  <c r="E435" i="78" s="1"/>
  <c r="P430" i="78"/>
  <c r="O430" i="78"/>
  <c r="N430" i="78"/>
  <c r="L430" i="78"/>
  <c r="K430" i="78"/>
  <c r="J430" i="78"/>
  <c r="H431" i="78"/>
  <c r="H430" i="78" s="1"/>
  <c r="G430" i="78"/>
  <c r="F430" i="78"/>
  <c r="M425" i="78"/>
  <c r="M424" i="78" s="1"/>
  <c r="I425" i="78"/>
  <c r="I424" i="78" s="1"/>
  <c r="D425" i="78"/>
  <c r="D424" i="78" s="1"/>
  <c r="P425" i="78"/>
  <c r="P424" i="78" s="1"/>
  <c r="O425" i="78"/>
  <c r="O424" i="78" s="1"/>
  <c r="N425" i="78"/>
  <c r="N424" i="78" s="1"/>
  <c r="L425" i="78"/>
  <c r="L424" i="78" s="1"/>
  <c r="K425" i="78"/>
  <c r="K424" i="78" s="1"/>
  <c r="J425" i="78"/>
  <c r="J424" i="78" s="1"/>
  <c r="H426" i="78"/>
  <c r="H425" i="78" s="1"/>
  <c r="H424" i="78" s="1"/>
  <c r="G425" i="78"/>
  <c r="G424" i="78" s="1"/>
  <c r="F425" i="78"/>
  <c r="F424" i="78" s="1"/>
  <c r="E425" i="78"/>
  <c r="E424" i="78" s="1"/>
  <c r="M422" i="78"/>
  <c r="M421" i="78" s="1"/>
  <c r="M420" i="78" s="1"/>
  <c r="I422" i="78"/>
  <c r="I421" i="78" s="1"/>
  <c r="I420" i="78" s="1"/>
  <c r="D422" i="78"/>
  <c r="D421" i="78" s="1"/>
  <c r="D420" i="78" s="1"/>
  <c r="P422" i="78"/>
  <c r="P421" i="78" s="1"/>
  <c r="P420" i="78" s="1"/>
  <c r="O422" i="78"/>
  <c r="O421" i="78" s="1"/>
  <c r="O420" i="78" s="1"/>
  <c r="N422" i="78"/>
  <c r="N421" i="78" s="1"/>
  <c r="N420" i="78" s="1"/>
  <c r="L422" i="78"/>
  <c r="L421" i="78" s="1"/>
  <c r="L420" i="78" s="1"/>
  <c r="K422" i="78"/>
  <c r="K421" i="78" s="1"/>
  <c r="K420" i="78" s="1"/>
  <c r="J422" i="78"/>
  <c r="J421" i="78" s="1"/>
  <c r="J420" i="78" s="1"/>
  <c r="H423" i="78"/>
  <c r="H422" i="78" s="1"/>
  <c r="H421" i="78" s="1"/>
  <c r="H420" i="78" s="1"/>
  <c r="G422" i="78"/>
  <c r="G421" i="78" s="1"/>
  <c r="G420" i="78" s="1"/>
  <c r="F422" i="78"/>
  <c r="F421" i="78" s="1"/>
  <c r="F420" i="78" s="1"/>
  <c r="E422" i="78"/>
  <c r="E421" i="78" s="1"/>
  <c r="E420" i="78" s="1"/>
  <c r="M418" i="78"/>
  <c r="M417" i="78" s="1"/>
  <c r="I418" i="78"/>
  <c r="I417" i="78" s="1"/>
  <c r="D418" i="78"/>
  <c r="D417" i="78" s="1"/>
  <c r="P418" i="78"/>
  <c r="P417" i="78" s="1"/>
  <c r="O418" i="78"/>
  <c r="O417" i="78" s="1"/>
  <c r="N418" i="78"/>
  <c r="N417" i="78" s="1"/>
  <c r="L418" i="78"/>
  <c r="L417" i="78" s="1"/>
  <c r="K418" i="78"/>
  <c r="K417" i="78" s="1"/>
  <c r="J418" i="78"/>
  <c r="J417" i="78" s="1"/>
  <c r="H419" i="78"/>
  <c r="H418" i="78" s="1"/>
  <c r="H417" i="78" s="1"/>
  <c r="G418" i="78"/>
  <c r="G417" i="78" s="1"/>
  <c r="F418" i="78"/>
  <c r="F417" i="78" s="1"/>
  <c r="E418" i="78"/>
  <c r="E417" i="78" s="1"/>
  <c r="P414" i="78"/>
  <c r="P413" i="78" s="1"/>
  <c r="O414" i="78"/>
  <c r="N414" i="78"/>
  <c r="N413" i="78" s="1"/>
  <c r="L414" i="78"/>
  <c r="L413" i="78" s="1"/>
  <c r="K414" i="78"/>
  <c r="K413" i="78" s="1"/>
  <c r="J414" i="78"/>
  <c r="J413" i="78" s="1"/>
  <c r="H415" i="78"/>
  <c r="H414" i="78" s="1"/>
  <c r="H413" i="78" s="1"/>
  <c r="G414" i="78"/>
  <c r="G413" i="78" s="1"/>
  <c r="F414" i="78"/>
  <c r="F413" i="78" s="1"/>
  <c r="M411" i="78"/>
  <c r="M410" i="78" s="1"/>
  <c r="I411" i="78"/>
  <c r="I410" i="78" s="1"/>
  <c r="P411" i="78"/>
  <c r="P410" i="78" s="1"/>
  <c r="O411" i="78"/>
  <c r="O410" i="78" s="1"/>
  <c r="N411" i="78"/>
  <c r="N410" i="78" s="1"/>
  <c r="L411" i="78"/>
  <c r="L410" i="78" s="1"/>
  <c r="K411" i="78"/>
  <c r="K410" i="78" s="1"/>
  <c r="J411" i="78"/>
  <c r="J410" i="78" s="1"/>
  <c r="H412" i="78"/>
  <c r="H411" i="78" s="1"/>
  <c r="H410" i="78" s="1"/>
  <c r="G411" i="78"/>
  <c r="G410" i="78" s="1"/>
  <c r="F411" i="78"/>
  <c r="F410" i="78" s="1"/>
  <c r="E411" i="78"/>
  <c r="M409" i="78"/>
  <c r="M408" i="78" s="1"/>
  <c r="M407" i="78" s="1"/>
  <c r="I409" i="78"/>
  <c r="D409" i="78"/>
  <c r="P408" i="78"/>
  <c r="P407" i="78" s="1"/>
  <c r="O408" i="78"/>
  <c r="O407" i="78" s="1"/>
  <c r="N408" i="78"/>
  <c r="N407" i="78" s="1"/>
  <c r="K408" i="78"/>
  <c r="K407" i="78" s="1"/>
  <c r="J408" i="78"/>
  <c r="J407" i="78" s="1"/>
  <c r="G408" i="78"/>
  <c r="G407" i="78" s="1"/>
  <c r="G406" i="78" s="1"/>
  <c r="F408" i="78"/>
  <c r="F407" i="78" s="1"/>
  <c r="E408" i="78"/>
  <c r="M406" i="78"/>
  <c r="I406" i="78"/>
  <c r="P405" i="78"/>
  <c r="O405" i="78"/>
  <c r="N405" i="78"/>
  <c r="J405" i="78"/>
  <c r="I405" i="78" s="1"/>
  <c r="E405" i="78"/>
  <c r="E404" i="78" s="1"/>
  <c r="F404" i="78"/>
  <c r="M402" i="78"/>
  <c r="M401" i="78" s="1"/>
  <c r="M400" i="78" s="1"/>
  <c r="M399" i="78" s="1"/>
  <c r="I402" i="78"/>
  <c r="I401" i="78" s="1"/>
  <c r="I400" i="78" s="1"/>
  <c r="I399" i="78" s="1"/>
  <c r="D402" i="78"/>
  <c r="D401" i="78" s="1"/>
  <c r="D400" i="78" s="1"/>
  <c r="D399" i="78" s="1"/>
  <c r="P401" i="78"/>
  <c r="P400" i="78" s="1"/>
  <c r="P399" i="78" s="1"/>
  <c r="O401" i="78"/>
  <c r="O400" i="78" s="1"/>
  <c r="O399" i="78" s="1"/>
  <c r="N401" i="78"/>
  <c r="N400" i="78" s="1"/>
  <c r="N399" i="78" s="1"/>
  <c r="L401" i="78"/>
  <c r="L400" i="78" s="1"/>
  <c r="L399" i="78" s="1"/>
  <c r="K401" i="78"/>
  <c r="K400" i="78" s="1"/>
  <c r="K399" i="78" s="1"/>
  <c r="J401" i="78"/>
  <c r="J400" i="78" s="1"/>
  <c r="J399" i="78" s="1"/>
  <c r="H401" i="78"/>
  <c r="H400" i="78" s="1"/>
  <c r="H399" i="78" s="1"/>
  <c r="G401" i="78"/>
  <c r="G400" i="78" s="1"/>
  <c r="G399" i="78" s="1"/>
  <c r="F401" i="78"/>
  <c r="F400" i="78" s="1"/>
  <c r="F399" i="78" s="1"/>
  <c r="E401" i="78"/>
  <c r="E400" i="78" s="1"/>
  <c r="E399" i="78" s="1"/>
  <c r="M398" i="78"/>
  <c r="M397" i="78" s="1"/>
  <c r="M396" i="78" s="1"/>
  <c r="I398" i="78"/>
  <c r="I397" i="78" s="1"/>
  <c r="I396" i="78" s="1"/>
  <c r="D398" i="78"/>
  <c r="D397" i="78" s="1"/>
  <c r="D396" i="78" s="1"/>
  <c r="P397" i="78"/>
  <c r="P396" i="78" s="1"/>
  <c r="O397" i="78"/>
  <c r="O396" i="78" s="1"/>
  <c r="N397" i="78"/>
  <c r="N396" i="78" s="1"/>
  <c r="L397" i="78"/>
  <c r="L396" i="78" s="1"/>
  <c r="K397" i="78"/>
  <c r="K396" i="78" s="1"/>
  <c r="J397" i="78"/>
  <c r="J396" i="78" s="1"/>
  <c r="H397" i="78"/>
  <c r="H396" i="78" s="1"/>
  <c r="G397" i="78"/>
  <c r="G396" i="78" s="1"/>
  <c r="F397" i="78"/>
  <c r="F396" i="78" s="1"/>
  <c r="E397" i="78"/>
  <c r="E396" i="78" s="1"/>
  <c r="M395" i="78"/>
  <c r="I395" i="78"/>
  <c r="I379" i="78" s="1"/>
  <c r="D395" i="78"/>
  <c r="P379" i="78"/>
  <c r="N379" i="78"/>
  <c r="M379" i="78"/>
  <c r="L379" i="78"/>
  <c r="K379" i="78"/>
  <c r="J379" i="78"/>
  <c r="H380" i="78"/>
  <c r="H379" i="78" s="1"/>
  <c r="G379" i="78"/>
  <c r="F379" i="78"/>
  <c r="O379" i="78"/>
  <c r="M374" i="78"/>
  <c r="I374" i="78"/>
  <c r="D374" i="78"/>
  <c r="P374" i="78"/>
  <c r="O374" i="78"/>
  <c r="N374" i="78"/>
  <c r="L374" i="78"/>
  <c r="K374" i="78"/>
  <c r="J374" i="78"/>
  <c r="H375" i="78"/>
  <c r="H374" i="78" s="1"/>
  <c r="G374" i="78"/>
  <c r="F374" i="78"/>
  <c r="E374" i="78"/>
  <c r="M372" i="78"/>
  <c r="I372" i="78"/>
  <c r="P372" i="78"/>
  <c r="O372" i="78"/>
  <c r="N372" i="78"/>
  <c r="L372" i="78"/>
  <c r="K372" i="78"/>
  <c r="J372" i="78"/>
  <c r="H373" i="78"/>
  <c r="H372" i="78" s="1"/>
  <c r="G372" i="78"/>
  <c r="F372" i="78"/>
  <c r="E372" i="78"/>
  <c r="M370" i="78"/>
  <c r="I370" i="78"/>
  <c r="P370" i="78"/>
  <c r="O370" i="78"/>
  <c r="N370" i="78"/>
  <c r="L370" i="78"/>
  <c r="K370" i="78"/>
  <c r="J370" i="78"/>
  <c r="H371" i="78"/>
  <c r="H370" i="78" s="1"/>
  <c r="G370" i="78"/>
  <c r="F370" i="78"/>
  <c r="M368" i="78"/>
  <c r="I368" i="78"/>
  <c r="P368" i="78"/>
  <c r="O368" i="78"/>
  <c r="N368" i="78"/>
  <c r="L368" i="78"/>
  <c r="K368" i="78"/>
  <c r="J368" i="78"/>
  <c r="H369" i="78"/>
  <c r="H368" i="78" s="1"/>
  <c r="G368" i="78"/>
  <c r="F368" i="78"/>
  <c r="H367" i="78"/>
  <c r="H366" i="78" s="1"/>
  <c r="M364" i="78"/>
  <c r="I364" i="78"/>
  <c r="D364" i="78"/>
  <c r="P364" i="78"/>
  <c r="O364" i="78"/>
  <c r="N364" i="78"/>
  <c r="L364" i="78"/>
  <c r="K364" i="78"/>
  <c r="J364" i="78"/>
  <c r="H365" i="78"/>
  <c r="H364" i="78" s="1"/>
  <c r="G364" i="78"/>
  <c r="F364" i="78"/>
  <c r="E364" i="78"/>
  <c r="M362" i="78"/>
  <c r="I362" i="78"/>
  <c r="D362" i="78"/>
  <c r="P362" i="78"/>
  <c r="O362" i="78"/>
  <c r="N362" i="78"/>
  <c r="L362" i="78"/>
  <c r="K362" i="78"/>
  <c r="J362" i="78"/>
  <c r="H363" i="78"/>
  <c r="H362" i="78" s="1"/>
  <c r="G362" i="78"/>
  <c r="F362" i="78"/>
  <c r="E362" i="78"/>
  <c r="M360" i="78"/>
  <c r="I360" i="78"/>
  <c r="P360" i="78"/>
  <c r="O360" i="78"/>
  <c r="N360" i="78"/>
  <c r="L360" i="78"/>
  <c r="K360" i="78"/>
  <c r="J360" i="78"/>
  <c r="H361" i="78"/>
  <c r="H360" i="78" s="1"/>
  <c r="G360" i="78"/>
  <c r="F360" i="78"/>
  <c r="M356" i="78"/>
  <c r="I356" i="78"/>
  <c r="P356" i="78"/>
  <c r="O356" i="78"/>
  <c r="N356" i="78"/>
  <c r="L356" i="78"/>
  <c r="K356" i="78"/>
  <c r="J356" i="78"/>
  <c r="H357" i="78"/>
  <c r="H356" i="78" s="1"/>
  <c r="G356" i="78"/>
  <c r="F356" i="78"/>
  <c r="M352" i="78"/>
  <c r="I352" i="78"/>
  <c r="P352" i="78"/>
  <c r="O352" i="78"/>
  <c r="N352" i="78"/>
  <c r="L352" i="78"/>
  <c r="K352" i="78"/>
  <c r="J352" i="78"/>
  <c r="H353" i="78"/>
  <c r="H352" i="78" s="1"/>
  <c r="G352" i="78"/>
  <c r="F352" i="78"/>
  <c r="M350" i="78"/>
  <c r="I350" i="78"/>
  <c r="P350" i="78"/>
  <c r="O350" i="78"/>
  <c r="N350" i="78"/>
  <c r="L350" i="78"/>
  <c r="K350" i="78"/>
  <c r="J350" i="78"/>
  <c r="H351" i="78"/>
  <c r="H350" i="78" s="1"/>
  <c r="G350" i="78"/>
  <c r="F350" i="78"/>
  <c r="P348" i="78"/>
  <c r="P347" i="78" s="1"/>
  <c r="O348" i="78"/>
  <c r="O347" i="78" s="1"/>
  <c r="N348" i="78"/>
  <c r="N347" i="78" s="1"/>
  <c r="L348" i="78"/>
  <c r="L347" i="78" s="1"/>
  <c r="K348" i="78"/>
  <c r="K347" i="78" s="1"/>
  <c r="J348" i="78"/>
  <c r="J347" i="78" s="1"/>
  <c r="H349" i="78"/>
  <c r="H348" i="78" s="1"/>
  <c r="H347" i="78" s="1"/>
  <c r="G348" i="78"/>
  <c r="G347" i="78" s="1"/>
  <c r="F348" i="78"/>
  <c r="F347" i="78" s="1"/>
  <c r="D346" i="78"/>
  <c r="D345" i="78" s="1"/>
  <c r="D344" i="78" s="1"/>
  <c r="P345" i="78"/>
  <c r="P344" i="78" s="1"/>
  <c r="O345" i="78"/>
  <c r="O344" i="78" s="1"/>
  <c r="N345" i="78"/>
  <c r="N344" i="78" s="1"/>
  <c r="M345" i="78"/>
  <c r="M344" i="78" s="1"/>
  <c r="L345" i="78"/>
  <c r="L344" i="78" s="1"/>
  <c r="K345" i="78"/>
  <c r="K344" i="78" s="1"/>
  <c r="J345" i="78"/>
  <c r="J344" i="78" s="1"/>
  <c r="I345" i="78"/>
  <c r="I344" i="78" s="1"/>
  <c r="H345" i="78"/>
  <c r="H344" i="78" s="1"/>
  <c r="G345" i="78"/>
  <c r="G344" i="78" s="1"/>
  <c r="F345" i="78"/>
  <c r="F344" i="78" s="1"/>
  <c r="E345" i="78"/>
  <c r="E344" i="78" s="1"/>
  <c r="M343" i="78"/>
  <c r="I343" i="78"/>
  <c r="D343" i="78"/>
  <c r="P342" i="78"/>
  <c r="P341" i="78" s="1"/>
  <c r="O342" i="78"/>
  <c r="O341" i="78" s="1"/>
  <c r="N342" i="78"/>
  <c r="N341" i="78" s="1"/>
  <c r="K342" i="78"/>
  <c r="K341" i="78" s="1"/>
  <c r="J342" i="78"/>
  <c r="G342" i="78"/>
  <c r="G341" i="78" s="1"/>
  <c r="F342" i="78"/>
  <c r="F341" i="78" s="1"/>
  <c r="E342" i="78"/>
  <c r="E341" i="78" s="1"/>
  <c r="P339" i="78"/>
  <c r="O339" i="78"/>
  <c r="N339" i="78"/>
  <c r="L339" i="78"/>
  <c r="K339" i="78"/>
  <c r="H340" i="78"/>
  <c r="H339" i="78" s="1"/>
  <c r="G339" i="78"/>
  <c r="F339" i="78"/>
  <c r="M335" i="78"/>
  <c r="I335" i="78"/>
  <c r="P335" i="78"/>
  <c r="O335" i="78"/>
  <c r="N335" i="78"/>
  <c r="L335" i="78"/>
  <c r="K335" i="78"/>
  <c r="J335" i="78"/>
  <c r="H337" i="78"/>
  <c r="G335" i="78"/>
  <c r="F335" i="78"/>
  <c r="P333" i="78"/>
  <c r="P332" i="78" s="1"/>
  <c r="O333" i="78"/>
  <c r="O332" i="78" s="1"/>
  <c r="L333" i="78"/>
  <c r="L332" i="78" s="1"/>
  <c r="K333" i="78"/>
  <c r="K332" i="78" s="1"/>
  <c r="H334" i="78"/>
  <c r="H333" i="78" s="1"/>
  <c r="H332" i="78" s="1"/>
  <c r="G333" i="78"/>
  <c r="G332" i="78" s="1"/>
  <c r="F333" i="78"/>
  <c r="F332" i="78" s="1"/>
  <c r="P330" i="78"/>
  <c r="O330" i="78"/>
  <c r="N330" i="78"/>
  <c r="L330" i="78"/>
  <c r="K330" i="78"/>
  <c r="J330" i="78"/>
  <c r="H331" i="78"/>
  <c r="H330" i="78" s="1"/>
  <c r="G330" i="78"/>
  <c r="F330" i="78"/>
  <c r="P328" i="78"/>
  <c r="O328" i="78"/>
  <c r="N328" i="78"/>
  <c r="L328" i="78"/>
  <c r="K328" i="78"/>
  <c r="J328" i="78"/>
  <c r="H329" i="78"/>
  <c r="H328" i="78" s="1"/>
  <c r="G328" i="78"/>
  <c r="F328" i="78"/>
  <c r="M327" i="78"/>
  <c r="M326" i="78" s="1"/>
  <c r="M325" i="78" s="1"/>
  <c r="I327" i="78"/>
  <c r="I326" i="78" s="1"/>
  <c r="I325" i="78" s="1"/>
  <c r="D327" i="78"/>
  <c r="D326" i="78" s="1"/>
  <c r="D325" i="78" s="1"/>
  <c r="P326" i="78"/>
  <c r="P325" i="78" s="1"/>
  <c r="O326" i="78"/>
  <c r="O325" i="78" s="1"/>
  <c r="N326" i="78"/>
  <c r="N325" i="78" s="1"/>
  <c r="L326" i="78"/>
  <c r="L325" i="78" s="1"/>
  <c r="K326" i="78"/>
  <c r="K325" i="78" s="1"/>
  <c r="J326" i="78"/>
  <c r="J325" i="78" s="1"/>
  <c r="G326" i="78"/>
  <c r="G325" i="78" s="1"/>
  <c r="F326" i="78"/>
  <c r="F325" i="78" s="1"/>
  <c r="E326" i="78"/>
  <c r="E325" i="78" s="1"/>
  <c r="P323" i="78"/>
  <c r="M323" i="78"/>
  <c r="L323" i="78"/>
  <c r="H324" i="78"/>
  <c r="H323" i="78" s="1"/>
  <c r="G323" i="78"/>
  <c r="F323" i="78"/>
  <c r="O323" i="78"/>
  <c r="N323" i="78"/>
  <c r="K323" i="78"/>
  <c r="M318" i="78"/>
  <c r="M317" i="78" s="1"/>
  <c r="I318" i="78"/>
  <c r="I317" i="78" s="1"/>
  <c r="D318" i="78"/>
  <c r="D317" i="78" s="1"/>
  <c r="P318" i="78"/>
  <c r="P317" i="78" s="1"/>
  <c r="O318" i="78"/>
  <c r="O317" i="78" s="1"/>
  <c r="N318" i="78"/>
  <c r="N317" i="78" s="1"/>
  <c r="L318" i="78"/>
  <c r="L317" i="78" s="1"/>
  <c r="K318" i="78"/>
  <c r="K317" i="78" s="1"/>
  <c r="J318" i="78"/>
  <c r="J317" i="78" s="1"/>
  <c r="H319" i="78"/>
  <c r="H318" i="78" s="1"/>
  <c r="H317" i="78" s="1"/>
  <c r="G318" i="78"/>
  <c r="G317" i="78" s="1"/>
  <c r="F318" i="78"/>
  <c r="F317" i="78" s="1"/>
  <c r="E318" i="78"/>
  <c r="E317" i="78" s="1"/>
  <c r="D316" i="78"/>
  <c r="D315" i="78" s="1"/>
  <c r="D314" i="78" s="1"/>
  <c r="D313" i="78" s="1"/>
  <c r="P315" i="78"/>
  <c r="O315" i="78"/>
  <c r="O314" i="78" s="1"/>
  <c r="O313" i="78" s="1"/>
  <c r="N315" i="78"/>
  <c r="N314" i="78" s="1"/>
  <c r="N313" i="78" s="1"/>
  <c r="M315" i="78"/>
  <c r="M314" i="78" s="1"/>
  <c r="M313" i="78" s="1"/>
  <c r="L315" i="78"/>
  <c r="L314" i="78" s="1"/>
  <c r="L313" i="78" s="1"/>
  <c r="K315" i="78"/>
  <c r="K314" i="78" s="1"/>
  <c r="K313" i="78" s="1"/>
  <c r="J315" i="78"/>
  <c r="J314" i="78" s="1"/>
  <c r="J313" i="78" s="1"/>
  <c r="I315" i="78"/>
  <c r="I314" i="78" s="1"/>
  <c r="I313" i="78" s="1"/>
  <c r="H315" i="78"/>
  <c r="H314" i="78" s="1"/>
  <c r="H313" i="78" s="1"/>
  <c r="G315" i="78"/>
  <c r="G314" i="78" s="1"/>
  <c r="G313" i="78" s="1"/>
  <c r="F315" i="78"/>
  <c r="F314" i="78" s="1"/>
  <c r="F313" i="78" s="1"/>
  <c r="E315" i="78"/>
  <c r="E314" i="78" s="1"/>
  <c r="E313" i="78" s="1"/>
  <c r="P314" i="78"/>
  <c r="P313" i="78" s="1"/>
  <c r="M311" i="78"/>
  <c r="I311" i="78"/>
  <c r="P311" i="78"/>
  <c r="O311" i="78"/>
  <c r="N311" i="78"/>
  <c r="L311" i="78"/>
  <c r="K311" i="78"/>
  <c r="J311" i="78"/>
  <c r="H312" i="78"/>
  <c r="H311" i="78" s="1"/>
  <c r="G311" i="78"/>
  <c r="F311" i="78"/>
  <c r="E311" i="78"/>
  <c r="M309" i="78"/>
  <c r="I309" i="78"/>
  <c r="P309" i="78"/>
  <c r="O309" i="78"/>
  <c r="N309" i="78"/>
  <c r="L309" i="78"/>
  <c r="K309" i="78"/>
  <c r="J309" i="78"/>
  <c r="H310" i="78"/>
  <c r="H309" i="78" s="1"/>
  <c r="G309" i="78"/>
  <c r="F309" i="78"/>
  <c r="M307" i="78"/>
  <c r="I307" i="78"/>
  <c r="D307" i="78"/>
  <c r="P307" i="78"/>
  <c r="O307" i="78"/>
  <c r="N307" i="78"/>
  <c r="L307" i="78"/>
  <c r="K307" i="78"/>
  <c r="J307" i="78"/>
  <c r="H308" i="78"/>
  <c r="H307" i="78" s="1"/>
  <c r="G307" i="78"/>
  <c r="F307" i="78"/>
  <c r="E307" i="78"/>
  <c r="H305" i="78"/>
  <c r="E303" i="78"/>
  <c r="E302" i="78" s="1"/>
  <c r="H304" i="78"/>
  <c r="M300" i="78"/>
  <c r="M299" i="78" s="1"/>
  <c r="M298" i="78" s="1"/>
  <c r="M297" i="78" s="1"/>
  <c r="M296" i="78" s="1"/>
  <c r="I300" i="78"/>
  <c r="I299" i="78" s="1"/>
  <c r="I298" i="78" s="1"/>
  <c r="I297" i="78" s="1"/>
  <c r="I296" i="78" s="1"/>
  <c r="D300" i="78"/>
  <c r="D299" i="78" s="1"/>
  <c r="D298" i="78" s="1"/>
  <c r="D297" i="78" s="1"/>
  <c r="D296" i="78" s="1"/>
  <c r="P299" i="78"/>
  <c r="P298" i="78" s="1"/>
  <c r="P297" i="78" s="1"/>
  <c r="P296" i="78" s="1"/>
  <c r="O299" i="78"/>
  <c r="O298" i="78" s="1"/>
  <c r="O297" i="78" s="1"/>
  <c r="O296" i="78" s="1"/>
  <c r="N299" i="78"/>
  <c r="N298" i="78" s="1"/>
  <c r="N297" i="78" s="1"/>
  <c r="N296" i="78" s="1"/>
  <c r="L299" i="78"/>
  <c r="L298" i="78" s="1"/>
  <c r="L297" i="78" s="1"/>
  <c r="L296" i="78" s="1"/>
  <c r="K299" i="78"/>
  <c r="K298" i="78" s="1"/>
  <c r="K297" i="78" s="1"/>
  <c r="K296" i="78" s="1"/>
  <c r="J299" i="78"/>
  <c r="J298" i="78" s="1"/>
  <c r="J297" i="78" s="1"/>
  <c r="J296" i="78" s="1"/>
  <c r="H299" i="78"/>
  <c r="H298" i="78" s="1"/>
  <c r="H297" i="78" s="1"/>
  <c r="H296" i="78" s="1"/>
  <c r="G299" i="78"/>
  <c r="G298" i="78" s="1"/>
  <c r="G297" i="78" s="1"/>
  <c r="G296" i="78" s="1"/>
  <c r="F299" i="78"/>
  <c r="F298" i="78" s="1"/>
  <c r="F297" i="78" s="1"/>
  <c r="F296" i="78" s="1"/>
  <c r="E299" i="78"/>
  <c r="E298" i="78" s="1"/>
  <c r="E297" i="78" s="1"/>
  <c r="E296" i="78" s="1"/>
  <c r="I295" i="78"/>
  <c r="I294" i="78" s="1"/>
  <c r="I293" i="78" s="1"/>
  <c r="D295" i="78"/>
  <c r="P294" i="78"/>
  <c r="P293" i="78" s="1"/>
  <c r="O294" i="78"/>
  <c r="O293" i="78" s="1"/>
  <c r="N294" i="78"/>
  <c r="N293" i="78" s="1"/>
  <c r="M294" i="78"/>
  <c r="M293" i="78" s="1"/>
  <c r="L294" i="78"/>
  <c r="L293" i="78" s="1"/>
  <c r="K294" i="78"/>
  <c r="K293" i="78" s="1"/>
  <c r="J294" i="78"/>
  <c r="J293" i="78" s="1"/>
  <c r="H294" i="78"/>
  <c r="H293" i="78" s="1"/>
  <c r="G294" i="78"/>
  <c r="G293" i="78" s="1"/>
  <c r="F294" i="78"/>
  <c r="F293" i="78" s="1"/>
  <c r="E294" i="78"/>
  <c r="E293" i="78" s="1"/>
  <c r="D294" i="78"/>
  <c r="D293" i="78" s="1"/>
  <c r="I292" i="78"/>
  <c r="I291" i="78" s="1"/>
  <c r="I290" i="78" s="1"/>
  <c r="D292" i="78"/>
  <c r="P291" i="78"/>
  <c r="P290" i="78" s="1"/>
  <c r="O291" i="78"/>
  <c r="O290" i="78" s="1"/>
  <c r="N291" i="78"/>
  <c r="N290" i="78" s="1"/>
  <c r="M291" i="78"/>
  <c r="M290" i="78" s="1"/>
  <c r="L291" i="78"/>
  <c r="L290" i="78" s="1"/>
  <c r="K291" i="78"/>
  <c r="K290" i="78" s="1"/>
  <c r="J291" i="78"/>
  <c r="J290" i="78" s="1"/>
  <c r="H291" i="78"/>
  <c r="H290" i="78" s="1"/>
  <c r="G291" i="78"/>
  <c r="G290" i="78" s="1"/>
  <c r="F291" i="78"/>
  <c r="F290" i="78" s="1"/>
  <c r="E291" i="78"/>
  <c r="E290" i="78" s="1"/>
  <c r="D291" i="78"/>
  <c r="D290" i="78" s="1"/>
  <c r="D288" i="78"/>
  <c r="D287" i="78" s="1"/>
  <c r="P287" i="78"/>
  <c r="O287" i="78"/>
  <c r="N287" i="78"/>
  <c r="M287" i="78"/>
  <c r="L287" i="78"/>
  <c r="K287" i="78"/>
  <c r="J287" i="78"/>
  <c r="I287" i="78"/>
  <c r="H287" i="78"/>
  <c r="G287" i="78"/>
  <c r="F287" i="78"/>
  <c r="E287" i="78"/>
  <c r="M286" i="78"/>
  <c r="M285" i="78" s="1"/>
  <c r="I286" i="78"/>
  <c r="I285" i="78" s="1"/>
  <c r="D286" i="78"/>
  <c r="D285" i="78" s="1"/>
  <c r="P285" i="78"/>
  <c r="O285" i="78"/>
  <c r="N285" i="78"/>
  <c r="L285" i="78"/>
  <c r="K285" i="78"/>
  <c r="J285" i="78"/>
  <c r="G285" i="78"/>
  <c r="G284" i="78" s="1"/>
  <c r="G283" i="78" s="1"/>
  <c r="F285" i="78"/>
  <c r="F284" i="78" s="1"/>
  <c r="F283" i="78" s="1"/>
  <c r="E285" i="78"/>
  <c r="H284" i="78"/>
  <c r="H283" i="78" s="1"/>
  <c r="M274" i="78"/>
  <c r="M273" i="78" s="1"/>
  <c r="M272" i="78" s="1"/>
  <c r="M271" i="78" s="1"/>
  <c r="I274" i="78"/>
  <c r="I273" i="78" s="1"/>
  <c r="I272" i="78" s="1"/>
  <c r="I271" i="78" s="1"/>
  <c r="D274" i="78"/>
  <c r="D273" i="78" s="1"/>
  <c r="D272" i="78" s="1"/>
  <c r="D271" i="78" s="1"/>
  <c r="P273" i="78"/>
  <c r="P272" i="78" s="1"/>
  <c r="P271" i="78" s="1"/>
  <c r="O273" i="78"/>
  <c r="O272" i="78" s="1"/>
  <c r="O271" i="78" s="1"/>
  <c r="N273" i="78"/>
  <c r="N272" i="78" s="1"/>
  <c r="N271" i="78" s="1"/>
  <c r="L273" i="78"/>
  <c r="L272" i="78" s="1"/>
  <c r="L271" i="78" s="1"/>
  <c r="K273" i="78"/>
  <c r="K272" i="78" s="1"/>
  <c r="K271" i="78" s="1"/>
  <c r="J273" i="78"/>
  <c r="J272" i="78" s="1"/>
  <c r="J271" i="78" s="1"/>
  <c r="G273" i="78"/>
  <c r="G272" i="78" s="1"/>
  <c r="G271" i="78" s="1"/>
  <c r="F273" i="78"/>
  <c r="F272" i="78" s="1"/>
  <c r="F271" i="78" s="1"/>
  <c r="E273" i="78"/>
  <c r="E272" i="78" s="1"/>
  <c r="E271" i="78" s="1"/>
  <c r="M268" i="78"/>
  <c r="I268" i="78"/>
  <c r="F263" i="78"/>
  <c r="G263" i="78"/>
  <c r="P263" i="78"/>
  <c r="O263" i="78"/>
  <c r="L263" i="78"/>
  <c r="K263" i="78"/>
  <c r="J263" i="78"/>
  <c r="H263" i="78"/>
  <c r="M259" i="78"/>
  <c r="I259" i="78"/>
  <c r="D259" i="78"/>
  <c r="P259" i="78"/>
  <c r="O259" i="78"/>
  <c r="N259" i="78"/>
  <c r="L259" i="78"/>
  <c r="K259" i="78"/>
  <c r="J259" i="78"/>
  <c r="H260" i="78"/>
  <c r="H259" i="78" s="1"/>
  <c r="G259" i="78"/>
  <c r="F259" i="78"/>
  <c r="E259" i="78"/>
  <c r="D257" i="78"/>
  <c r="P257" i="78"/>
  <c r="O257" i="78"/>
  <c r="N257" i="78"/>
  <c r="M257" i="78"/>
  <c r="L257" i="78"/>
  <c r="K257" i="78"/>
  <c r="J257" i="78"/>
  <c r="I257" i="78"/>
  <c r="H258" i="78"/>
  <c r="H257" i="78" s="1"/>
  <c r="G257" i="78"/>
  <c r="F257" i="78"/>
  <c r="E257" i="78"/>
  <c r="M256" i="78"/>
  <c r="M255" i="78" s="1"/>
  <c r="M254" i="78" s="1"/>
  <c r="I256" i="78"/>
  <c r="I255" i="78" s="1"/>
  <c r="I254" i="78" s="1"/>
  <c r="D256" i="78"/>
  <c r="D255" i="78" s="1"/>
  <c r="D254" i="78" s="1"/>
  <c r="P255" i="78"/>
  <c r="P254" i="78" s="1"/>
  <c r="O255" i="78"/>
  <c r="O254" i="78" s="1"/>
  <c r="N255" i="78"/>
  <c r="N254" i="78" s="1"/>
  <c r="L255" i="78"/>
  <c r="L254" i="78" s="1"/>
  <c r="K255" i="78"/>
  <c r="K254" i="78" s="1"/>
  <c r="J255" i="78"/>
  <c r="J254" i="78" s="1"/>
  <c r="H255" i="78"/>
  <c r="H254" i="78" s="1"/>
  <c r="G255" i="78"/>
  <c r="G254" i="78" s="1"/>
  <c r="G253" i="78" s="1"/>
  <c r="F255" i="78"/>
  <c r="F254" i="78" s="1"/>
  <c r="E255" i="78"/>
  <c r="E254" i="78" s="1"/>
  <c r="I253" i="78"/>
  <c r="O252" i="78"/>
  <c r="O251" i="78" s="1"/>
  <c r="J252" i="78"/>
  <c r="I252" i="78" s="1"/>
  <c r="E252" i="78"/>
  <c r="E251" i="78" s="1"/>
  <c r="P249" i="78"/>
  <c r="O249" i="78"/>
  <c r="L249" i="78"/>
  <c r="K249" i="78"/>
  <c r="J249" i="78"/>
  <c r="H250" i="78"/>
  <c r="H249" i="78" s="1"/>
  <c r="G249" i="78"/>
  <c r="F249" i="78"/>
  <c r="D248" i="78"/>
  <c r="F247" i="78"/>
  <c r="H243" i="78"/>
  <c r="H242" i="78"/>
  <c r="M240" i="78"/>
  <c r="M239" i="78" s="1"/>
  <c r="M238" i="78" s="1"/>
  <c r="I240" i="78"/>
  <c r="H240" i="78" s="1"/>
  <c r="H239" i="78" s="1"/>
  <c r="H238" i="78" s="1"/>
  <c r="D240" i="78"/>
  <c r="D239" i="78" s="1"/>
  <c r="D238" i="78" s="1"/>
  <c r="P239" i="78"/>
  <c r="P238" i="78" s="1"/>
  <c r="O239" i="78"/>
  <c r="O238" i="78" s="1"/>
  <c r="N239" i="78"/>
  <c r="N238" i="78" s="1"/>
  <c r="L239" i="78"/>
  <c r="L238" i="78" s="1"/>
  <c r="K239" i="78"/>
  <c r="K238" i="78" s="1"/>
  <c r="J239" i="78"/>
  <c r="J238" i="78" s="1"/>
  <c r="G239" i="78"/>
  <c r="G238" i="78" s="1"/>
  <c r="F239" i="78"/>
  <c r="F238" i="78" s="1"/>
  <c r="E239" i="78"/>
  <c r="E238" i="78" s="1"/>
  <c r="M236" i="78"/>
  <c r="I236" i="78"/>
  <c r="D236" i="78"/>
  <c r="P236" i="78"/>
  <c r="O236" i="78"/>
  <c r="N236" i="78"/>
  <c r="L236" i="78"/>
  <c r="K236" i="78"/>
  <c r="J236" i="78"/>
  <c r="H237" i="78"/>
  <c r="H236" i="78" s="1"/>
  <c r="G236" i="78"/>
  <c r="F236" i="78"/>
  <c r="E236" i="78"/>
  <c r="P234" i="78"/>
  <c r="O234" i="78"/>
  <c r="L234" i="78"/>
  <c r="K234" i="78"/>
  <c r="H235" i="78"/>
  <c r="H234" i="78" s="1"/>
  <c r="G234" i="78"/>
  <c r="F234" i="78"/>
  <c r="M230" i="78"/>
  <c r="I230" i="78"/>
  <c r="P230" i="78"/>
  <c r="N230" i="78"/>
  <c r="L230" i="78"/>
  <c r="K230" i="78"/>
  <c r="J230" i="78"/>
  <c r="H231" i="78"/>
  <c r="H230" i="78" s="1"/>
  <c r="G230" i="78"/>
  <c r="F230" i="78"/>
  <c r="P226" i="78"/>
  <c r="O226" i="78"/>
  <c r="N226" i="78"/>
  <c r="L226" i="78"/>
  <c r="K226" i="78"/>
  <c r="J226" i="78"/>
  <c r="H227" i="78"/>
  <c r="H226" i="78" s="1"/>
  <c r="G226" i="78"/>
  <c r="F226" i="78"/>
  <c r="M225" i="78"/>
  <c r="M224" i="78" s="1"/>
  <c r="M223" i="78" s="1"/>
  <c r="I225" i="78"/>
  <c r="D225" i="78"/>
  <c r="P224" i="78"/>
  <c r="P223" i="78" s="1"/>
  <c r="O224" i="78"/>
  <c r="O223" i="78" s="1"/>
  <c r="N224" i="78"/>
  <c r="N223" i="78" s="1"/>
  <c r="L224" i="78"/>
  <c r="L223" i="78" s="1"/>
  <c r="K224" i="78"/>
  <c r="K223" i="78" s="1"/>
  <c r="J224" i="78"/>
  <c r="J223" i="78" s="1"/>
  <c r="G224" i="78"/>
  <c r="G223" i="78" s="1"/>
  <c r="F224" i="78"/>
  <c r="F223" i="78" s="1"/>
  <c r="E224" i="78"/>
  <c r="E223" i="78" s="1"/>
  <c r="M222" i="78"/>
  <c r="M221" i="78" s="1"/>
  <c r="M220" i="78" s="1"/>
  <c r="I222" i="78"/>
  <c r="I221" i="78" s="1"/>
  <c r="I220" i="78" s="1"/>
  <c r="D222" i="78"/>
  <c r="D221" i="78" s="1"/>
  <c r="D220" i="78" s="1"/>
  <c r="P221" i="78"/>
  <c r="P220" i="78" s="1"/>
  <c r="O221" i="78"/>
  <c r="O220" i="78" s="1"/>
  <c r="N221" i="78"/>
  <c r="N220" i="78" s="1"/>
  <c r="L221" i="78"/>
  <c r="L220" i="78" s="1"/>
  <c r="K221" i="78"/>
  <c r="K220" i="78" s="1"/>
  <c r="J221" i="78"/>
  <c r="J220" i="78" s="1"/>
  <c r="H221" i="78"/>
  <c r="H220" i="78" s="1"/>
  <c r="G221" i="78"/>
  <c r="G220" i="78" s="1"/>
  <c r="F221" i="78"/>
  <c r="F220" i="78" s="1"/>
  <c r="E221" i="78"/>
  <c r="E220" i="78" s="1"/>
  <c r="M219" i="78"/>
  <c r="M218" i="78" s="1"/>
  <c r="M217" i="78" s="1"/>
  <c r="I219" i="78"/>
  <c r="I218" i="78" s="1"/>
  <c r="I217" i="78" s="1"/>
  <c r="D219" i="78"/>
  <c r="D218" i="78" s="1"/>
  <c r="D217" i="78" s="1"/>
  <c r="P218" i="78"/>
  <c r="P217" i="78" s="1"/>
  <c r="O218" i="78"/>
  <c r="O217" i="78" s="1"/>
  <c r="N218" i="78"/>
  <c r="N217" i="78" s="1"/>
  <c r="L218" i="78"/>
  <c r="L217" i="78" s="1"/>
  <c r="K218" i="78"/>
  <c r="K217" i="78" s="1"/>
  <c r="J218" i="78"/>
  <c r="J217" i="78" s="1"/>
  <c r="H218" i="78"/>
  <c r="H217" i="78" s="1"/>
  <c r="G218" i="78"/>
  <c r="G217" i="78" s="1"/>
  <c r="F218" i="78"/>
  <c r="F217" i="78" s="1"/>
  <c r="E218" i="78"/>
  <c r="E217" i="78" s="1"/>
  <c r="M216" i="78"/>
  <c r="M215" i="78" s="1"/>
  <c r="M214" i="78" s="1"/>
  <c r="I216" i="78"/>
  <c r="I215" i="78" s="1"/>
  <c r="I214" i="78" s="1"/>
  <c r="D216" i="78"/>
  <c r="D215" i="78" s="1"/>
  <c r="D214" i="78" s="1"/>
  <c r="P215" i="78"/>
  <c r="P214" i="78" s="1"/>
  <c r="O215" i="78"/>
  <c r="O214" i="78" s="1"/>
  <c r="N215" i="78"/>
  <c r="N214" i="78" s="1"/>
  <c r="L215" i="78"/>
  <c r="L214" i="78" s="1"/>
  <c r="K215" i="78"/>
  <c r="K214" i="78" s="1"/>
  <c r="J215" i="78"/>
  <c r="J214" i="78" s="1"/>
  <c r="H215" i="78"/>
  <c r="H214" i="78" s="1"/>
  <c r="G215" i="78"/>
  <c r="G214" i="78" s="1"/>
  <c r="F215" i="78"/>
  <c r="F214" i="78" s="1"/>
  <c r="E215" i="78"/>
  <c r="E214" i="78" s="1"/>
  <c r="P212" i="78"/>
  <c r="O212" i="78"/>
  <c r="N212" i="78"/>
  <c r="L212" i="78"/>
  <c r="K212" i="78"/>
  <c r="H213" i="78"/>
  <c r="H212" i="78" s="1"/>
  <c r="G212" i="78"/>
  <c r="F212" i="78"/>
  <c r="P210" i="78"/>
  <c r="O210" i="78"/>
  <c r="N210" i="78"/>
  <c r="L210" i="78"/>
  <c r="K210" i="78"/>
  <c r="J210" i="78"/>
  <c r="H211" i="78"/>
  <c r="H210" i="78" s="1"/>
  <c r="G210" i="78"/>
  <c r="F210" i="78"/>
  <c r="M201" i="78"/>
  <c r="I201" i="78"/>
  <c r="P201" i="78"/>
  <c r="O201" i="78"/>
  <c r="N201" i="78"/>
  <c r="L201" i="78"/>
  <c r="K201" i="78"/>
  <c r="J201" i="78"/>
  <c r="H202" i="78"/>
  <c r="H201" i="78" s="1"/>
  <c r="G201" i="78"/>
  <c r="F201" i="78"/>
  <c r="D148" i="78"/>
  <c r="D147" i="78" s="1"/>
  <c r="D146" i="78" s="1"/>
  <c r="P147" i="78"/>
  <c r="P146" i="78" s="1"/>
  <c r="O147" i="78"/>
  <c r="O146" i="78" s="1"/>
  <c r="N147" i="78"/>
  <c r="N146" i="78" s="1"/>
  <c r="M147" i="78"/>
  <c r="M146" i="78" s="1"/>
  <c r="L147" i="78"/>
  <c r="L146" i="78" s="1"/>
  <c r="K147" i="78"/>
  <c r="K146" i="78" s="1"/>
  <c r="J147" i="78"/>
  <c r="J146" i="78" s="1"/>
  <c r="I147" i="78"/>
  <c r="I146" i="78" s="1"/>
  <c r="H147" i="78"/>
  <c r="H146" i="78" s="1"/>
  <c r="G147" i="78"/>
  <c r="G146" i="78" s="1"/>
  <c r="F147" i="78"/>
  <c r="F146" i="78" s="1"/>
  <c r="E147" i="78"/>
  <c r="E146" i="78" s="1"/>
  <c r="P143" i="78"/>
  <c r="N143" i="78"/>
  <c r="J143" i="78"/>
  <c r="I143" i="78" s="1"/>
  <c r="H145" i="78"/>
  <c r="H143" i="78" s="1"/>
  <c r="G143" i="78"/>
  <c r="F143" i="78"/>
  <c r="E143" i="78"/>
  <c r="I144" i="78"/>
  <c r="D144" i="78"/>
  <c r="O143" i="78"/>
  <c r="M142" i="78"/>
  <c r="I142" i="78"/>
  <c r="D142" i="78"/>
  <c r="P141" i="78"/>
  <c r="P140" i="78" s="1"/>
  <c r="O141" i="78"/>
  <c r="O140" i="78" s="1"/>
  <c r="N141" i="78"/>
  <c r="N140" i="78" s="1"/>
  <c r="L141" i="78"/>
  <c r="L140" i="78" s="1"/>
  <c r="K141" i="78"/>
  <c r="K140" i="78" s="1"/>
  <c r="J141" i="78"/>
  <c r="G141" i="78"/>
  <c r="G140" i="78" s="1"/>
  <c r="F141" i="78"/>
  <c r="F140" i="78" s="1"/>
  <c r="E141" i="78"/>
  <c r="E140" i="78" s="1"/>
  <c r="H139" i="78"/>
  <c r="H138" i="78"/>
  <c r="H136" i="78"/>
  <c r="H135" i="78"/>
  <c r="P131" i="78"/>
  <c r="O131" i="78"/>
  <c r="N131" i="78"/>
  <c r="L131" i="78"/>
  <c r="K131" i="78"/>
  <c r="H133" i="78"/>
  <c r="H131" i="78" s="1"/>
  <c r="G131" i="78"/>
  <c r="F131" i="78"/>
  <c r="M130" i="78"/>
  <c r="M129" i="78" s="1"/>
  <c r="M128" i="78" s="1"/>
  <c r="I130" i="78"/>
  <c r="I129" i="78" s="1"/>
  <c r="I128" i="78" s="1"/>
  <c r="D130" i="78"/>
  <c r="D129" i="78" s="1"/>
  <c r="D128" i="78" s="1"/>
  <c r="P129" i="78"/>
  <c r="P128" i="78" s="1"/>
  <c r="O129" i="78"/>
  <c r="O128" i="78" s="1"/>
  <c r="N129" i="78"/>
  <c r="N128" i="78" s="1"/>
  <c r="L129" i="78"/>
  <c r="L128" i="78" s="1"/>
  <c r="K129" i="78"/>
  <c r="K128" i="78" s="1"/>
  <c r="J129" i="78"/>
  <c r="J128" i="78" s="1"/>
  <c r="G129" i="78"/>
  <c r="G128" i="78" s="1"/>
  <c r="F129" i="78"/>
  <c r="F128" i="78" s="1"/>
  <c r="E129" i="78"/>
  <c r="E128" i="78" s="1"/>
  <c r="M127" i="78"/>
  <c r="I127" i="78"/>
  <c r="D127" i="78"/>
  <c r="P126" i="78"/>
  <c r="P125" i="78" s="1"/>
  <c r="O126" i="78"/>
  <c r="O125" i="78" s="1"/>
  <c r="N126" i="78"/>
  <c r="N125" i="78" s="1"/>
  <c r="J126" i="78"/>
  <c r="G126" i="78"/>
  <c r="G125" i="78" s="1"/>
  <c r="E126" i="78"/>
  <c r="E125" i="78" s="1"/>
  <c r="P124" i="78"/>
  <c r="P122" i="78" s="1"/>
  <c r="O124" i="78"/>
  <c r="O122" i="78" s="1"/>
  <c r="N124" i="78"/>
  <c r="N122" i="78" s="1"/>
  <c r="L124" i="78"/>
  <c r="L122" i="78" s="1"/>
  <c r="K124" i="78"/>
  <c r="K122" i="78" s="1"/>
  <c r="J124" i="78"/>
  <c r="J122" i="78" s="1"/>
  <c r="H124" i="78"/>
  <c r="G124" i="78"/>
  <c r="G122" i="78" s="1"/>
  <c r="F124" i="78"/>
  <c r="F122" i="78" s="1"/>
  <c r="E124" i="78"/>
  <c r="E122" i="78" s="1"/>
  <c r="P120" i="78"/>
  <c r="O120" i="78"/>
  <c r="N120" i="78"/>
  <c r="L120" i="78"/>
  <c r="K120" i="78"/>
  <c r="H121" i="78"/>
  <c r="H120" i="78" s="1"/>
  <c r="G120" i="78"/>
  <c r="F120" i="78"/>
  <c r="E120" i="78"/>
  <c r="D119" i="78"/>
  <c r="D118" i="78" s="1"/>
  <c r="D117" i="78" s="1"/>
  <c r="P118" i="78"/>
  <c r="P117" i="78" s="1"/>
  <c r="O118" i="78"/>
  <c r="O117" i="78" s="1"/>
  <c r="N118" i="78"/>
  <c r="N117" i="78" s="1"/>
  <c r="M118" i="78"/>
  <c r="M117" i="78" s="1"/>
  <c r="L118" i="78"/>
  <c r="L117" i="78" s="1"/>
  <c r="K118" i="78"/>
  <c r="K117" i="78" s="1"/>
  <c r="J118" i="78"/>
  <c r="J117" i="78" s="1"/>
  <c r="I118" i="78"/>
  <c r="I117" i="78" s="1"/>
  <c r="G118" i="78"/>
  <c r="G117" i="78" s="1"/>
  <c r="F118" i="78"/>
  <c r="F117" i="78" s="1"/>
  <c r="E118" i="78"/>
  <c r="E117" i="78" s="1"/>
  <c r="P115" i="78"/>
  <c r="O115" i="78"/>
  <c r="L115" i="78"/>
  <c r="K115" i="78"/>
  <c r="J115" i="78"/>
  <c r="H116" i="78"/>
  <c r="H115" i="78" s="1"/>
  <c r="G115" i="78"/>
  <c r="F115" i="78"/>
  <c r="M113" i="78"/>
  <c r="I113" i="78"/>
  <c r="D113" i="78"/>
  <c r="P113" i="78"/>
  <c r="O113" i="78"/>
  <c r="N113" i="78"/>
  <c r="L113" i="78"/>
  <c r="K113" i="78"/>
  <c r="J113" i="78"/>
  <c r="H114" i="78"/>
  <c r="H113" i="78" s="1"/>
  <c r="G113" i="78"/>
  <c r="F113" i="78"/>
  <c r="E113" i="78"/>
  <c r="P100" i="78"/>
  <c r="O100" i="78"/>
  <c r="N100" i="78"/>
  <c r="L100" i="78"/>
  <c r="K100" i="78"/>
  <c r="H101" i="78"/>
  <c r="H100" i="78" s="1"/>
  <c r="G100" i="78"/>
  <c r="F100" i="78"/>
  <c r="E100" i="78"/>
  <c r="D99" i="78"/>
  <c r="D98" i="78" s="1"/>
  <c r="P98" i="78"/>
  <c r="O98" i="78"/>
  <c r="N98" i="78"/>
  <c r="M98" i="78"/>
  <c r="L98" i="78"/>
  <c r="K98" i="78"/>
  <c r="J98" i="78"/>
  <c r="I98" i="78"/>
  <c r="H98" i="78"/>
  <c r="G98" i="78"/>
  <c r="F98" i="78"/>
  <c r="E98" i="78"/>
  <c r="H97" i="78"/>
  <c r="H93" i="78"/>
  <c r="H92" i="78"/>
  <c r="H91" i="78"/>
  <c r="P88" i="78"/>
  <c r="O88" i="78"/>
  <c r="L88" i="78"/>
  <c r="K88" i="78"/>
  <c r="H89" i="78"/>
  <c r="H88" i="78" s="1"/>
  <c r="G88" i="78"/>
  <c r="F88" i="78"/>
  <c r="M87" i="78"/>
  <c r="I87" i="78"/>
  <c r="D87" i="78"/>
  <c r="O86" i="78"/>
  <c r="K86" i="78"/>
  <c r="J86" i="78"/>
  <c r="G86" i="78"/>
  <c r="F86" i="78"/>
  <c r="E86" i="78"/>
  <c r="M85" i="78"/>
  <c r="M84" i="78" s="1"/>
  <c r="H85" i="78"/>
  <c r="H84" i="78" s="1"/>
  <c r="M83" i="78"/>
  <c r="I83" i="78"/>
  <c r="D83" i="78"/>
  <c r="O82" i="78"/>
  <c r="M82" i="78" s="1"/>
  <c r="K82" i="78"/>
  <c r="J82" i="78"/>
  <c r="G82" i="78"/>
  <c r="F82" i="78"/>
  <c r="E82" i="78"/>
  <c r="M81" i="78"/>
  <c r="M80" i="78" s="1"/>
  <c r="H81" i="78"/>
  <c r="H80" i="78" s="1"/>
  <c r="M79" i="78"/>
  <c r="I79" i="78"/>
  <c r="D79" i="78"/>
  <c r="P78" i="78"/>
  <c r="O78" i="78"/>
  <c r="M78" i="78" s="1"/>
  <c r="L78" i="78"/>
  <c r="K78" i="78"/>
  <c r="J78" i="78"/>
  <c r="H78" i="78"/>
  <c r="G78" i="78"/>
  <c r="F78" i="78"/>
  <c r="E78" i="78"/>
  <c r="H77" i="78"/>
  <c r="H76" i="78" s="1"/>
  <c r="G76" i="78"/>
  <c r="D75" i="78"/>
  <c r="D74" i="78" s="1"/>
  <c r="P74" i="78"/>
  <c r="O74" i="78"/>
  <c r="N74" i="78"/>
  <c r="M74" i="78"/>
  <c r="L74" i="78"/>
  <c r="K74" i="78"/>
  <c r="J74" i="78"/>
  <c r="I74" i="78"/>
  <c r="H74" i="78"/>
  <c r="G74" i="78"/>
  <c r="F74" i="78"/>
  <c r="E74" i="78"/>
  <c r="H73" i="78"/>
  <c r="M71" i="78"/>
  <c r="I71" i="78"/>
  <c r="D71" i="78"/>
  <c r="P70" i="78"/>
  <c r="P69" i="78" s="1"/>
  <c r="O70" i="78"/>
  <c r="O69" i="78" s="1"/>
  <c r="N70" i="78"/>
  <c r="N69" i="78" s="1"/>
  <c r="L70" i="78"/>
  <c r="L69" i="78" s="1"/>
  <c r="K70" i="78"/>
  <c r="K69" i="78" s="1"/>
  <c r="J70" i="78"/>
  <c r="J69" i="78" s="1"/>
  <c r="G70" i="78"/>
  <c r="G69" i="78" s="1"/>
  <c r="F70" i="78"/>
  <c r="F69" i="78" s="1"/>
  <c r="E70" i="78"/>
  <c r="E69" i="78" s="1"/>
  <c r="P67" i="78"/>
  <c r="O67" i="78"/>
  <c r="N67" i="78"/>
  <c r="H68" i="78"/>
  <c r="H67" i="78" s="1"/>
  <c r="G67" i="78"/>
  <c r="F67" i="78"/>
  <c r="E67" i="78"/>
  <c r="H66" i="78"/>
  <c r="H65" i="78"/>
  <c r="H64" i="78"/>
  <c r="H61" i="78"/>
  <c r="H60" i="78"/>
  <c r="H58" i="78"/>
  <c r="H57" i="78"/>
  <c r="H53" i="78"/>
  <c r="H52" i="78"/>
  <c r="H51" i="78"/>
  <c r="H49" i="78"/>
  <c r="H48" i="78"/>
  <c r="H47" i="78"/>
  <c r="D45" i="78"/>
  <c r="D44" i="78" s="1"/>
  <c r="H44" i="78"/>
  <c r="G44" i="78"/>
  <c r="F44" i="78"/>
  <c r="E44" i="78"/>
  <c r="D43" i="78"/>
  <c r="D42" i="78" s="1"/>
  <c r="H42" i="78"/>
  <c r="G42" i="78"/>
  <c r="F42" i="78"/>
  <c r="E42" i="78"/>
  <c r="P40" i="78"/>
  <c r="O40" i="78"/>
  <c r="L40" i="78"/>
  <c r="K40" i="78"/>
  <c r="H41" i="78"/>
  <c r="H40" i="78" s="1"/>
  <c r="G40" i="78"/>
  <c r="F40" i="78"/>
  <c r="P38" i="78"/>
  <c r="O38" i="78"/>
  <c r="L38" i="78"/>
  <c r="K38" i="78"/>
  <c r="H39" i="78"/>
  <c r="H38" i="78" s="1"/>
  <c r="G38" i="78"/>
  <c r="F38" i="78"/>
  <c r="E38" i="78"/>
  <c r="P36" i="78"/>
  <c r="O36" i="78"/>
  <c r="N36" i="78"/>
  <c r="L36" i="78"/>
  <c r="K36" i="78"/>
  <c r="J36" i="78"/>
  <c r="H37" i="78"/>
  <c r="H36" i="78" s="1"/>
  <c r="G36" i="78"/>
  <c r="F36" i="78"/>
  <c r="D35" i="78"/>
  <c r="P34" i="78"/>
  <c r="O34" i="78"/>
  <c r="N34" i="78"/>
  <c r="M34" i="78"/>
  <c r="L34" i="78"/>
  <c r="K34" i="78"/>
  <c r="J34" i="78"/>
  <c r="I34" i="78"/>
  <c r="H34" i="78"/>
  <c r="G34" i="78"/>
  <c r="F34" i="78"/>
  <c r="E34" i="78"/>
  <c r="D33" i="78"/>
  <c r="P32" i="78"/>
  <c r="O32" i="78"/>
  <c r="N32" i="78"/>
  <c r="M32" i="78"/>
  <c r="L32" i="78"/>
  <c r="K32" i="78"/>
  <c r="J32" i="78"/>
  <c r="I32" i="78"/>
  <c r="H32" i="78"/>
  <c r="G32" i="78"/>
  <c r="F32" i="78"/>
  <c r="E32" i="78"/>
  <c r="P29" i="78"/>
  <c r="O29" i="78"/>
  <c r="N29" i="78"/>
  <c r="M29" i="78"/>
  <c r="L29" i="78"/>
  <c r="K29" i="78"/>
  <c r="J29" i="78"/>
  <c r="I29" i="78"/>
  <c r="G29" i="78"/>
  <c r="F29" i="78"/>
  <c r="E29" i="78"/>
  <c r="D29" i="78"/>
  <c r="D28" i="78"/>
  <c r="P27" i="78"/>
  <c r="O27" i="78"/>
  <c r="N27" i="78"/>
  <c r="M27" i="78"/>
  <c r="L27" i="78"/>
  <c r="K27" i="78"/>
  <c r="J27" i="78"/>
  <c r="I27" i="78"/>
  <c r="G27" i="78"/>
  <c r="F27" i="78"/>
  <c r="E27" i="78"/>
  <c r="P24" i="78"/>
  <c r="O24" i="78"/>
  <c r="L24" i="78"/>
  <c r="K24" i="78"/>
  <c r="H25" i="78"/>
  <c r="H24" i="78" s="1"/>
  <c r="G24" i="78"/>
  <c r="F24" i="78"/>
  <c r="H23" i="78"/>
  <c r="H22" i="78"/>
  <c r="O19" i="78"/>
  <c r="N19" i="78"/>
  <c r="L19" i="78"/>
  <c r="K19" i="78"/>
  <c r="H20" i="78"/>
  <c r="H19" i="78" s="1"/>
  <c r="G19" i="78"/>
  <c r="F19" i="78"/>
  <c r="P19" i="78"/>
  <c r="E376" i="78" l="1"/>
  <c r="H338" i="78"/>
  <c r="H376" i="78"/>
  <c r="M376" i="78"/>
  <c r="I376" i="78"/>
  <c r="D465" i="78"/>
  <c r="O376" i="78"/>
  <c r="J376" i="78"/>
  <c r="N376" i="78"/>
  <c r="O338" i="78"/>
  <c r="P338" i="78"/>
  <c r="K338" i="78"/>
  <c r="F338" i="78"/>
  <c r="L338" i="78"/>
  <c r="F376" i="78"/>
  <c r="K376" i="78"/>
  <c r="P376" i="78"/>
  <c r="N338" i="78"/>
  <c r="G376" i="78"/>
  <c r="L376" i="78"/>
  <c r="G338" i="78"/>
  <c r="H478" i="78"/>
  <c r="H440" i="78"/>
  <c r="H439" i="78" s="1"/>
  <c r="H438" i="78" s="1"/>
  <c r="H336" i="78"/>
  <c r="H335" i="78" s="1"/>
  <c r="H322" i="78" s="1"/>
  <c r="H21" i="78"/>
  <c r="D431" i="78"/>
  <c r="H90" i="78"/>
  <c r="P303" i="78"/>
  <c r="P302" i="78" s="1"/>
  <c r="H63" i="78"/>
  <c r="H59" i="78"/>
  <c r="F289" i="78"/>
  <c r="F275" i="78" s="1"/>
  <c r="F262" i="78" s="1"/>
  <c r="D482" i="78"/>
  <c r="D487" i="78"/>
  <c r="H50" i="78"/>
  <c r="H56" i="78"/>
  <c r="H303" i="78"/>
  <c r="H302" i="78" s="1"/>
  <c r="D458" i="78"/>
  <c r="N465" i="78"/>
  <c r="D380" i="78"/>
  <c r="D479" i="78"/>
  <c r="P289" i="78"/>
  <c r="N303" i="78"/>
  <c r="N302" i="78" s="1"/>
  <c r="D329" i="78"/>
  <c r="D337" i="78"/>
  <c r="D336" i="78" s="1"/>
  <c r="D351" i="78"/>
  <c r="E457" i="78"/>
  <c r="D457" i="78" s="1"/>
  <c r="D361" i="78"/>
  <c r="L303" i="78"/>
  <c r="L302" i="78" s="1"/>
  <c r="O96" i="78"/>
  <c r="H137" i="78"/>
  <c r="H403" i="78"/>
  <c r="F137" i="78"/>
  <c r="H490" i="78"/>
  <c r="F490" i="78"/>
  <c r="D353" i="78"/>
  <c r="K72" i="78"/>
  <c r="F303" i="78"/>
  <c r="F302" i="78" s="1"/>
  <c r="D331" i="78"/>
  <c r="G303" i="78"/>
  <c r="G302" i="78" s="1"/>
  <c r="H96" i="78"/>
  <c r="L96" i="78"/>
  <c r="P96" i="78"/>
  <c r="J137" i="78"/>
  <c r="G490" i="78"/>
  <c r="H123" i="78"/>
  <c r="H122" i="78" s="1"/>
  <c r="K303" i="78"/>
  <c r="K302" i="78" s="1"/>
  <c r="O303" i="78"/>
  <c r="O302" i="78" s="1"/>
  <c r="F96" i="78"/>
  <c r="J96" i="78"/>
  <c r="N96" i="78"/>
  <c r="K134" i="78"/>
  <c r="L137" i="78"/>
  <c r="M303" i="78"/>
  <c r="M302" i="78" s="1"/>
  <c r="D415" i="78"/>
  <c r="E350" i="78"/>
  <c r="D350" i="78" s="1"/>
  <c r="D303" i="78"/>
  <c r="D302" i="78" s="1"/>
  <c r="J303" i="78"/>
  <c r="J302" i="78" s="1"/>
  <c r="I303" i="78"/>
  <c r="I302" i="78" s="1"/>
  <c r="I134" i="78"/>
  <c r="D123" i="78"/>
  <c r="D122" i="78" s="1"/>
  <c r="G96" i="78"/>
  <c r="M328" i="78"/>
  <c r="F416" i="78"/>
  <c r="E96" i="78"/>
  <c r="I96" i="78"/>
  <c r="K96" i="78"/>
  <c r="M96" i="78"/>
  <c r="M462" i="78"/>
  <c r="E475" i="78"/>
  <c r="O284" i="78"/>
  <c r="O283" i="78" s="1"/>
  <c r="I267" i="78"/>
  <c r="I266" i="78" s="1"/>
  <c r="I265" i="78" s="1"/>
  <c r="I264" i="78" s="1"/>
  <c r="I263" i="78" s="1"/>
  <c r="M140" i="78"/>
  <c r="O404" i="78"/>
  <c r="F429" i="78"/>
  <c r="F428" i="78" s="1"/>
  <c r="J429" i="78"/>
  <c r="J428" i="78" s="1"/>
  <c r="H429" i="78"/>
  <c r="H428" i="78" s="1"/>
  <c r="D58" i="78"/>
  <c r="K284" i="78"/>
  <c r="K283" i="78" s="1"/>
  <c r="G429" i="78"/>
  <c r="G428" i="78" s="1"/>
  <c r="O429" i="78"/>
  <c r="O428" i="78" s="1"/>
  <c r="L429" i="78"/>
  <c r="L428" i="78" s="1"/>
  <c r="N429" i="78"/>
  <c r="N428" i="78" s="1"/>
  <c r="P429" i="78"/>
  <c r="P428" i="78" s="1"/>
  <c r="K429" i="78"/>
  <c r="K428" i="78" s="1"/>
  <c r="M134" i="78"/>
  <c r="L403" i="78"/>
  <c r="I26" i="78"/>
  <c r="G31" i="78"/>
  <c r="K31" i="78"/>
  <c r="G46" i="78"/>
  <c r="D57" i="78"/>
  <c r="D231" i="78"/>
  <c r="D235" i="78"/>
  <c r="I234" i="78"/>
  <c r="I239" i="78"/>
  <c r="I238" i="78" s="1"/>
  <c r="D408" i="78"/>
  <c r="G462" i="78"/>
  <c r="N495" i="78"/>
  <c r="F26" i="78"/>
  <c r="K26" i="78"/>
  <c r="M26" i="78"/>
  <c r="O26" i="78"/>
  <c r="D48" i="78"/>
  <c r="M51" i="78"/>
  <c r="I52" i="78"/>
  <c r="M53" i="78"/>
  <c r="D56" i="78"/>
  <c r="M57" i="78"/>
  <c r="M58" i="78"/>
  <c r="I64" i="78"/>
  <c r="I63" i="78" s="1"/>
  <c r="N137" i="78"/>
  <c r="P137" i="78"/>
  <c r="I139" i="78"/>
  <c r="I137" i="78" s="1"/>
  <c r="D202" i="78"/>
  <c r="D201" i="78" s="1"/>
  <c r="M250" i="78"/>
  <c r="E284" i="78"/>
  <c r="E283" i="78" s="1"/>
  <c r="M284" i="78"/>
  <c r="M283" i="78" s="1"/>
  <c r="E414" i="78"/>
  <c r="E413" i="78" s="1"/>
  <c r="D413" i="78" s="1"/>
  <c r="M414" i="78"/>
  <c r="E430" i="78"/>
  <c r="E429" i="78" s="1"/>
  <c r="H495" i="78"/>
  <c r="D22" i="78"/>
  <c r="I211" i="78"/>
  <c r="J284" i="78"/>
  <c r="J283" i="78" s="1"/>
  <c r="L284" i="78"/>
  <c r="L283" i="78" s="1"/>
  <c r="N284" i="78"/>
  <c r="N283" i="78" s="1"/>
  <c r="P284" i="78"/>
  <c r="P283" i="78" s="1"/>
  <c r="O413" i="78"/>
  <c r="N416" i="78"/>
  <c r="K462" i="78"/>
  <c r="O72" i="78"/>
  <c r="I227" i="78"/>
  <c r="I226" i="78" s="1"/>
  <c r="I31" i="78"/>
  <c r="M31" i="78"/>
  <c r="O31" i="78"/>
  <c r="F72" i="78"/>
  <c r="H72" i="78"/>
  <c r="P72" i="78"/>
  <c r="D89" i="78"/>
  <c r="D284" i="78"/>
  <c r="D283" i="78" s="1"/>
  <c r="I284" i="78"/>
  <c r="I283" i="78" s="1"/>
  <c r="E330" i="78"/>
  <c r="D330" i="78" s="1"/>
  <c r="D88" i="78"/>
  <c r="M89" i="78"/>
  <c r="M88" i="78" s="1"/>
  <c r="M211" i="78"/>
  <c r="I242" i="78"/>
  <c r="I249" i="78"/>
  <c r="N249" i="78"/>
  <c r="M249" i="78" s="1"/>
  <c r="I250" i="78"/>
  <c r="I116" i="78"/>
  <c r="M139" i="78"/>
  <c r="M137" i="78" s="1"/>
  <c r="M243" i="78"/>
  <c r="D250" i="78"/>
  <c r="I334" i="78"/>
  <c r="P404" i="78"/>
  <c r="P403" i="78" s="1"/>
  <c r="E407" i="78"/>
  <c r="D407" i="78" s="1"/>
  <c r="D82" i="78"/>
  <c r="O462" i="78"/>
  <c r="D25" i="78"/>
  <c r="K46" i="78"/>
  <c r="I91" i="78"/>
  <c r="M92" i="78"/>
  <c r="M93" i="78"/>
  <c r="K306" i="78"/>
  <c r="M342" i="78"/>
  <c r="E360" i="78"/>
  <c r="D360" i="78" s="1"/>
  <c r="L465" i="78"/>
  <c r="P465" i="78"/>
  <c r="L46" i="78"/>
  <c r="O46" i="78"/>
  <c r="G72" i="78"/>
  <c r="I78" i="78"/>
  <c r="I81" i="78"/>
  <c r="I80" i="78" s="1"/>
  <c r="D100" i="78"/>
  <c r="E134" i="78"/>
  <c r="E234" i="78"/>
  <c r="D234" i="78" s="1"/>
  <c r="H241" i="78"/>
  <c r="D289" i="78"/>
  <c r="H289" i="78"/>
  <c r="H275" i="78" s="1"/>
  <c r="H262" i="78" s="1"/>
  <c r="I407" i="78"/>
  <c r="I408" i="78"/>
  <c r="G442" i="78"/>
  <c r="G439" i="78" s="1"/>
  <c r="G438" i="78" s="1"/>
  <c r="P442" i="78"/>
  <c r="P439" i="78" s="1"/>
  <c r="P438" i="78" s="1"/>
  <c r="E462" i="78"/>
  <c r="F465" i="78"/>
  <c r="H465" i="78"/>
  <c r="I484" i="78"/>
  <c r="I483" i="78" s="1"/>
  <c r="E416" i="78"/>
  <c r="D47" i="78"/>
  <c r="E46" i="78"/>
  <c r="I62" i="78"/>
  <c r="D124" i="78"/>
  <c r="I487" i="78"/>
  <c r="D116" i="78"/>
  <c r="E115" i="78"/>
  <c r="D115" i="78" s="1"/>
  <c r="M116" i="78"/>
  <c r="N115" i="78"/>
  <c r="M115" i="78" s="1"/>
  <c r="D269" i="78"/>
  <c r="D268" i="78" s="1"/>
  <c r="D264" i="78" s="1"/>
  <c r="D369" i="78"/>
  <c r="E368" i="78"/>
  <c r="D368" i="78" s="1"/>
  <c r="D473" i="78"/>
  <c r="E472" i="78"/>
  <c r="D472" i="78" s="1"/>
  <c r="G134" i="78"/>
  <c r="M212" i="78"/>
  <c r="M416" i="78"/>
  <c r="D20" i="78"/>
  <c r="D23" i="78"/>
  <c r="I23" i="78"/>
  <c r="D120" i="78"/>
  <c r="E201" i="78"/>
  <c r="E289" i="78"/>
  <c r="G289" i="78"/>
  <c r="G275" i="78" s="1"/>
  <c r="G262" i="78" s="1"/>
  <c r="J289" i="78"/>
  <c r="L289" i="78"/>
  <c r="N289" i="78"/>
  <c r="I289" i="78"/>
  <c r="D372" i="78"/>
  <c r="I457" i="78"/>
  <c r="D27" i="78"/>
  <c r="F31" i="78"/>
  <c r="H31" i="78"/>
  <c r="J31" i="78"/>
  <c r="L31" i="78"/>
  <c r="N31" i="78"/>
  <c r="P31" i="78"/>
  <c r="D34" i="78"/>
  <c r="M36" i="78"/>
  <c r="M41" i="78"/>
  <c r="F46" i="78"/>
  <c r="H46" i="78"/>
  <c r="M47" i="78"/>
  <c r="P46" i="78"/>
  <c r="M48" i="78"/>
  <c r="D49" i="78"/>
  <c r="I60" i="78"/>
  <c r="D64" i="78"/>
  <c r="D68" i="78"/>
  <c r="I69" i="78"/>
  <c r="D73" i="78"/>
  <c r="F76" i="78"/>
  <c r="M77" i="78"/>
  <c r="M76" i="78" s="1"/>
  <c r="D78" i="78"/>
  <c r="I82" i="78"/>
  <c r="M121" i="78"/>
  <c r="O134" i="78"/>
  <c r="D211" i="78"/>
  <c r="I213" i="78"/>
  <c r="M289" i="78"/>
  <c r="G306" i="78"/>
  <c r="M306" i="78"/>
  <c r="O306" i="78"/>
  <c r="I342" i="78"/>
  <c r="D349" i="78"/>
  <c r="E442" i="78"/>
  <c r="E439" i="78" s="1"/>
  <c r="J442" i="78"/>
  <c r="J439" i="78" s="1"/>
  <c r="L442" i="78"/>
  <c r="L439" i="78" s="1"/>
  <c r="L438" i="78" s="1"/>
  <c r="N442" i="78"/>
  <c r="N439" i="78" s="1"/>
  <c r="D442" i="78"/>
  <c r="F442" i="78"/>
  <c r="F439" i="78" s="1"/>
  <c r="F438" i="78" s="1"/>
  <c r="M457" i="78"/>
  <c r="I458" i="78"/>
  <c r="I462" i="78"/>
  <c r="D357" i="78"/>
  <c r="D38" i="78"/>
  <c r="D51" i="78"/>
  <c r="I51" i="78"/>
  <c r="I53" i="78"/>
  <c r="M64" i="78"/>
  <c r="M63" i="78" s="1"/>
  <c r="D66" i="78"/>
  <c r="D70" i="78"/>
  <c r="M70" i="78"/>
  <c r="E72" i="78"/>
  <c r="I92" i="78"/>
  <c r="M120" i="78"/>
  <c r="M124" i="78"/>
  <c r="M122" i="78" s="1"/>
  <c r="D133" i="78"/>
  <c r="I133" i="78"/>
  <c r="D136" i="78"/>
  <c r="M227" i="78"/>
  <c r="M226" i="78" s="1"/>
  <c r="E230" i="78"/>
  <c r="D230" i="78" s="1"/>
  <c r="I243" i="78"/>
  <c r="J251" i="78"/>
  <c r="I251" i="78" s="1"/>
  <c r="F403" i="78"/>
  <c r="I442" i="78"/>
  <c r="K442" i="78"/>
  <c r="K439" i="78" s="1"/>
  <c r="K438" i="78" s="1"/>
  <c r="M442" i="78"/>
  <c r="I22" i="78"/>
  <c r="M60" i="78"/>
  <c r="M59" i="78" s="1"/>
  <c r="D143" i="78"/>
  <c r="K289" i="78"/>
  <c r="O289" i="78"/>
  <c r="D311" i="78"/>
  <c r="D312" i="78"/>
  <c r="D341" i="78"/>
  <c r="J341" i="78"/>
  <c r="I341" i="78" s="1"/>
  <c r="M341" i="78"/>
  <c r="M474" i="78"/>
  <c r="M473" i="78" s="1"/>
  <c r="M472" i="78" s="1"/>
  <c r="E481" i="78"/>
  <c r="D481" i="78" s="1"/>
  <c r="D85" i="78"/>
  <c r="I430" i="78"/>
  <c r="I429" i="78" s="1"/>
  <c r="M430" i="78"/>
  <c r="M429" i="78" s="1"/>
  <c r="I20" i="78"/>
  <c r="I19" i="78" s="1"/>
  <c r="E26" i="78"/>
  <c r="G26" i="78"/>
  <c r="J26" i="78"/>
  <c r="L26" i="78"/>
  <c r="N26" i="78"/>
  <c r="P26" i="78"/>
  <c r="D32" i="78"/>
  <c r="D39" i="78"/>
  <c r="I41" i="78"/>
  <c r="M52" i="78"/>
  <c r="D53" i="78"/>
  <c r="D61" i="78"/>
  <c r="M73" i="78"/>
  <c r="M72" i="78" s="1"/>
  <c r="I77" i="78"/>
  <c r="I76" i="78" s="1"/>
  <c r="M100" i="78"/>
  <c r="M101" i="78"/>
  <c r="I115" i="78"/>
  <c r="M125" i="78"/>
  <c r="D125" i="78"/>
  <c r="M126" i="78"/>
  <c r="F134" i="78"/>
  <c r="H134" i="78"/>
  <c r="D145" i="78"/>
  <c r="I145" i="78"/>
  <c r="E348" i="78"/>
  <c r="E347" i="78" s="1"/>
  <c r="D347" i="78" s="1"/>
  <c r="I348" i="78"/>
  <c r="M348" i="78"/>
  <c r="M347" i="78" s="1"/>
  <c r="E352" i="78"/>
  <c r="D352" i="78" s="1"/>
  <c r="K403" i="78"/>
  <c r="I414" i="78"/>
  <c r="O442" i="78"/>
  <c r="O439" i="78" s="1"/>
  <c r="O438" i="78" s="1"/>
  <c r="F495" i="78"/>
  <c r="K495" i="78"/>
  <c r="M495" i="78"/>
  <c r="O495" i="78"/>
  <c r="J495" i="78"/>
  <c r="L495" i="78"/>
  <c r="P495" i="78"/>
  <c r="I25" i="78"/>
  <c r="I36" i="78"/>
  <c r="M49" i="78"/>
  <c r="D69" i="78"/>
  <c r="M69" i="78"/>
  <c r="I70" i="78"/>
  <c r="I85" i="78"/>
  <c r="I84" i="78" s="1"/>
  <c r="D86" i="78"/>
  <c r="M91" i="78"/>
  <c r="I93" i="78"/>
  <c r="G137" i="78"/>
  <c r="K137" i="78"/>
  <c r="O137" i="78"/>
  <c r="D223" i="78"/>
  <c r="D224" i="78"/>
  <c r="D227" i="78"/>
  <c r="F241" i="78"/>
  <c r="M242" i="78"/>
  <c r="D243" i="78"/>
  <c r="I245" i="78"/>
  <c r="I244" i="78" s="1"/>
  <c r="F306" i="78"/>
  <c r="J306" i="78"/>
  <c r="N306" i="78"/>
  <c r="I306" i="78"/>
  <c r="E356" i="78"/>
  <c r="D356" i="78" s="1"/>
  <c r="D373" i="78"/>
  <c r="J416" i="78"/>
  <c r="D462" i="78"/>
  <c r="F462" i="78"/>
  <c r="H462" i="78"/>
  <c r="I474" i="78"/>
  <c r="I473" i="78" s="1"/>
  <c r="I472" i="78" s="1"/>
  <c r="D491" i="78"/>
  <c r="D490" i="78" s="1"/>
  <c r="D81" i="78"/>
  <c r="I121" i="78"/>
  <c r="J120" i="78"/>
  <c r="I120" i="78" s="1"/>
  <c r="D139" i="78"/>
  <c r="E137" i="78"/>
  <c r="D213" i="78"/>
  <c r="E212" i="78"/>
  <c r="D212" i="78" s="1"/>
  <c r="M235" i="78"/>
  <c r="N234" i="78"/>
  <c r="M234" i="78" s="1"/>
  <c r="D334" i="78"/>
  <c r="E333" i="78"/>
  <c r="D333" i="78" s="1"/>
  <c r="D406" i="78"/>
  <c r="G405" i="78"/>
  <c r="G404" i="78" s="1"/>
  <c r="D404" i="78" s="1"/>
  <c r="D411" i="78"/>
  <c r="D410" i="78" s="1"/>
  <c r="E410" i="78"/>
  <c r="E484" i="78"/>
  <c r="M484" i="78"/>
  <c r="M483" i="78" s="1"/>
  <c r="N484" i="78"/>
  <c r="N483" i="78" s="1"/>
  <c r="M86" i="78"/>
  <c r="D92" i="78"/>
  <c r="I101" i="78"/>
  <c r="J100" i="78"/>
  <c r="I126" i="78"/>
  <c r="J125" i="78"/>
  <c r="I125" i="78" s="1"/>
  <c r="I141" i="78"/>
  <c r="J140" i="78"/>
  <c r="I140" i="78" s="1"/>
  <c r="D247" i="78"/>
  <c r="F246" i="78"/>
  <c r="D246" i="78" s="1"/>
  <c r="D310" i="78"/>
  <c r="E309" i="78"/>
  <c r="D309" i="78" s="1"/>
  <c r="D324" i="78"/>
  <c r="D323" i="78" s="1"/>
  <c r="E323" i="78"/>
  <c r="I324" i="78"/>
  <c r="I323" i="78" s="1"/>
  <c r="J323" i="78"/>
  <c r="D340" i="78"/>
  <c r="E339" i="78"/>
  <c r="I340" i="78"/>
  <c r="I339" i="78" s="1"/>
  <c r="J339" i="78"/>
  <c r="D371" i="78"/>
  <c r="E370" i="78"/>
  <c r="D370" i="78" s="1"/>
  <c r="E495" i="78"/>
  <c r="G495" i="78"/>
  <c r="I495" i="78"/>
  <c r="M20" i="78"/>
  <c r="M19" i="78" s="1"/>
  <c r="M22" i="78"/>
  <c r="M23" i="78"/>
  <c r="M25" i="78"/>
  <c r="E31" i="78"/>
  <c r="D37" i="78"/>
  <c r="J40" i="78"/>
  <c r="N40" i="78"/>
  <c r="D41" i="78"/>
  <c r="I47" i="78"/>
  <c r="I48" i="78"/>
  <c r="I49" i="78"/>
  <c r="D52" i="78"/>
  <c r="I57" i="78"/>
  <c r="I58" i="78"/>
  <c r="D60" i="78"/>
  <c r="D65" i="78"/>
  <c r="D67" i="78"/>
  <c r="M67" i="78"/>
  <c r="I73" i="78"/>
  <c r="I72" i="78" s="1"/>
  <c r="L72" i="78"/>
  <c r="D77" i="78"/>
  <c r="D84" i="78"/>
  <c r="E131" i="78"/>
  <c r="D131" i="78" s="1"/>
  <c r="J131" i="78"/>
  <c r="I131" i="78" s="1"/>
  <c r="J134" i="78"/>
  <c r="L134" i="78"/>
  <c r="N134" i="78"/>
  <c r="P134" i="78"/>
  <c r="D140" i="78"/>
  <c r="E210" i="78"/>
  <c r="D210" i="78" s="1"/>
  <c r="I210" i="78"/>
  <c r="J212" i="78"/>
  <c r="H306" i="78"/>
  <c r="L306" i="78"/>
  <c r="P306" i="78"/>
  <c r="I328" i="78"/>
  <c r="I347" i="78"/>
  <c r="D379" i="78"/>
  <c r="I416" i="78"/>
  <c r="D416" i="78"/>
  <c r="H416" i="78"/>
  <c r="L416" i="78"/>
  <c r="P416" i="78"/>
  <c r="D455" i="78"/>
  <c r="E454" i="78"/>
  <c r="I86" i="78"/>
  <c r="I89" i="78"/>
  <c r="I88" i="78" s="1"/>
  <c r="D91" i="78"/>
  <c r="D101" i="78"/>
  <c r="D121" i="78"/>
  <c r="I124" i="78"/>
  <c r="I122" i="78" s="1"/>
  <c r="D126" i="78"/>
  <c r="M131" i="78"/>
  <c r="M133" i="78"/>
  <c r="D138" i="78"/>
  <c r="D141" i="78"/>
  <c r="M141" i="78"/>
  <c r="M143" i="78"/>
  <c r="M145" i="78"/>
  <c r="M210" i="78"/>
  <c r="M213" i="78"/>
  <c r="I223" i="78"/>
  <c r="I224" i="78"/>
  <c r="I235" i="78"/>
  <c r="D242" i="78"/>
  <c r="G241" i="78"/>
  <c r="D245" i="78"/>
  <c r="D244" i="78" s="1"/>
  <c r="G322" i="78"/>
  <c r="K322" i="78"/>
  <c r="O322" i="78"/>
  <c r="L322" i="78"/>
  <c r="P322" i="78"/>
  <c r="M334" i="78"/>
  <c r="M340" i="78"/>
  <c r="M339" i="78" s="1"/>
  <c r="D342" i="78"/>
  <c r="M405" i="78"/>
  <c r="M404" i="78" s="1"/>
  <c r="I413" i="78"/>
  <c r="G416" i="78"/>
  <c r="K416" i="78"/>
  <c r="O416" i="78"/>
  <c r="J462" i="78"/>
  <c r="J461" i="78" s="1"/>
  <c r="J460" i="78" s="1"/>
  <c r="L462" i="78"/>
  <c r="N462" i="78"/>
  <c r="P462" i="78"/>
  <c r="E465" i="78"/>
  <c r="G465" i="78"/>
  <c r="I465" i="78"/>
  <c r="K465" i="78"/>
  <c r="M465" i="78"/>
  <c r="O465" i="78"/>
  <c r="M455" i="78"/>
  <c r="D495" i="78"/>
  <c r="E24" i="78"/>
  <c r="D24" i="78" s="1"/>
  <c r="J19" i="78"/>
  <c r="I39" i="78"/>
  <c r="I38" i="78" s="1"/>
  <c r="J38" i="78"/>
  <c r="I330" i="78"/>
  <c r="M330" i="78"/>
  <c r="M39" i="78"/>
  <c r="M38" i="78" s="1"/>
  <c r="N38" i="78"/>
  <c r="D253" i="78"/>
  <c r="G252" i="78"/>
  <c r="G251" i="78" s="1"/>
  <c r="D251" i="78" s="1"/>
  <c r="E19" i="78"/>
  <c r="J24" i="78"/>
  <c r="I24" i="78" s="1"/>
  <c r="N24" i="78"/>
  <c r="E36" i="78"/>
  <c r="D36" i="78" s="1"/>
  <c r="F322" i="78"/>
  <c r="E40" i="78"/>
  <c r="D40" i="78" s="1"/>
  <c r="J46" i="78"/>
  <c r="N46" i="78"/>
  <c r="J72" i="78"/>
  <c r="N72" i="78"/>
  <c r="E76" i="78"/>
  <c r="J88" i="78"/>
  <c r="N88" i="78"/>
  <c r="J404" i="78"/>
  <c r="N404" i="78"/>
  <c r="N403" i="78" s="1"/>
  <c r="E226" i="78"/>
  <c r="D226" i="78" s="1"/>
  <c r="E241" i="78"/>
  <c r="E249" i="78"/>
  <c r="D249" i="78" s="1"/>
  <c r="J333" i="78"/>
  <c r="N333" i="78"/>
  <c r="J454" i="78"/>
  <c r="N454" i="78"/>
  <c r="P24" i="73"/>
  <c r="P26" i="73"/>
  <c r="P27" i="73"/>
  <c r="P28" i="73"/>
  <c r="P34" i="73"/>
  <c r="P35" i="73"/>
  <c r="P37" i="73"/>
  <c r="P39" i="73"/>
  <c r="P41" i="73"/>
  <c r="P44" i="73"/>
  <c r="P47" i="73"/>
  <c r="P49" i="73"/>
  <c r="P52" i="73"/>
  <c r="P54" i="73"/>
  <c r="P57" i="73"/>
  <c r="P60" i="73"/>
  <c r="P63" i="73"/>
  <c r="P66" i="73"/>
  <c r="P68" i="73"/>
  <c r="P70" i="73"/>
  <c r="P73" i="73"/>
  <c r="P75" i="73"/>
  <c r="P77" i="73"/>
  <c r="P80" i="73"/>
  <c r="P82" i="73"/>
  <c r="P85" i="73"/>
  <c r="P87" i="73"/>
  <c r="P89" i="73"/>
  <c r="P92" i="73"/>
  <c r="P94" i="73"/>
  <c r="P96" i="73"/>
  <c r="P99" i="73"/>
  <c r="P102" i="73"/>
  <c r="P105" i="73"/>
  <c r="P107" i="73"/>
  <c r="P110" i="73"/>
  <c r="P112" i="73"/>
  <c r="P115" i="73"/>
  <c r="P117" i="73"/>
  <c r="P120" i="73"/>
  <c r="P122" i="73"/>
  <c r="P125" i="73"/>
  <c r="P128" i="73"/>
  <c r="P130" i="73"/>
  <c r="P132" i="73"/>
  <c r="P135" i="73"/>
  <c r="P137" i="73"/>
  <c r="P140" i="73"/>
  <c r="P143" i="73"/>
  <c r="P146" i="73"/>
  <c r="P149" i="73"/>
  <c r="P152" i="73"/>
  <c r="P154" i="73"/>
  <c r="P156" i="73"/>
  <c r="P159" i="73"/>
  <c r="P162" i="73"/>
  <c r="P164" i="73"/>
  <c r="P166" i="73"/>
  <c r="P169" i="73"/>
  <c r="P171" i="73"/>
  <c r="P174" i="73"/>
  <c r="P176" i="73"/>
  <c r="P179" i="73"/>
  <c r="P181" i="73"/>
  <c r="P183" i="73"/>
  <c r="P186" i="73"/>
  <c r="P189" i="73"/>
  <c r="P192" i="73"/>
  <c r="P195" i="73"/>
  <c r="P198" i="73"/>
  <c r="P201" i="73"/>
  <c r="P204" i="73"/>
  <c r="P207" i="73"/>
  <c r="P210" i="73"/>
  <c r="P213" i="73"/>
  <c r="P216" i="73"/>
  <c r="P219" i="73"/>
  <c r="P222" i="73"/>
  <c r="P225" i="73"/>
  <c r="P227" i="73"/>
  <c r="P230" i="73"/>
  <c r="P231" i="73"/>
  <c r="P232" i="73"/>
  <c r="P233" i="73"/>
  <c r="P236" i="73"/>
  <c r="P239" i="73"/>
  <c r="P242" i="73"/>
  <c r="P245" i="73"/>
  <c r="P248" i="73"/>
  <c r="P255" i="73"/>
  <c r="P260" i="73"/>
  <c r="P265" i="73"/>
  <c r="P267" i="73"/>
  <c r="P271" i="73"/>
  <c r="P274" i="73"/>
  <c r="P279" i="73"/>
  <c r="P284" i="73"/>
  <c r="P286" i="73"/>
  <c r="P290" i="73"/>
  <c r="P293" i="73"/>
  <c r="P296" i="73"/>
  <c r="P300" i="73"/>
  <c r="P304" i="73"/>
  <c r="P310" i="73"/>
  <c r="P313" i="73"/>
  <c r="P316" i="73"/>
  <c r="P319" i="73"/>
  <c r="P323" i="73"/>
  <c r="P327" i="73"/>
  <c r="P331" i="73"/>
  <c r="P334" i="73"/>
  <c r="P337" i="73"/>
  <c r="P341" i="73"/>
  <c r="P344" i="73"/>
  <c r="P347" i="73"/>
  <c r="P350" i="73"/>
  <c r="P353" i="73"/>
  <c r="P356" i="73"/>
  <c r="P359" i="73"/>
  <c r="P362" i="73"/>
  <c r="P365" i="73"/>
  <c r="P368" i="73"/>
  <c r="P371" i="73"/>
  <c r="P374" i="73"/>
  <c r="P378" i="73"/>
  <c r="P381" i="73"/>
  <c r="P385" i="73"/>
  <c r="P389" i="73"/>
  <c r="P392" i="73"/>
  <c r="P396" i="73"/>
  <c r="P400" i="73"/>
  <c r="P405" i="73"/>
  <c r="P410" i="73"/>
  <c r="P414" i="73"/>
  <c r="P420" i="73"/>
  <c r="P423" i="73"/>
  <c r="P428" i="73"/>
  <c r="P431" i="73"/>
  <c r="P433" i="73"/>
  <c r="P436" i="73"/>
  <c r="P439" i="73"/>
  <c r="P443" i="73"/>
  <c r="P446" i="73"/>
  <c r="P451" i="73"/>
  <c r="P453" i="73"/>
  <c r="P456" i="73"/>
  <c r="P458" i="73"/>
  <c r="P461" i="73"/>
  <c r="P465" i="73"/>
  <c r="P471" i="73"/>
  <c r="P475" i="73"/>
  <c r="P479" i="73"/>
  <c r="P483" i="73"/>
  <c r="Q310" i="73"/>
  <c r="J28" i="73"/>
  <c r="R28" i="73"/>
  <c r="M27" i="73"/>
  <c r="J27" i="73" s="1"/>
  <c r="H27" i="73"/>
  <c r="R27" i="73" l="1"/>
  <c r="O27" i="73" s="1"/>
  <c r="F18" i="78"/>
  <c r="L18" i="78"/>
  <c r="O18" i="78"/>
  <c r="K18" i="78"/>
  <c r="P18" i="78"/>
  <c r="G18" i="78"/>
  <c r="H18" i="78"/>
  <c r="M24" i="78"/>
  <c r="N18" i="78"/>
  <c r="O28" i="73"/>
  <c r="E18" i="78"/>
  <c r="J18" i="78"/>
  <c r="M338" i="78"/>
  <c r="J338" i="78"/>
  <c r="D478" i="78"/>
  <c r="D477" i="78"/>
  <c r="D476" i="78" s="1"/>
  <c r="D475" i="78" s="1"/>
  <c r="E338" i="78"/>
  <c r="I338" i="78"/>
  <c r="H475" i="78"/>
  <c r="E461" i="78"/>
  <c r="E460" i="78" s="1"/>
  <c r="I212" i="78"/>
  <c r="D21" i="78"/>
  <c r="D376" i="78"/>
  <c r="M241" i="78"/>
  <c r="M21" i="78"/>
  <c r="I21" i="78"/>
  <c r="D241" i="78"/>
  <c r="I241" i="78"/>
  <c r="D461" i="78"/>
  <c r="D460" i="78" s="1"/>
  <c r="D96" i="78"/>
  <c r="M90" i="78"/>
  <c r="I90" i="78"/>
  <c r="P275" i="78"/>
  <c r="P262" i="78" s="1"/>
  <c r="I59" i="78"/>
  <c r="I56" i="78"/>
  <c r="M56" i="78"/>
  <c r="J301" i="78"/>
  <c r="M50" i="78"/>
  <c r="I50" i="78"/>
  <c r="N461" i="78"/>
  <c r="N460" i="78" s="1"/>
  <c r="N301" i="78"/>
  <c r="O275" i="78"/>
  <c r="O262" i="78" s="1"/>
  <c r="D405" i="78"/>
  <c r="K301" i="78"/>
  <c r="M301" i="78"/>
  <c r="O301" i="78"/>
  <c r="G301" i="78"/>
  <c r="D414" i="78"/>
  <c r="I301" i="78"/>
  <c r="M461" i="78"/>
  <c r="M460" i="78" s="1"/>
  <c r="L275" i="78"/>
  <c r="L262" i="78" s="1"/>
  <c r="M439" i="78"/>
  <c r="E275" i="78"/>
  <c r="E262" i="78" s="1"/>
  <c r="E335" i="78"/>
  <c r="D335" i="78" s="1"/>
  <c r="P301" i="78"/>
  <c r="D430" i="78"/>
  <c r="D275" i="78"/>
  <c r="I275" i="78"/>
  <c r="I262" i="78" s="1"/>
  <c r="D263" i="78"/>
  <c r="K275" i="78"/>
  <c r="K262" i="78" s="1"/>
  <c r="I439" i="78"/>
  <c r="O403" i="78"/>
  <c r="O321" i="78" s="1"/>
  <c r="O320" i="78" s="1"/>
  <c r="M428" i="78"/>
  <c r="I428" i="78"/>
  <c r="O461" i="78"/>
  <c r="O460" i="78" s="1"/>
  <c r="O427" i="78" s="1"/>
  <c r="G461" i="78"/>
  <c r="G460" i="78" s="1"/>
  <c r="G427" i="78" s="1"/>
  <c r="P461" i="78"/>
  <c r="P460" i="78" s="1"/>
  <c r="P427" i="78" s="1"/>
  <c r="D93" i="78"/>
  <c r="M275" i="78"/>
  <c r="G403" i="78"/>
  <c r="G321" i="78" s="1"/>
  <c r="G320" i="78" s="1"/>
  <c r="K461" i="78"/>
  <c r="K460" i="78" s="1"/>
  <c r="K427" i="78" s="1"/>
  <c r="L461" i="78"/>
  <c r="L460" i="78" s="1"/>
  <c r="L427" i="78" s="1"/>
  <c r="M413" i="78"/>
  <c r="M403" i="78" s="1"/>
  <c r="M46" i="78"/>
  <c r="I100" i="78"/>
  <c r="D76" i="78"/>
  <c r="D59" i="78"/>
  <c r="F461" i="78"/>
  <c r="F460" i="78" s="1"/>
  <c r="F427" i="78" s="1"/>
  <c r="N275" i="78"/>
  <c r="J275" i="78"/>
  <c r="J262" i="78" s="1"/>
  <c r="D72" i="78"/>
  <c r="D50" i="78"/>
  <c r="H301" i="78"/>
  <c r="D306" i="78"/>
  <c r="D301" i="78" s="1"/>
  <c r="E480" i="78"/>
  <c r="D480" i="78" s="1"/>
  <c r="H461" i="78"/>
  <c r="H460" i="78" s="1"/>
  <c r="H427" i="78" s="1"/>
  <c r="D439" i="78"/>
  <c r="D134" i="78"/>
  <c r="E332" i="78"/>
  <c r="D332" i="78" s="1"/>
  <c r="F321" i="78"/>
  <c r="F320" i="78" s="1"/>
  <c r="I461" i="78"/>
  <c r="I460" i="78" s="1"/>
  <c r="D348" i="78"/>
  <c r="F301" i="78"/>
  <c r="D26" i="78"/>
  <c r="L321" i="78"/>
  <c r="L320" i="78" s="1"/>
  <c r="L301" i="78"/>
  <c r="D31" i="78"/>
  <c r="D137" i="78"/>
  <c r="D46" i="78"/>
  <c r="M40" i="78"/>
  <c r="I40" i="78"/>
  <c r="D63" i="78"/>
  <c r="D80" i="78"/>
  <c r="E403" i="78"/>
  <c r="D454" i="78"/>
  <c r="E453" i="78"/>
  <c r="D453" i="78" s="1"/>
  <c r="D429" i="78"/>
  <c r="E428" i="78"/>
  <c r="D339" i="78"/>
  <c r="D338" i="78" s="1"/>
  <c r="E483" i="78"/>
  <c r="D484" i="78"/>
  <c r="M267" i="78"/>
  <c r="M266" i="78" s="1"/>
  <c r="M265" i="78" s="1"/>
  <c r="M264" i="78" s="1"/>
  <c r="K321" i="78"/>
  <c r="K320" i="78" s="1"/>
  <c r="I46" i="78"/>
  <c r="H321" i="78"/>
  <c r="H320" i="78" s="1"/>
  <c r="P321" i="78"/>
  <c r="P320" i="78" s="1"/>
  <c r="D90" i="78"/>
  <c r="E306" i="78"/>
  <c r="E301" i="78" s="1"/>
  <c r="M454" i="78"/>
  <c r="N453" i="78"/>
  <c r="I333" i="78"/>
  <c r="I332" i="78" s="1"/>
  <c r="I322" i="78" s="1"/>
  <c r="J332" i="78"/>
  <c r="J322" i="78" s="1"/>
  <c r="D328" i="78"/>
  <c r="D252" i="78"/>
  <c r="I454" i="78"/>
  <c r="J453" i="78"/>
  <c r="M333" i="78"/>
  <c r="M332" i="78" s="1"/>
  <c r="M322" i="78" s="1"/>
  <c r="N332" i="78"/>
  <c r="N322" i="78" s="1"/>
  <c r="N321" i="78" s="1"/>
  <c r="N320" i="78" s="1"/>
  <c r="I404" i="78"/>
  <c r="I403" i="78" s="1"/>
  <c r="J403" i="78"/>
  <c r="D19" i="78"/>
  <c r="AJ116" i="73"/>
  <c r="AJ117" i="73"/>
  <c r="AJ120" i="73"/>
  <c r="X120" i="73"/>
  <c r="AJ115" i="73"/>
  <c r="X115" i="73"/>
  <c r="O230" i="73"/>
  <c r="Q233" i="73"/>
  <c r="O233" i="73" s="1"/>
  <c r="J228" i="73"/>
  <c r="J229" i="73"/>
  <c r="J230" i="73"/>
  <c r="J233" i="73"/>
  <c r="E230" i="73"/>
  <c r="E231" i="73"/>
  <c r="E232" i="73"/>
  <c r="E233" i="73"/>
  <c r="L232" i="73"/>
  <c r="AN499" i="73"/>
  <c r="AF499" i="73"/>
  <c r="AD499" i="73"/>
  <c r="T499" i="73"/>
  <c r="T498" i="73" s="1"/>
  <c r="T497" i="73" s="1"/>
  <c r="E499" i="73"/>
  <c r="E498" i="73" s="1"/>
  <c r="E497" i="73" s="1"/>
  <c r="AI498" i="73"/>
  <c r="AH498" i="73"/>
  <c r="AH497" i="73" s="1"/>
  <c r="AG498" i="73"/>
  <c r="AG497" i="73" s="1"/>
  <c r="AF498" i="73"/>
  <c r="AF497" i="73" s="1"/>
  <c r="AN497" i="73" s="1"/>
  <c r="W498" i="73"/>
  <c r="W497" i="73" s="1"/>
  <c r="V498" i="73"/>
  <c r="V497" i="73" s="1"/>
  <c r="AD497" i="73" s="1"/>
  <c r="U498" i="73"/>
  <c r="U497" i="73" s="1"/>
  <c r="H498" i="73"/>
  <c r="G498" i="73"/>
  <c r="G497" i="73" s="1"/>
  <c r="F498" i="73"/>
  <c r="F497" i="73" s="1"/>
  <c r="AI497" i="73"/>
  <c r="H497" i="73"/>
  <c r="H490" i="73" s="1"/>
  <c r="AN496" i="73"/>
  <c r="AD496" i="73"/>
  <c r="E496" i="73"/>
  <c r="E495" i="73" s="1"/>
  <c r="E494" i="73" s="1"/>
  <c r="AI495" i="73"/>
  <c r="AI494" i="73" s="1"/>
  <c r="AH495" i="73"/>
  <c r="AH494" i="73" s="1"/>
  <c r="AG495" i="73"/>
  <c r="AG494" i="73" s="1"/>
  <c r="AF495" i="73"/>
  <c r="AF494" i="73" s="1"/>
  <c r="AN494" i="73" s="1"/>
  <c r="W495" i="73"/>
  <c r="W494" i="73" s="1"/>
  <c r="V495" i="73"/>
  <c r="AD495" i="73" s="1"/>
  <c r="U495" i="73"/>
  <c r="U494" i="73" s="1"/>
  <c r="U490" i="73" s="1"/>
  <c r="T495" i="73"/>
  <c r="T494" i="73" s="1"/>
  <c r="I495" i="73"/>
  <c r="I494" i="73" s="1"/>
  <c r="H495" i="73"/>
  <c r="H494" i="73" s="1"/>
  <c r="G495" i="73"/>
  <c r="G494" i="73" s="1"/>
  <c r="F495" i="73"/>
  <c r="F494" i="73" s="1"/>
  <c r="AN493" i="73"/>
  <c r="AD493" i="73"/>
  <c r="E493" i="73"/>
  <c r="E492" i="73" s="1"/>
  <c r="E491" i="73" s="1"/>
  <c r="AI492" i="73"/>
  <c r="AI491" i="73" s="1"/>
  <c r="AH492" i="73"/>
  <c r="AH491" i="73" s="1"/>
  <c r="AG492" i="73"/>
  <c r="AG491" i="73" s="1"/>
  <c r="AF492" i="73"/>
  <c r="W492" i="73"/>
  <c r="W491" i="73" s="1"/>
  <c r="V492" i="73"/>
  <c r="U492" i="73"/>
  <c r="U491" i="73" s="1"/>
  <c r="T492" i="73"/>
  <c r="I492" i="73"/>
  <c r="I491" i="73" s="1"/>
  <c r="I490" i="73"/>
  <c r="H492" i="73"/>
  <c r="H491" i="73" s="1"/>
  <c r="G492" i="73"/>
  <c r="G491" i="73" s="1"/>
  <c r="F492" i="73"/>
  <c r="F491" i="73" s="1"/>
  <c r="T491" i="73"/>
  <c r="AF489" i="73"/>
  <c r="AD489" i="73"/>
  <c r="T489" i="73"/>
  <c r="T488" i="73" s="1"/>
  <c r="E489" i="73"/>
  <c r="AI488" i="73"/>
  <c r="AH488" i="73"/>
  <c r="AG488" i="73"/>
  <c r="W488" i="73"/>
  <c r="V488" i="73"/>
  <c r="AD488" i="73" s="1"/>
  <c r="U488" i="73"/>
  <c r="M488" i="73"/>
  <c r="L488" i="73"/>
  <c r="K488" i="73"/>
  <c r="J488" i="73"/>
  <c r="I488" i="73"/>
  <c r="H488" i="73"/>
  <c r="G488" i="73"/>
  <c r="F488" i="73"/>
  <c r="E488" i="73"/>
  <c r="AQ487" i="73"/>
  <c r="AP487" i="73"/>
  <c r="AP486" i="73" s="1"/>
  <c r="AP485" i="73" s="1"/>
  <c r="AP484" i="73" s="1"/>
  <c r="AO487" i="73"/>
  <c r="AO486" i="73" s="1"/>
  <c r="AO485" i="73" s="1"/>
  <c r="AO484" i="73" s="1"/>
  <c r="AJ487" i="73"/>
  <c r="AF487" i="73"/>
  <c r="AF486" i="73" s="1"/>
  <c r="AF485" i="73" s="1"/>
  <c r="AF484" i="73" s="1"/>
  <c r="AD487" i="73"/>
  <c r="T487" i="73"/>
  <c r="T486" i="73" s="1"/>
  <c r="T485" i="73" s="1"/>
  <c r="T484" i="73" s="1"/>
  <c r="AB484" i="73" s="1"/>
  <c r="S487" i="73"/>
  <c r="S486" i="73" s="1"/>
  <c r="S485" i="73" s="1"/>
  <c r="S484" i="73" s="1"/>
  <c r="R487" i="73"/>
  <c r="R486" i="73" s="1"/>
  <c r="R485" i="73" s="1"/>
  <c r="R484" i="73" s="1"/>
  <c r="Q487" i="73"/>
  <c r="Q486" i="73" s="1"/>
  <c r="Q485" i="73" s="1"/>
  <c r="Q484" i="73" s="1"/>
  <c r="P487" i="73"/>
  <c r="J487" i="73"/>
  <c r="J486" i="73" s="1"/>
  <c r="J485" i="73" s="1"/>
  <c r="J484" i="73" s="1"/>
  <c r="E487" i="73"/>
  <c r="E486" i="73" s="1"/>
  <c r="AQ486" i="73"/>
  <c r="AQ485" i="73" s="1"/>
  <c r="AQ484" i="73" s="1"/>
  <c r="AM486" i="73"/>
  <c r="AM485" i="73" s="1"/>
  <c r="AM484" i="73" s="1"/>
  <c r="AL486" i="73"/>
  <c r="AK486" i="73"/>
  <c r="AK485" i="73" s="1"/>
  <c r="AK484" i="73" s="1"/>
  <c r="AI486" i="73"/>
  <c r="AI485" i="73" s="1"/>
  <c r="AI484" i="73" s="1"/>
  <c r="AH486" i="73"/>
  <c r="AH485" i="73" s="1"/>
  <c r="AH484" i="73" s="1"/>
  <c r="AG486" i="73"/>
  <c r="AG485" i="73" s="1"/>
  <c r="AG484" i="73" s="1"/>
  <c r="W486" i="73"/>
  <c r="V486" i="73"/>
  <c r="U486" i="73"/>
  <c r="U485" i="73" s="1"/>
  <c r="U484" i="73" s="1"/>
  <c r="M486" i="73"/>
  <c r="L486" i="73"/>
  <c r="L485" i="73" s="1"/>
  <c r="L484" i="73" s="1"/>
  <c r="K486" i="73"/>
  <c r="I486" i="73"/>
  <c r="I485" i="73"/>
  <c r="I484" i="73" s="1"/>
  <c r="H486" i="73"/>
  <c r="G486" i="73"/>
  <c r="G485" i="73" s="1"/>
  <c r="G484" i="73" s="1"/>
  <c r="F486" i="73"/>
  <c r="AL485" i="73"/>
  <c r="AL484" i="73" s="1"/>
  <c r="AE485" i="73"/>
  <c r="AC485" i="73"/>
  <c r="AB485" i="73"/>
  <c r="AA485" i="73"/>
  <c r="Z485" i="73"/>
  <c r="Y485" i="73"/>
  <c r="X485" i="73"/>
  <c r="W485" i="73"/>
  <c r="W484" i="73" s="1"/>
  <c r="N485" i="73"/>
  <c r="N484" i="73" s="1"/>
  <c r="K485" i="73"/>
  <c r="K484" i="73" s="1"/>
  <c r="AF483" i="73"/>
  <c r="AF482" i="73" s="1"/>
  <c r="AD483" i="73"/>
  <c r="T483" i="73"/>
  <c r="T481" i="73" s="1"/>
  <c r="S483" i="73"/>
  <c r="R483" i="73"/>
  <c r="R481" i="73" s="1"/>
  <c r="R480" i="73" s="1"/>
  <c r="Q483" i="73"/>
  <c r="J483" i="73"/>
  <c r="E483" i="73"/>
  <c r="E482" i="73" s="1"/>
  <c r="AQ482" i="73"/>
  <c r="AP482" i="73"/>
  <c r="AO482" i="73"/>
  <c r="AM482" i="73"/>
  <c r="AL482" i="73"/>
  <c r="AK482" i="73"/>
  <c r="AJ482" i="73"/>
  <c r="AI482" i="73"/>
  <c r="AH482" i="73"/>
  <c r="AG482" i="73"/>
  <c r="AE482" i="73"/>
  <c r="AC482" i="73"/>
  <c r="AB482" i="73"/>
  <c r="AA482" i="73"/>
  <c r="Z482" i="73"/>
  <c r="Y482" i="73"/>
  <c r="X482" i="73"/>
  <c r="W482" i="73"/>
  <c r="V482" i="73"/>
  <c r="U482" i="73"/>
  <c r="R482" i="73"/>
  <c r="Q482" i="73"/>
  <c r="N482" i="73"/>
  <c r="M482" i="73"/>
  <c r="L482" i="73"/>
  <c r="K482" i="73"/>
  <c r="I482" i="73"/>
  <c r="H482" i="73"/>
  <c r="G482" i="73"/>
  <c r="F482" i="73"/>
  <c r="P482" i="73" s="1"/>
  <c r="AQ481" i="73"/>
  <c r="AQ480" i="73" s="1"/>
  <c r="AP481" i="73"/>
  <c r="AP480" i="73" s="1"/>
  <c r="AO481" i="73"/>
  <c r="AO480" i="73" s="1"/>
  <c r="AM481" i="73"/>
  <c r="AL481" i="73"/>
  <c r="AL480" i="73" s="1"/>
  <c r="AK481" i="73"/>
  <c r="AK480" i="73" s="1"/>
  <c r="AJ481" i="73"/>
  <c r="AJ480" i="73" s="1"/>
  <c r="AI481" i="73"/>
  <c r="AI480" i="73" s="1"/>
  <c r="AH481" i="73"/>
  <c r="AH480" i="73" s="1"/>
  <c r="AG481" i="73"/>
  <c r="AG480" i="73" s="1"/>
  <c r="AE481" i="73"/>
  <c r="AE480" i="73" s="1"/>
  <c r="AC481" i="73"/>
  <c r="AC480" i="73" s="1"/>
  <c r="AB481" i="73"/>
  <c r="AB480" i="73" s="1"/>
  <c r="AA481" i="73"/>
  <c r="Z481" i="73"/>
  <c r="Z480" i="73" s="1"/>
  <c r="Y481" i="73"/>
  <c r="Y480" i="73" s="1"/>
  <c r="X481" i="73"/>
  <c r="X480" i="73" s="1"/>
  <c r="W481" i="73"/>
  <c r="W480" i="73" s="1"/>
  <c r="V481" i="73"/>
  <c r="V480" i="73" s="1"/>
  <c r="U481" i="73"/>
  <c r="U480" i="73" s="1"/>
  <c r="Q481" i="73"/>
  <c r="Q480" i="73" s="1"/>
  <c r="N481" i="73"/>
  <c r="N480" i="73" s="1"/>
  <c r="M481" i="73"/>
  <c r="M480" i="73" s="1"/>
  <c r="L481" i="73"/>
  <c r="L480" i="73" s="1"/>
  <c r="K481" i="73"/>
  <c r="K480" i="73" s="1"/>
  <c r="I481" i="73"/>
  <c r="I480" i="73" s="1"/>
  <c r="H481" i="73"/>
  <c r="H480" i="73" s="1"/>
  <c r="G481" i="73"/>
  <c r="G480" i="73" s="1"/>
  <c r="F481" i="73"/>
  <c r="AM480" i="73"/>
  <c r="AA480" i="73"/>
  <c r="T480" i="73"/>
  <c r="AQ479" i="73"/>
  <c r="AP479" i="73"/>
  <c r="AO479" i="73"/>
  <c r="AF479" i="73"/>
  <c r="AN479" i="73" s="1"/>
  <c r="AE479" i="73"/>
  <c r="AD479" i="73"/>
  <c r="AC479" i="73"/>
  <c r="T479" i="73"/>
  <c r="AB479" i="73" s="1"/>
  <c r="S479" i="73"/>
  <c r="S478" i="73" s="1"/>
  <c r="S477" i="73" s="1"/>
  <c r="S476" i="73" s="1"/>
  <c r="R479" i="73"/>
  <c r="R478" i="73" s="1"/>
  <c r="R477" i="73" s="1"/>
  <c r="R476" i="73" s="1"/>
  <c r="Q479" i="73"/>
  <c r="J479" i="73"/>
  <c r="J478" i="73" s="1"/>
  <c r="J477" i="73" s="1"/>
  <c r="J476" i="73" s="1"/>
  <c r="E479" i="73"/>
  <c r="AM478" i="73"/>
  <c r="AM477" i="73" s="1"/>
  <c r="AL478" i="73"/>
  <c r="AL477" i="73" s="1"/>
  <c r="AL476" i="73" s="1"/>
  <c r="AK478" i="73"/>
  <c r="AJ478" i="73"/>
  <c r="AJ477" i="73" s="1"/>
  <c r="AJ476" i="73" s="1"/>
  <c r="AI478" i="73"/>
  <c r="AH478" i="73"/>
  <c r="AG478" i="73"/>
  <c r="AA478" i="73"/>
  <c r="AA477" i="73" s="1"/>
  <c r="Z478" i="73"/>
  <c r="Z477" i="73" s="1"/>
  <c r="Z476" i="73" s="1"/>
  <c r="Y478" i="73"/>
  <c r="X478" i="73"/>
  <c r="X477" i="73" s="1"/>
  <c r="X476" i="73" s="1"/>
  <c r="W478" i="73"/>
  <c r="AE478" i="73" s="1"/>
  <c r="V478" i="73"/>
  <c r="U478" i="73"/>
  <c r="N478" i="73"/>
  <c r="M478" i="73"/>
  <c r="M477" i="73" s="1"/>
  <c r="M476" i="73" s="1"/>
  <c r="L478" i="73"/>
  <c r="L477" i="73" s="1"/>
  <c r="L476" i="73" s="1"/>
  <c r="K478" i="73"/>
  <c r="I478" i="73"/>
  <c r="I477" i="73" s="1"/>
  <c r="I476" i="73" s="1"/>
  <c r="H478" i="73"/>
  <c r="G478" i="73"/>
  <c r="G477" i="73" s="1"/>
  <c r="G476" i="73" s="1"/>
  <c r="F478" i="73"/>
  <c r="P478" i="73" s="1"/>
  <c r="AM476" i="73"/>
  <c r="W477" i="73"/>
  <c r="W476" i="73" s="1"/>
  <c r="N477" i="73"/>
  <c r="N476" i="73" s="1"/>
  <c r="K477" i="73"/>
  <c r="K476" i="73" s="1"/>
  <c r="F477" i="73"/>
  <c r="AQ475" i="73"/>
  <c r="AP475" i="73"/>
  <c r="AO475" i="73"/>
  <c r="AF475" i="73"/>
  <c r="AE475" i="73"/>
  <c r="AD475" i="73"/>
  <c r="AC475" i="73"/>
  <c r="T475" i="73"/>
  <c r="AB475" i="73" s="1"/>
  <c r="S475" i="73"/>
  <c r="S474" i="73" s="1"/>
  <c r="S473" i="73" s="1"/>
  <c r="S472" i="73" s="1"/>
  <c r="R475" i="73"/>
  <c r="Q475" i="73"/>
  <c r="Q474" i="73" s="1"/>
  <c r="Q473" i="73" s="1"/>
  <c r="Q472" i="73" s="1"/>
  <c r="J475" i="73"/>
  <c r="J474" i="73" s="1"/>
  <c r="J473" i="73" s="1"/>
  <c r="J472" i="73" s="1"/>
  <c r="E475" i="73"/>
  <c r="AM474" i="73"/>
  <c r="AM473" i="73" s="1"/>
  <c r="AM472" i="73" s="1"/>
  <c r="AL474" i="73"/>
  <c r="AK474" i="73"/>
  <c r="AK473" i="73" s="1"/>
  <c r="AK472" i="73" s="1"/>
  <c r="AJ474" i="73"/>
  <c r="AJ473" i="73" s="1"/>
  <c r="AJ472" i="73" s="1"/>
  <c r="AI474" i="73"/>
  <c r="AH474" i="73"/>
  <c r="AH473" i="73" s="1"/>
  <c r="AG474" i="73"/>
  <c r="AA474" i="73"/>
  <c r="AA473" i="73" s="1"/>
  <c r="AA472" i="73" s="1"/>
  <c r="Z474" i="73"/>
  <c r="Z473" i="73" s="1"/>
  <c r="Z472" i="73" s="1"/>
  <c r="Y474" i="73"/>
  <c r="Y473" i="73" s="1"/>
  <c r="Y472" i="73" s="1"/>
  <c r="X474" i="73"/>
  <c r="X473" i="73" s="1"/>
  <c r="X472" i="73" s="1"/>
  <c r="W474" i="73"/>
  <c r="V474" i="73"/>
  <c r="U474" i="73"/>
  <c r="AC474" i="73" s="1"/>
  <c r="N474" i="73"/>
  <c r="N473" i="73" s="1"/>
  <c r="N472" i="73" s="1"/>
  <c r="M474" i="73"/>
  <c r="M473" i="73" s="1"/>
  <c r="M472" i="73" s="1"/>
  <c r="L474" i="73"/>
  <c r="K474" i="73"/>
  <c r="K473" i="73" s="1"/>
  <c r="K472" i="73" s="1"/>
  <c r="I474" i="73"/>
  <c r="I473" i="73" s="1"/>
  <c r="I472" i="73" s="1"/>
  <c r="H474" i="73"/>
  <c r="H473" i="73" s="1"/>
  <c r="H472" i="73" s="1"/>
  <c r="G474" i="73"/>
  <c r="G473" i="73" s="1"/>
  <c r="G472" i="73" s="1"/>
  <c r="F474" i="73"/>
  <c r="L473" i="73"/>
  <c r="L472" i="73" s="1"/>
  <c r="AQ471" i="73"/>
  <c r="AP471" i="73"/>
  <c r="AO471" i="73"/>
  <c r="AF471" i="73"/>
  <c r="AE471" i="73"/>
  <c r="AD471" i="73"/>
  <c r="AC471" i="73"/>
  <c r="T471" i="73"/>
  <c r="AB471" i="73" s="1"/>
  <c r="S471" i="73"/>
  <c r="S470" i="73" s="1"/>
  <c r="S469" i="73" s="1"/>
  <c r="S468" i="73" s="1"/>
  <c r="S467" i="73" s="1"/>
  <c r="S466" i="73" s="1"/>
  <c r="R471" i="73"/>
  <c r="R470" i="73" s="1"/>
  <c r="R469" i="73" s="1"/>
  <c r="Q471" i="73"/>
  <c r="Q470" i="73"/>
  <c r="Q469" i="73" s="1"/>
  <c r="Q468" i="73" s="1"/>
  <c r="Q467" i="73" s="1"/>
  <c r="Q466" i="73" s="1"/>
  <c r="J471" i="73"/>
  <c r="J470" i="73" s="1"/>
  <c r="J469" i="73" s="1"/>
  <c r="J468" i="73" s="1"/>
  <c r="J467" i="73" s="1"/>
  <c r="J466" i="73" s="1"/>
  <c r="E471" i="73"/>
  <c r="E469" i="73" s="1"/>
  <c r="AM470" i="73"/>
  <c r="AM469" i="73" s="1"/>
  <c r="AM468" i="73" s="1"/>
  <c r="AM467" i="73" s="1"/>
  <c r="AM466" i="73" s="1"/>
  <c r="AL470" i="73"/>
  <c r="AL469" i="73" s="1"/>
  <c r="AL468" i="73" s="1"/>
  <c r="AL467" i="73" s="1"/>
  <c r="AL466" i="73" s="1"/>
  <c r="AK470" i="73"/>
  <c r="AK469" i="73" s="1"/>
  <c r="AK468" i="73" s="1"/>
  <c r="AK467" i="73" s="1"/>
  <c r="AK466" i="73" s="1"/>
  <c r="AJ470" i="73"/>
  <c r="AJ469" i="73" s="1"/>
  <c r="AJ468" i="73" s="1"/>
  <c r="AJ467" i="73" s="1"/>
  <c r="AJ466" i="73" s="1"/>
  <c r="AI470" i="73"/>
  <c r="AH470" i="73"/>
  <c r="AG470" i="73"/>
  <c r="AA470" i="73"/>
  <c r="AA469" i="73" s="1"/>
  <c r="AA468" i="73" s="1"/>
  <c r="AA467" i="73" s="1"/>
  <c r="AA466" i="73" s="1"/>
  <c r="Z470" i="73"/>
  <c r="Y470" i="73"/>
  <c r="Y469" i="73" s="1"/>
  <c r="Y468" i="73" s="1"/>
  <c r="Y467" i="73" s="1"/>
  <c r="Y466" i="73" s="1"/>
  <c r="X470" i="73"/>
  <c r="X469" i="73" s="1"/>
  <c r="X468" i="73" s="1"/>
  <c r="X467" i="73" s="1"/>
  <c r="X466" i="73" s="1"/>
  <c r="W470" i="73"/>
  <c r="V470" i="73"/>
  <c r="V469" i="73" s="1"/>
  <c r="U470" i="73"/>
  <c r="N470" i="73"/>
  <c r="N469" i="73" s="1"/>
  <c r="N468" i="73" s="1"/>
  <c r="N467" i="73" s="1"/>
  <c r="N466" i="73" s="1"/>
  <c r="M470" i="73"/>
  <c r="M469" i="73" s="1"/>
  <c r="M468" i="73" s="1"/>
  <c r="M467" i="73" s="1"/>
  <c r="M466" i="73" s="1"/>
  <c r="L470" i="73"/>
  <c r="L469" i="73" s="1"/>
  <c r="L468" i="73" s="1"/>
  <c r="L467" i="73" s="1"/>
  <c r="L466" i="73" s="1"/>
  <c r="K470" i="73"/>
  <c r="K469" i="73" s="1"/>
  <c r="K468" i="73" s="1"/>
  <c r="K467" i="73" s="1"/>
  <c r="K466" i="73" s="1"/>
  <c r="I470" i="73"/>
  <c r="I469" i="73" s="1"/>
  <c r="H470" i="73"/>
  <c r="H469" i="73" s="1"/>
  <c r="H468" i="73" s="1"/>
  <c r="H467" i="73" s="1"/>
  <c r="H466" i="73" s="1"/>
  <c r="G470" i="73"/>
  <c r="G469" i="73" s="1"/>
  <c r="G468" i="73" s="1"/>
  <c r="G467" i="73" s="1"/>
  <c r="G466" i="73" s="1"/>
  <c r="F470" i="73"/>
  <c r="AH469" i="73"/>
  <c r="R468" i="73"/>
  <c r="R467" i="73" s="1"/>
  <c r="R466" i="73" s="1"/>
  <c r="I468" i="73"/>
  <c r="I467" i="73" s="1"/>
  <c r="I466" i="73" s="1"/>
  <c r="E468" i="73"/>
  <c r="E467" i="73" s="1"/>
  <c r="E466" i="73" s="1"/>
  <c r="AQ465" i="73"/>
  <c r="AP465" i="73"/>
  <c r="AO465" i="73"/>
  <c r="AF465" i="73"/>
  <c r="AN465" i="73" s="1"/>
  <c r="AE465" i="73"/>
  <c r="AD465" i="73"/>
  <c r="AC465" i="73"/>
  <c r="T465" i="73"/>
  <c r="AB465" i="73" s="1"/>
  <c r="S465" i="73"/>
  <c r="R465" i="73"/>
  <c r="R464" i="73" s="1"/>
  <c r="R463" i="73" s="1"/>
  <c r="R462" i="73" s="1"/>
  <c r="Q465" i="73"/>
  <c r="Q464" i="73" s="1"/>
  <c r="Q463" i="73" s="1"/>
  <c r="Q462" i="73" s="1"/>
  <c r="J465" i="73"/>
  <c r="J464" i="73" s="1"/>
  <c r="J463" i="73" s="1"/>
  <c r="J462" i="73" s="1"/>
  <c r="E465" i="73"/>
  <c r="AM464" i="73"/>
  <c r="AL464" i="73"/>
  <c r="AL463" i="73" s="1"/>
  <c r="AL462" i="73" s="1"/>
  <c r="AK464" i="73"/>
  <c r="AK463" i="73" s="1"/>
  <c r="AK462" i="73" s="1"/>
  <c r="AJ464" i="73"/>
  <c r="AJ463" i="73" s="1"/>
  <c r="AJ462" i="73" s="1"/>
  <c r="AI464" i="73"/>
  <c r="AI463" i="73" s="1"/>
  <c r="AI462" i="73" s="1"/>
  <c r="AH464" i="73"/>
  <c r="AG464" i="73"/>
  <c r="AG463" i="73" s="1"/>
  <c r="AO463" i="73" s="1"/>
  <c r="AA464" i="73"/>
  <c r="AA463" i="73" s="1"/>
  <c r="AA462" i="73" s="1"/>
  <c r="Z464" i="73"/>
  <c r="Y464" i="73"/>
  <c r="Y463" i="73" s="1"/>
  <c r="Y462" i="73" s="1"/>
  <c r="X464" i="73"/>
  <c r="X463" i="73" s="1"/>
  <c r="X462" i="73" s="1"/>
  <c r="W464" i="73"/>
  <c r="AE464" i="73" s="1"/>
  <c r="V464" i="73"/>
  <c r="T464" i="73" s="1"/>
  <c r="U464" i="73"/>
  <c r="AC464" i="73"/>
  <c r="S464" i="73"/>
  <c r="S463" i="73" s="1"/>
  <c r="S462" i="73" s="1"/>
  <c r="N464" i="73"/>
  <c r="N463" i="73" s="1"/>
  <c r="N462" i="73" s="1"/>
  <c r="M464" i="73"/>
  <c r="M463" i="73" s="1"/>
  <c r="M462" i="73" s="1"/>
  <c r="L464" i="73"/>
  <c r="L463" i="73" s="1"/>
  <c r="L462" i="73" s="1"/>
  <c r="K464" i="73"/>
  <c r="K463" i="73" s="1"/>
  <c r="K462" i="73" s="1"/>
  <c r="I464" i="73"/>
  <c r="I463" i="73" s="1"/>
  <c r="I462" i="73" s="1"/>
  <c r="H464" i="73"/>
  <c r="H463" i="73" s="1"/>
  <c r="H462" i="73" s="1"/>
  <c r="G464" i="73"/>
  <c r="G463" i="73" s="1"/>
  <c r="G462" i="73" s="1"/>
  <c r="F464" i="73"/>
  <c r="Z463" i="73"/>
  <c r="Z462" i="73" s="1"/>
  <c r="AQ461" i="73"/>
  <c r="AP461" i="73"/>
  <c r="AO461" i="73"/>
  <c r="AF461" i="73"/>
  <c r="AE461" i="73"/>
  <c r="AD461" i="73"/>
  <c r="AC461" i="73"/>
  <c r="T461" i="73"/>
  <c r="AB461" i="73" s="1"/>
  <c r="S461" i="73"/>
  <c r="S460" i="73" s="1"/>
  <c r="S459" i="73" s="1"/>
  <c r="R461" i="73"/>
  <c r="R460" i="73" s="1"/>
  <c r="R459" i="73" s="1"/>
  <c r="Q461" i="73"/>
  <c r="J461" i="73"/>
  <c r="E461" i="73"/>
  <c r="E460" i="73" s="1"/>
  <c r="E459" i="73" s="1"/>
  <c r="AM460" i="73"/>
  <c r="AL460" i="73"/>
  <c r="AL459" i="73" s="1"/>
  <c r="AK460" i="73"/>
  <c r="AK459" i="73" s="1"/>
  <c r="AJ460" i="73"/>
  <c r="AJ459" i="73" s="1"/>
  <c r="AI460" i="73"/>
  <c r="AH460" i="73"/>
  <c r="AG460" i="73"/>
  <c r="AO460" i="73" s="1"/>
  <c r="AA460" i="73"/>
  <c r="AA459" i="73" s="1"/>
  <c r="Z460" i="73"/>
  <c r="Z459" i="73" s="1"/>
  <c r="Y460" i="73"/>
  <c r="X460" i="73"/>
  <c r="X459" i="73" s="1"/>
  <c r="W460" i="73"/>
  <c r="V460" i="73"/>
  <c r="U460" i="73"/>
  <c r="N460" i="73"/>
  <c r="N459" i="73" s="1"/>
  <c r="M460" i="73"/>
  <c r="L460" i="73"/>
  <c r="L459" i="73" s="1"/>
  <c r="K460" i="73"/>
  <c r="K459" i="73" s="1"/>
  <c r="J460" i="73"/>
  <c r="J459" i="73" s="1"/>
  <c r="I460" i="73"/>
  <c r="I459" i="73" s="1"/>
  <c r="H460" i="73"/>
  <c r="H459" i="73" s="1"/>
  <c r="G460" i="73"/>
  <c r="G459" i="73" s="1"/>
  <c r="F460" i="73"/>
  <c r="P460" i="73" s="1"/>
  <c r="Y459" i="73"/>
  <c r="M459" i="73"/>
  <c r="AQ458" i="73"/>
  <c r="AP458" i="73"/>
  <c r="AO458" i="73"/>
  <c r="AF458" i="73"/>
  <c r="AF457" i="73" s="1"/>
  <c r="AE458" i="73"/>
  <c r="AD458" i="73"/>
  <c r="AC458" i="73"/>
  <c r="T458" i="73"/>
  <c r="AB458" i="73" s="1"/>
  <c r="E458" i="73"/>
  <c r="E457" i="73" s="1"/>
  <c r="E454" i="73" s="1"/>
  <c r="AI457" i="73"/>
  <c r="AH457" i="73"/>
  <c r="AH454" i="73" s="1"/>
  <c r="AP454" i="73" s="1"/>
  <c r="AG457" i="73"/>
  <c r="W457" i="73"/>
  <c r="AE457" i="73" s="1"/>
  <c r="V457" i="73"/>
  <c r="AD457" i="73" s="1"/>
  <c r="U457" i="73"/>
  <c r="T457" i="73"/>
  <c r="AB457" i="73" s="1"/>
  <c r="I457" i="73"/>
  <c r="H457" i="73"/>
  <c r="G457" i="73"/>
  <c r="G454" i="73" s="1"/>
  <c r="F457" i="73"/>
  <c r="P457" i="73" s="1"/>
  <c r="AQ456" i="73"/>
  <c r="AP456" i="73"/>
  <c r="AO456" i="73"/>
  <c r="AN456" i="73"/>
  <c r="AE456" i="73"/>
  <c r="AD456" i="73"/>
  <c r="AC456" i="73"/>
  <c r="AB456" i="73"/>
  <c r="E456" i="73"/>
  <c r="E455" i="73" s="1"/>
  <c r="AI455" i="73"/>
  <c r="AQ455" i="73" s="1"/>
  <c r="AH455" i="73"/>
  <c r="AP455" i="73" s="1"/>
  <c r="AG455" i="73"/>
  <c r="AO455" i="73" s="1"/>
  <c r="AF455" i="73"/>
  <c r="AN455" i="73" s="1"/>
  <c r="W455" i="73"/>
  <c r="V455" i="73"/>
  <c r="U455" i="73"/>
  <c r="AC455" i="73" s="1"/>
  <c r="T455" i="73"/>
  <c r="AB455" i="73" s="1"/>
  <c r="I455" i="73"/>
  <c r="H455" i="73"/>
  <c r="G455" i="73"/>
  <c r="F455" i="73"/>
  <c r="P455" i="73" s="1"/>
  <c r="AQ453" i="73"/>
  <c r="AP453" i="73"/>
  <c r="AO453" i="73"/>
  <c r="AF453" i="73"/>
  <c r="AN453" i="73" s="1"/>
  <c r="AE453" i="73"/>
  <c r="AD453" i="73"/>
  <c r="AC453" i="73"/>
  <c r="T453" i="73"/>
  <c r="T452" i="73" s="1"/>
  <c r="S453" i="73"/>
  <c r="S452" i="73" s="1"/>
  <c r="R453" i="73"/>
  <c r="R452" i="73" s="1"/>
  <c r="Q453" i="73"/>
  <c r="Q452" i="73" s="1"/>
  <c r="J453" i="73"/>
  <c r="J452" i="73" s="1"/>
  <c r="E453" i="73"/>
  <c r="E452" i="73" s="1"/>
  <c r="AM452" i="73"/>
  <c r="AL452" i="73"/>
  <c r="AK452" i="73"/>
  <c r="AJ452" i="73"/>
  <c r="AI452" i="73"/>
  <c r="AQ452" i="73" s="1"/>
  <c r="AH452" i="73"/>
  <c r="AG452" i="73"/>
  <c r="AO452" i="73" s="1"/>
  <c r="AA452" i="73"/>
  <c r="Z452" i="73"/>
  <c r="Y452" i="73"/>
  <c r="X452" i="73"/>
  <c r="AB452" i="73" s="1"/>
  <c r="W452" i="73"/>
  <c r="AE452" i="73" s="1"/>
  <c r="V452" i="73"/>
  <c r="U452" i="73"/>
  <c r="AC452" i="73" s="1"/>
  <c r="N452" i="73"/>
  <c r="M452" i="73"/>
  <c r="L452" i="73"/>
  <c r="K452" i="73"/>
  <c r="I452" i="73"/>
  <c r="H452" i="73"/>
  <c r="G452" i="73"/>
  <c r="G449" i="73" s="1"/>
  <c r="F452" i="73"/>
  <c r="AQ451" i="73"/>
  <c r="AP451" i="73"/>
  <c r="AO451" i="73"/>
  <c r="AF451" i="73"/>
  <c r="AE451" i="73"/>
  <c r="AD451" i="73"/>
  <c r="AC451" i="73"/>
  <c r="T451" i="73"/>
  <c r="AB451" i="73" s="1"/>
  <c r="S451" i="73"/>
  <c r="S450" i="73" s="1"/>
  <c r="R451" i="73"/>
  <c r="R450" i="73" s="1"/>
  <c r="Q451" i="73"/>
  <c r="Q450" i="73" s="1"/>
  <c r="Q449" i="73" s="1"/>
  <c r="J451" i="73"/>
  <c r="J450" i="73" s="1"/>
  <c r="E451" i="73"/>
  <c r="E450" i="73" s="1"/>
  <c r="AM450" i="73"/>
  <c r="AL450" i="73"/>
  <c r="AK450" i="73"/>
  <c r="AJ450" i="73"/>
  <c r="AJ449" i="73" s="1"/>
  <c r="AJ448" i="73" s="1"/>
  <c r="AJ447" i="73" s="1"/>
  <c r="AJ415" i="73" s="1"/>
  <c r="AI450" i="73"/>
  <c r="AQ450" i="73" s="1"/>
  <c r="AH450" i="73"/>
  <c r="AP450" i="73" s="1"/>
  <c r="AG450" i="73"/>
  <c r="AO450" i="73" s="1"/>
  <c r="AA450" i="73"/>
  <c r="Z450" i="73"/>
  <c r="Y450" i="73"/>
  <c r="X450" i="73"/>
  <c r="W450" i="73"/>
  <c r="AE450" i="73" s="1"/>
  <c r="V450" i="73"/>
  <c r="AD450" i="73" s="1"/>
  <c r="U450" i="73"/>
  <c r="U449" i="73" s="1"/>
  <c r="N450" i="73"/>
  <c r="M450" i="73"/>
  <c r="L450" i="73"/>
  <c r="K450" i="73"/>
  <c r="I450" i="73"/>
  <c r="H450" i="73"/>
  <c r="G450" i="73"/>
  <c r="F450" i="73"/>
  <c r="AQ446" i="73"/>
  <c r="AP446" i="73"/>
  <c r="AO446" i="73"/>
  <c r="AF446" i="73"/>
  <c r="AN446" i="73" s="1"/>
  <c r="AE446" i="73"/>
  <c r="AD446" i="73"/>
  <c r="AC446" i="73"/>
  <c r="T446" i="73"/>
  <c r="AB446" i="73" s="1"/>
  <c r="E446" i="73"/>
  <c r="AQ445" i="73"/>
  <c r="AP445" i="73"/>
  <c r="AO445" i="73"/>
  <c r="AF445" i="73"/>
  <c r="AN445" i="73" s="1"/>
  <c r="AE445" i="73"/>
  <c r="V445" i="73"/>
  <c r="AD445" i="73" s="1"/>
  <c r="U445" i="73"/>
  <c r="AC445" i="73" s="1"/>
  <c r="H445" i="73"/>
  <c r="G445" i="73"/>
  <c r="G444" i="73" s="1"/>
  <c r="F445" i="73"/>
  <c r="E445" i="73" s="1"/>
  <c r="AQ444" i="73"/>
  <c r="AH444" i="73"/>
  <c r="AP444" i="73" s="1"/>
  <c r="AG444" i="73"/>
  <c r="AE444" i="73"/>
  <c r="U444" i="73"/>
  <c r="AC444" i="73" s="1"/>
  <c r="AQ443" i="73"/>
  <c r="AP443" i="73"/>
  <c r="AO443" i="73"/>
  <c r="AF443" i="73"/>
  <c r="AN443" i="73" s="1"/>
  <c r="AE443" i="73"/>
  <c r="AD443" i="73"/>
  <c r="AC443" i="73"/>
  <c r="T443" i="73"/>
  <c r="AB443" i="73"/>
  <c r="E443" i="73"/>
  <c r="AI442" i="73"/>
  <c r="AQ442" i="73" s="1"/>
  <c r="AH442" i="73"/>
  <c r="AG442" i="73"/>
  <c r="AG441" i="73" s="1"/>
  <c r="AO441" i="73" s="1"/>
  <c r="AE442" i="73"/>
  <c r="AD442" i="73"/>
  <c r="U442" i="73"/>
  <c r="AC442" i="73" s="1"/>
  <c r="H442" i="73"/>
  <c r="H441" i="73" s="1"/>
  <c r="H440" i="73" s="1"/>
  <c r="F442" i="73"/>
  <c r="P442" i="73" s="1"/>
  <c r="AE441" i="73"/>
  <c r="AD441" i="73"/>
  <c r="AE440" i="73"/>
  <c r="AD440" i="73"/>
  <c r="AQ439" i="73"/>
  <c r="AP439" i="73"/>
  <c r="AO439" i="73"/>
  <c r="AF439" i="73"/>
  <c r="AF438" i="73" s="1"/>
  <c r="AE439" i="73"/>
  <c r="AD439" i="73"/>
  <c r="AC439" i="73"/>
  <c r="T439" i="73"/>
  <c r="E439" i="73"/>
  <c r="E438" i="73" s="1"/>
  <c r="E437" i="73" s="1"/>
  <c r="AI438" i="73"/>
  <c r="AH438" i="73"/>
  <c r="AG438" i="73"/>
  <c r="W438" i="73"/>
  <c r="AE438" i="73" s="1"/>
  <c r="V438" i="73"/>
  <c r="AD438" i="73" s="1"/>
  <c r="U438" i="73"/>
  <c r="U437" i="73" s="1"/>
  <c r="AC437" i="73" s="1"/>
  <c r="H438" i="73"/>
  <c r="H437" i="73" s="1"/>
  <c r="G438" i="73"/>
  <c r="G437" i="73" s="1"/>
  <c r="F438" i="73"/>
  <c r="P438" i="73" s="1"/>
  <c r="V437" i="73"/>
  <c r="AD437" i="73" s="1"/>
  <c r="F437" i="73"/>
  <c r="P437" i="73" s="1"/>
  <c r="AQ436" i="73"/>
  <c r="AP436" i="73"/>
  <c r="AO436" i="73"/>
  <c r="AN436" i="73"/>
  <c r="AE436" i="73"/>
  <c r="AD436" i="73"/>
  <c r="AC436" i="73"/>
  <c r="AB436" i="73"/>
  <c r="E436" i="73"/>
  <c r="E435" i="73" s="1"/>
  <c r="E434" i="73" s="1"/>
  <c r="AI435" i="73"/>
  <c r="AH435" i="73"/>
  <c r="AP435" i="73" s="1"/>
  <c r="AG435" i="73"/>
  <c r="AO435" i="73" s="1"/>
  <c r="AF435" i="73"/>
  <c r="W435" i="73"/>
  <c r="V435" i="73"/>
  <c r="AD435" i="73" s="1"/>
  <c r="U435" i="73"/>
  <c r="AC435" i="73" s="1"/>
  <c r="U434" i="73"/>
  <c r="AC434" i="73" s="1"/>
  <c r="T435" i="73"/>
  <c r="I435" i="73"/>
  <c r="H435" i="73"/>
  <c r="H434" i="73" s="1"/>
  <c r="G435" i="73"/>
  <c r="G434" i="73" s="1"/>
  <c r="F435" i="73"/>
  <c r="P435" i="73" s="1"/>
  <c r="AH434" i="73"/>
  <c r="AP434" i="73" s="1"/>
  <c r="AG434" i="73"/>
  <c r="V434" i="73"/>
  <c r="AD434" i="73" s="1"/>
  <c r="F434" i="73"/>
  <c r="P434" i="73" s="1"/>
  <c r="AQ433" i="73"/>
  <c r="AP433" i="73"/>
  <c r="AO433" i="73"/>
  <c r="AN433" i="73"/>
  <c r="AE433" i="73"/>
  <c r="AD433" i="73"/>
  <c r="AC433" i="73"/>
  <c r="AB433" i="73"/>
  <c r="E433" i="73"/>
  <c r="E432" i="73" s="1"/>
  <c r="AI432" i="73"/>
  <c r="AQ432" i="73" s="1"/>
  <c r="AH432" i="73"/>
  <c r="AP432" i="73" s="1"/>
  <c r="AG432" i="73"/>
  <c r="AO432" i="73" s="1"/>
  <c r="AF432" i="73"/>
  <c r="W432" i="73"/>
  <c r="V432" i="73"/>
  <c r="AD432" i="73" s="1"/>
  <c r="U432" i="73"/>
  <c r="T432" i="73"/>
  <c r="H432" i="73"/>
  <c r="G432" i="73"/>
  <c r="F432" i="73"/>
  <c r="AQ431" i="73"/>
  <c r="AP431" i="73"/>
  <c r="AO431" i="73"/>
  <c r="AN431" i="73"/>
  <c r="AE431" i="73"/>
  <c r="AD431" i="73"/>
  <c r="AC431" i="73"/>
  <c r="AB431" i="73"/>
  <c r="E431" i="73"/>
  <c r="E430" i="73" s="1"/>
  <c r="AI430" i="73"/>
  <c r="AH430" i="73"/>
  <c r="AP430" i="73" s="1"/>
  <c r="AG430" i="73"/>
  <c r="AO430" i="73" s="1"/>
  <c r="AF430" i="73"/>
  <c r="AN430" i="73"/>
  <c r="W430" i="73"/>
  <c r="AE430" i="73" s="1"/>
  <c r="V430" i="73"/>
  <c r="AD430" i="73" s="1"/>
  <c r="U430" i="73"/>
  <c r="AC430" i="73" s="1"/>
  <c r="T430" i="73"/>
  <c r="AB430" i="73" s="1"/>
  <c r="H430" i="73"/>
  <c r="H429" i="73" s="1"/>
  <c r="G430" i="73"/>
  <c r="F430" i="73"/>
  <c r="P430" i="73" s="1"/>
  <c r="AQ428" i="73"/>
  <c r="AP428" i="73"/>
  <c r="AO428" i="73"/>
  <c r="AF428" i="73"/>
  <c r="AF427" i="73" s="1"/>
  <c r="AN427" i="73" s="1"/>
  <c r="AE428" i="73"/>
  <c r="AD428" i="73"/>
  <c r="AC428" i="73"/>
  <c r="T428" i="73"/>
  <c r="AB428" i="73" s="1"/>
  <c r="S428" i="73"/>
  <c r="R428" i="73"/>
  <c r="R427" i="73" s="1"/>
  <c r="R426" i="73" s="1"/>
  <c r="R425" i="73" s="1"/>
  <c r="R424" i="73" s="1"/>
  <c r="Q428" i="73"/>
  <c r="Q427" i="73"/>
  <c r="Q426" i="73" s="1"/>
  <c r="Q425" i="73" s="1"/>
  <c r="Q424" i="73" s="1"/>
  <c r="J428" i="73"/>
  <c r="J427" i="73" s="1"/>
  <c r="J426" i="73" s="1"/>
  <c r="J425" i="73" s="1"/>
  <c r="J424" i="73" s="1"/>
  <c r="E428" i="73"/>
  <c r="AM427" i="73"/>
  <c r="AM426" i="73" s="1"/>
  <c r="AM425" i="73" s="1"/>
  <c r="AM424" i="73" s="1"/>
  <c r="AL427" i="73"/>
  <c r="AL426" i="73" s="1"/>
  <c r="AL425" i="73" s="1"/>
  <c r="AL424" i="73" s="1"/>
  <c r="AK427" i="73"/>
  <c r="AK426" i="73" s="1"/>
  <c r="AK425" i="73" s="1"/>
  <c r="AK424" i="73" s="1"/>
  <c r="AJ427" i="73"/>
  <c r="AI427" i="73"/>
  <c r="AH427" i="73"/>
  <c r="AH426" i="73" s="1"/>
  <c r="AG427" i="73"/>
  <c r="AG426" i="73" s="1"/>
  <c r="AA427" i="73"/>
  <c r="AA426" i="73" s="1"/>
  <c r="Z427" i="73"/>
  <c r="Z426" i="73" s="1"/>
  <c r="Z425" i="73" s="1"/>
  <c r="Z424" i="73" s="1"/>
  <c r="Y427" i="73"/>
  <c r="Y426" i="73" s="1"/>
  <c r="Y425" i="73" s="1"/>
  <c r="Y424" i="73" s="1"/>
  <c r="X427" i="73"/>
  <c r="X426" i="73" s="1"/>
  <c r="X425" i="73" s="1"/>
  <c r="X424" i="73" s="1"/>
  <c r="W427" i="73"/>
  <c r="V427" i="73"/>
  <c r="V426" i="73" s="1"/>
  <c r="U427" i="73"/>
  <c r="S427" i="73"/>
  <c r="S426" i="73" s="1"/>
  <c r="S425" i="73" s="1"/>
  <c r="S424" i="73" s="1"/>
  <c r="N427" i="73"/>
  <c r="N426" i="73" s="1"/>
  <c r="N425" i="73" s="1"/>
  <c r="N424" i="73" s="1"/>
  <c r="M427" i="73"/>
  <c r="M426" i="73" s="1"/>
  <c r="M425" i="73" s="1"/>
  <c r="M424" i="73" s="1"/>
  <c r="L427" i="73"/>
  <c r="L426" i="73" s="1"/>
  <c r="L425" i="73"/>
  <c r="L424" i="73" s="1"/>
  <c r="K427" i="73"/>
  <c r="K426" i="73" s="1"/>
  <c r="K425" i="73" s="1"/>
  <c r="K424" i="73" s="1"/>
  <c r="I427" i="73"/>
  <c r="I426" i="73" s="1"/>
  <c r="I425" i="73" s="1"/>
  <c r="I424" i="73" s="1"/>
  <c r="H427" i="73"/>
  <c r="G427" i="73"/>
  <c r="G426" i="73" s="1"/>
  <c r="F427" i="73"/>
  <c r="AJ426" i="73"/>
  <c r="AJ425" i="73" s="1"/>
  <c r="AJ424" i="73" s="1"/>
  <c r="AQ423" i="73"/>
  <c r="AP423" i="73"/>
  <c r="AO423" i="73"/>
  <c r="AF423" i="73"/>
  <c r="AF422" i="73" s="1"/>
  <c r="AN422" i="73" s="1"/>
  <c r="AE423" i="73"/>
  <c r="AD423" i="73"/>
  <c r="AC423" i="73"/>
  <c r="T423" i="73"/>
  <c r="E423" i="73"/>
  <c r="AI422" i="73"/>
  <c r="AH422" i="73"/>
  <c r="AG422" i="73"/>
  <c r="AO422" i="73" s="1"/>
  <c r="W422" i="73"/>
  <c r="AE422" i="73" s="1"/>
  <c r="V422" i="73"/>
  <c r="AD422" i="73" s="1"/>
  <c r="U422" i="73"/>
  <c r="H422" i="73"/>
  <c r="H421" i="73" s="1"/>
  <c r="G422" i="73"/>
  <c r="F422" i="73"/>
  <c r="E422" i="73"/>
  <c r="E421" i="73" s="1"/>
  <c r="AG421" i="73"/>
  <c r="AO421" i="73" s="1"/>
  <c r="V421" i="73"/>
  <c r="AD421" i="73" s="1"/>
  <c r="G421" i="73"/>
  <c r="AQ420" i="73"/>
  <c r="AP420" i="73"/>
  <c r="AO420" i="73"/>
  <c r="AF420" i="73"/>
  <c r="AE420" i="73"/>
  <c r="AD420" i="73"/>
  <c r="AC420" i="73"/>
  <c r="T420" i="73"/>
  <c r="AB420" i="73" s="1"/>
  <c r="S420" i="73"/>
  <c r="S419" i="73" s="1"/>
  <c r="R420" i="73"/>
  <c r="R419" i="73" s="1"/>
  <c r="R418" i="73" s="1"/>
  <c r="R417" i="73" s="1"/>
  <c r="R416" i="73" s="1"/>
  <c r="Q420" i="73"/>
  <c r="Q419" i="73" s="1"/>
  <c r="Q418" i="73" s="1"/>
  <c r="Q417" i="73" s="1"/>
  <c r="Q416" i="73" s="1"/>
  <c r="J420" i="73"/>
  <c r="E420" i="73"/>
  <c r="O420" i="73" s="1"/>
  <c r="O419" i="73" s="1"/>
  <c r="O418" i="73" s="1"/>
  <c r="O417" i="73" s="1"/>
  <c r="O416" i="73" s="1"/>
  <c r="AM419" i="73"/>
  <c r="AM418" i="73" s="1"/>
  <c r="AM417" i="73" s="1"/>
  <c r="AM416" i="73" s="1"/>
  <c r="AL419" i="73"/>
  <c r="AL418" i="73" s="1"/>
  <c r="AL417" i="73" s="1"/>
  <c r="AL416" i="73" s="1"/>
  <c r="AK419" i="73"/>
  <c r="AK418" i="73"/>
  <c r="AK417" i="73" s="1"/>
  <c r="AK416" i="73" s="1"/>
  <c r="AJ419" i="73"/>
  <c r="AJ418" i="73" s="1"/>
  <c r="AJ417" i="73" s="1"/>
  <c r="AJ416" i="73" s="1"/>
  <c r="AI419" i="73"/>
  <c r="AH419" i="73"/>
  <c r="AG419" i="73"/>
  <c r="AG418" i="73" s="1"/>
  <c r="AO418" i="73" s="1"/>
  <c r="AA419" i="73"/>
  <c r="Z419" i="73"/>
  <c r="Z418" i="73" s="1"/>
  <c r="Z417" i="73" s="1"/>
  <c r="Y419" i="73"/>
  <c r="Y418" i="73" s="1"/>
  <c r="Y417" i="73" s="1"/>
  <c r="Y416" i="73" s="1"/>
  <c r="X419" i="73"/>
  <c r="X418" i="73" s="1"/>
  <c r="X417" i="73" s="1"/>
  <c r="X416" i="73" s="1"/>
  <c r="W419" i="73"/>
  <c r="W418" i="73" s="1"/>
  <c r="V419" i="73"/>
  <c r="U419" i="73"/>
  <c r="U418" i="73" s="1"/>
  <c r="N419" i="73"/>
  <c r="N418" i="73" s="1"/>
  <c r="N417" i="73" s="1"/>
  <c r="N416" i="73" s="1"/>
  <c r="M419" i="73"/>
  <c r="M418" i="73" s="1"/>
  <c r="L419" i="73"/>
  <c r="K419" i="73"/>
  <c r="K418" i="73" s="1"/>
  <c r="K417" i="73" s="1"/>
  <c r="K416" i="73" s="1"/>
  <c r="I419" i="73"/>
  <c r="I418" i="73" s="1"/>
  <c r="I417" i="73" s="1"/>
  <c r="I416" i="73" s="1"/>
  <c r="H419" i="73"/>
  <c r="H418" i="73" s="1"/>
  <c r="G419" i="73"/>
  <c r="G418" i="73" s="1"/>
  <c r="G417" i="73" s="1"/>
  <c r="G416" i="73" s="1"/>
  <c r="F419" i="73"/>
  <c r="S418" i="73"/>
  <c r="S417" i="73" s="1"/>
  <c r="S416" i="73" s="1"/>
  <c r="L418" i="73"/>
  <c r="L417" i="73" s="1"/>
  <c r="L416" i="73" s="1"/>
  <c r="M417" i="73"/>
  <c r="M416" i="73" s="1"/>
  <c r="Z416" i="73"/>
  <c r="AQ414" i="73"/>
  <c r="AQ413" i="73" s="1"/>
  <c r="AQ412" i="73" s="1"/>
  <c r="AQ411" i="73" s="1"/>
  <c r="AP414" i="73"/>
  <c r="AP413" i="73" s="1"/>
  <c r="AP412" i="73" s="1"/>
  <c r="AP411" i="73" s="1"/>
  <c r="AO414" i="73"/>
  <c r="AO413" i="73" s="1"/>
  <c r="AO412" i="73" s="1"/>
  <c r="AO411" i="73" s="1"/>
  <c r="AJ414" i="73"/>
  <c r="AJ413" i="73" s="1"/>
  <c r="AJ412" i="73" s="1"/>
  <c r="AJ411" i="73" s="1"/>
  <c r="AF414" i="73"/>
  <c r="AE414" i="73"/>
  <c r="AE413" i="73" s="1"/>
  <c r="AE412" i="73" s="1"/>
  <c r="AE411" i="73" s="1"/>
  <c r="AD414" i="73"/>
  <c r="AD413" i="73" s="1"/>
  <c r="AD412" i="73" s="1"/>
  <c r="AD411" i="73" s="1"/>
  <c r="AC414" i="73"/>
  <c r="AC413" i="73" s="1"/>
  <c r="AC412" i="73" s="1"/>
  <c r="AC411" i="73" s="1"/>
  <c r="X414" i="73"/>
  <c r="X413" i="73" s="1"/>
  <c r="X412" i="73" s="1"/>
  <c r="X411" i="73" s="1"/>
  <c r="T414" i="73"/>
  <c r="S414" i="73"/>
  <c r="R414" i="73"/>
  <c r="R413" i="73"/>
  <c r="R412" i="73" s="1"/>
  <c r="R411" i="73" s="1"/>
  <c r="Q414" i="73"/>
  <c r="Q413" i="73" s="1"/>
  <c r="Q412" i="73" s="1"/>
  <c r="Q411" i="73" s="1"/>
  <c r="J414" i="73"/>
  <c r="E414" i="73"/>
  <c r="AM413" i="73"/>
  <c r="AM412" i="73" s="1"/>
  <c r="AM411" i="73" s="1"/>
  <c r="AL413" i="73"/>
  <c r="AL412" i="73" s="1"/>
  <c r="AL411" i="73" s="1"/>
  <c r="AK413" i="73"/>
  <c r="AK412" i="73" s="1"/>
  <c r="AK411" i="73" s="1"/>
  <c r="AI413" i="73"/>
  <c r="AI412" i="73"/>
  <c r="AI411" i="73" s="1"/>
  <c r="AH413" i="73"/>
  <c r="AH412" i="73" s="1"/>
  <c r="AH411" i="73" s="1"/>
  <c r="AG413" i="73"/>
  <c r="AG412" i="73" s="1"/>
  <c r="AG411" i="73" s="1"/>
  <c r="AA413" i="73"/>
  <c r="AA412" i="73" s="1"/>
  <c r="AA411" i="73" s="1"/>
  <c r="Z413" i="73"/>
  <c r="Z412" i="73" s="1"/>
  <c r="Z411" i="73" s="1"/>
  <c r="Y413" i="73"/>
  <c r="Y412" i="73" s="1"/>
  <c r="Y411" i="73" s="1"/>
  <c r="W413" i="73"/>
  <c r="W412" i="73" s="1"/>
  <c r="W411" i="73" s="1"/>
  <c r="V413" i="73"/>
  <c r="V412" i="73" s="1"/>
  <c r="V411" i="73" s="1"/>
  <c r="U413" i="73"/>
  <c r="U412" i="73" s="1"/>
  <c r="U411" i="73" s="1"/>
  <c r="S413" i="73"/>
  <c r="S412" i="73" s="1"/>
  <c r="S411" i="73" s="1"/>
  <c r="N413" i="73"/>
  <c r="N412" i="73" s="1"/>
  <c r="N411" i="73" s="1"/>
  <c r="M413" i="73"/>
  <c r="L413" i="73"/>
  <c r="L412" i="73" s="1"/>
  <c r="L411" i="73" s="1"/>
  <c r="K413" i="73"/>
  <c r="K412" i="73" s="1"/>
  <c r="K411" i="73" s="1"/>
  <c r="I413" i="73"/>
  <c r="H413" i="73"/>
  <c r="H412" i="73" s="1"/>
  <c r="H411" i="73" s="1"/>
  <c r="G413" i="73"/>
  <c r="G412" i="73" s="1"/>
  <c r="G411" i="73" s="1"/>
  <c r="F413" i="73"/>
  <c r="E413" i="73"/>
  <c r="E412" i="73" s="1"/>
  <c r="E411" i="73" s="1"/>
  <c r="M412" i="73"/>
  <c r="M411" i="73" s="1"/>
  <c r="I412" i="73"/>
  <c r="I411" i="73" s="1"/>
  <c r="AQ410" i="73"/>
  <c r="AQ409" i="73" s="1"/>
  <c r="AQ408" i="73" s="1"/>
  <c r="AQ407" i="73" s="1"/>
  <c r="AQ406" i="73" s="1"/>
  <c r="AP410" i="73"/>
  <c r="AP409" i="73" s="1"/>
  <c r="AP408" i="73" s="1"/>
  <c r="AP407" i="73" s="1"/>
  <c r="AP406" i="73" s="1"/>
  <c r="AO410" i="73"/>
  <c r="AO409" i="73" s="1"/>
  <c r="AO408" i="73" s="1"/>
  <c r="AO407" i="73" s="1"/>
  <c r="AO406" i="73" s="1"/>
  <c r="AJ410" i="73"/>
  <c r="AF410" i="73"/>
  <c r="AF409" i="73" s="1"/>
  <c r="AF408" i="73" s="1"/>
  <c r="AF407" i="73" s="1"/>
  <c r="AF406" i="73" s="1"/>
  <c r="AE410" i="73"/>
  <c r="AE409" i="73" s="1"/>
  <c r="AE408" i="73" s="1"/>
  <c r="AE407" i="73" s="1"/>
  <c r="AE406" i="73" s="1"/>
  <c r="AD410" i="73"/>
  <c r="AD409" i="73" s="1"/>
  <c r="AD408" i="73" s="1"/>
  <c r="AD407" i="73" s="1"/>
  <c r="AD406" i="73" s="1"/>
  <c r="AC410" i="73"/>
  <c r="AC409" i="73" s="1"/>
  <c r="AC408" i="73" s="1"/>
  <c r="AC407" i="73" s="1"/>
  <c r="AC406" i="73" s="1"/>
  <c r="X410" i="73"/>
  <c r="X409" i="73" s="1"/>
  <c r="X408" i="73" s="1"/>
  <c r="X407" i="73" s="1"/>
  <c r="X406" i="73" s="1"/>
  <c r="T410" i="73"/>
  <c r="S410" i="73"/>
  <c r="S409" i="73" s="1"/>
  <c r="S408" i="73" s="1"/>
  <c r="S407" i="73" s="1"/>
  <c r="S406" i="73" s="1"/>
  <c r="R410" i="73"/>
  <c r="R409" i="73" s="1"/>
  <c r="R408" i="73" s="1"/>
  <c r="R407" i="73" s="1"/>
  <c r="R406" i="73" s="1"/>
  <c r="Q410" i="73"/>
  <c r="Q409" i="73" s="1"/>
  <c r="Q408" i="73" s="1"/>
  <c r="Q407" i="73" s="1"/>
  <c r="Q406" i="73" s="1"/>
  <c r="J410" i="73"/>
  <c r="E410" i="73"/>
  <c r="E409" i="73" s="1"/>
  <c r="E408" i="73" s="1"/>
  <c r="E407" i="73" s="1"/>
  <c r="E406" i="73" s="1"/>
  <c r="E401" i="73" s="1"/>
  <c r="AM409" i="73"/>
  <c r="AM408" i="73" s="1"/>
  <c r="AM407" i="73" s="1"/>
  <c r="AM406" i="73" s="1"/>
  <c r="AL409" i="73"/>
  <c r="AL408" i="73" s="1"/>
  <c r="AL407" i="73" s="1"/>
  <c r="AL406" i="73" s="1"/>
  <c r="AK409" i="73"/>
  <c r="AK408" i="73" s="1"/>
  <c r="AK407" i="73" s="1"/>
  <c r="AK406" i="73" s="1"/>
  <c r="AI409" i="73"/>
  <c r="AI408" i="73" s="1"/>
  <c r="AI407" i="73" s="1"/>
  <c r="AI406" i="73" s="1"/>
  <c r="AH409" i="73"/>
  <c r="AH408" i="73" s="1"/>
  <c r="AH407" i="73" s="1"/>
  <c r="AH406" i="73" s="1"/>
  <c r="AG409" i="73"/>
  <c r="AG408" i="73" s="1"/>
  <c r="AG407" i="73" s="1"/>
  <c r="AG406" i="73" s="1"/>
  <c r="AA409" i="73"/>
  <c r="AA408" i="73" s="1"/>
  <c r="AA407" i="73" s="1"/>
  <c r="AA406" i="73" s="1"/>
  <c r="Z409" i="73"/>
  <c r="Z408" i="73" s="1"/>
  <c r="Z407" i="73"/>
  <c r="Z406" i="73" s="1"/>
  <c r="Y409" i="73"/>
  <c r="Y408" i="73" s="1"/>
  <c r="Y407" i="73" s="1"/>
  <c r="Y406" i="73" s="1"/>
  <c r="W409" i="73"/>
  <c r="W408" i="73"/>
  <c r="W407" i="73" s="1"/>
  <c r="V409" i="73"/>
  <c r="V408" i="73" s="1"/>
  <c r="V407" i="73" s="1"/>
  <c r="V406" i="73" s="1"/>
  <c r="U409" i="73"/>
  <c r="U408" i="73" s="1"/>
  <c r="U407" i="73" s="1"/>
  <c r="U406" i="73" s="1"/>
  <c r="N409" i="73"/>
  <c r="N408" i="73" s="1"/>
  <c r="N407" i="73" s="1"/>
  <c r="N406" i="73" s="1"/>
  <c r="M409" i="73"/>
  <c r="M408" i="73" s="1"/>
  <c r="M407" i="73" s="1"/>
  <c r="M406" i="73" s="1"/>
  <c r="L409" i="73"/>
  <c r="K409" i="73"/>
  <c r="K408" i="73" s="1"/>
  <c r="K407" i="73" s="1"/>
  <c r="K406" i="73" s="1"/>
  <c r="J409" i="73"/>
  <c r="J408" i="73" s="1"/>
  <c r="J407" i="73" s="1"/>
  <c r="J406" i="73" s="1"/>
  <c r="I409" i="73"/>
  <c r="I408" i="73" s="1"/>
  <c r="I407" i="73" s="1"/>
  <c r="I406" i="73" s="1"/>
  <c r="H409" i="73"/>
  <c r="G409" i="73"/>
  <c r="G408" i="73" s="1"/>
  <c r="G407" i="73" s="1"/>
  <c r="G406" i="73" s="1"/>
  <c r="F409" i="73"/>
  <c r="L408" i="73"/>
  <c r="L407" i="73" s="1"/>
  <c r="L406" i="73" s="1"/>
  <c r="L401" i="73" s="1"/>
  <c r="H408" i="73"/>
  <c r="H407" i="73" s="1"/>
  <c r="H406" i="73" s="1"/>
  <c r="W406" i="73"/>
  <c r="AQ405" i="73"/>
  <c r="AQ404" i="73" s="1"/>
  <c r="AQ403" i="73" s="1"/>
  <c r="AQ402" i="73" s="1"/>
  <c r="AP405" i="73"/>
  <c r="AP404" i="73" s="1"/>
  <c r="AP403" i="73" s="1"/>
  <c r="AP402" i="73" s="1"/>
  <c r="AO405" i="73"/>
  <c r="AO404" i="73" s="1"/>
  <c r="AO403" i="73" s="1"/>
  <c r="AO402" i="73" s="1"/>
  <c r="AJ405" i="73"/>
  <c r="AJ404" i="73" s="1"/>
  <c r="AJ403" i="73" s="1"/>
  <c r="AJ402" i="73" s="1"/>
  <c r="AF405" i="73"/>
  <c r="AE405" i="73"/>
  <c r="AE404" i="73" s="1"/>
  <c r="AE403" i="73" s="1"/>
  <c r="AE402" i="73" s="1"/>
  <c r="AD405" i="73"/>
  <c r="AD404" i="73" s="1"/>
  <c r="AD403" i="73" s="1"/>
  <c r="AD402" i="73" s="1"/>
  <c r="AC405" i="73"/>
  <c r="AC404" i="73" s="1"/>
  <c r="AC403" i="73" s="1"/>
  <c r="AC402" i="73" s="1"/>
  <c r="X405" i="73"/>
  <c r="T405" i="73"/>
  <c r="S405" i="73"/>
  <c r="S404" i="73" s="1"/>
  <c r="S403" i="73" s="1"/>
  <c r="S402" i="73" s="1"/>
  <c r="R405" i="73"/>
  <c r="R404" i="73" s="1"/>
  <c r="R403" i="73" s="1"/>
  <c r="R402" i="73" s="1"/>
  <c r="Q405" i="73"/>
  <c r="Q404" i="73" s="1"/>
  <c r="Q403" i="73" s="1"/>
  <c r="J405" i="73"/>
  <c r="J404" i="73" s="1"/>
  <c r="J403" i="73" s="1"/>
  <c r="E405" i="73"/>
  <c r="AM404" i="73"/>
  <c r="AM403" i="73" s="1"/>
  <c r="AM402" i="73" s="1"/>
  <c r="AM401" i="73" s="1"/>
  <c r="AL404" i="73"/>
  <c r="AL403" i="73" s="1"/>
  <c r="AL402" i="73" s="1"/>
  <c r="AK404" i="73"/>
  <c r="AK403" i="73" s="1"/>
  <c r="AK402" i="73" s="1"/>
  <c r="AI404" i="73"/>
  <c r="AI403" i="73" s="1"/>
  <c r="AI402" i="73" s="1"/>
  <c r="AH404" i="73"/>
  <c r="AH403" i="73" s="1"/>
  <c r="AH402" i="73" s="1"/>
  <c r="AG404" i="73"/>
  <c r="AG403" i="73"/>
  <c r="AG402" i="73" s="1"/>
  <c r="AA404" i="73"/>
  <c r="AA403" i="73" s="1"/>
  <c r="AA402" i="73" s="1"/>
  <c r="Z404" i="73"/>
  <c r="Z403" i="73" s="1"/>
  <c r="Z402" i="73" s="1"/>
  <c r="Y404" i="73"/>
  <c r="Y403" i="73" s="1"/>
  <c r="Y402" i="73" s="1"/>
  <c r="W404" i="73"/>
  <c r="W403" i="73" s="1"/>
  <c r="W402" i="73" s="1"/>
  <c r="V404" i="73"/>
  <c r="V403" i="73" s="1"/>
  <c r="V402" i="73" s="1"/>
  <c r="U404" i="73"/>
  <c r="U403" i="73" s="1"/>
  <c r="U402" i="73" s="1"/>
  <c r="Q402" i="73"/>
  <c r="N404" i="73"/>
  <c r="N403" i="73" s="1"/>
  <c r="N402" i="73" s="1"/>
  <c r="M404" i="73"/>
  <c r="M403" i="73" s="1"/>
  <c r="M402" i="73"/>
  <c r="L404" i="73"/>
  <c r="L403" i="73" s="1"/>
  <c r="L402" i="73" s="1"/>
  <c r="K404" i="73"/>
  <c r="K403" i="73" s="1"/>
  <c r="J402" i="73"/>
  <c r="I404" i="73"/>
  <c r="I403" i="73" s="1"/>
  <c r="I402" i="73" s="1"/>
  <c r="H404" i="73"/>
  <c r="H403" i="73" s="1"/>
  <c r="H402" i="73" s="1"/>
  <c r="H401" i="73" s="1"/>
  <c r="G404" i="73"/>
  <c r="G403" i="73" s="1"/>
  <c r="G402" i="73" s="1"/>
  <c r="F404" i="73"/>
  <c r="F403" i="73" s="1"/>
  <c r="E404" i="73"/>
  <c r="E403" i="73" s="1"/>
  <c r="E402" i="73" s="1"/>
  <c r="K402" i="73"/>
  <c r="AQ400" i="73"/>
  <c r="AP400" i="73"/>
  <c r="AO400" i="73"/>
  <c r="AF400" i="73"/>
  <c r="AE400" i="73"/>
  <c r="AD400" i="73"/>
  <c r="AC400" i="73"/>
  <c r="T400" i="73"/>
  <c r="T399" i="73" s="1"/>
  <c r="AB399" i="73" s="1"/>
  <c r="S400" i="73"/>
  <c r="S399" i="73" s="1"/>
  <c r="S398" i="73" s="1"/>
  <c r="S397" i="73" s="1"/>
  <c r="R400" i="73"/>
  <c r="R399" i="73" s="1"/>
  <c r="R398" i="73" s="1"/>
  <c r="R397" i="73" s="1"/>
  <c r="Q400" i="73"/>
  <c r="Q399" i="73" s="1"/>
  <c r="Q398" i="73" s="1"/>
  <c r="Q397" i="73" s="1"/>
  <c r="J400" i="73"/>
  <c r="J399" i="73" s="1"/>
  <c r="J398" i="73" s="1"/>
  <c r="J397" i="73" s="1"/>
  <c r="J386" i="73" s="1"/>
  <c r="E400" i="73"/>
  <c r="AM399" i="73"/>
  <c r="AM398" i="73" s="1"/>
  <c r="AM397" i="73" s="1"/>
  <c r="AL399" i="73"/>
  <c r="AK399" i="73"/>
  <c r="AK398" i="73" s="1"/>
  <c r="AK397" i="73" s="1"/>
  <c r="AJ399" i="73"/>
  <c r="AJ398" i="73" s="1"/>
  <c r="AI399" i="73"/>
  <c r="AQ399" i="73" s="1"/>
  <c r="AH399" i="73"/>
  <c r="AG399" i="73"/>
  <c r="AA399" i="73"/>
  <c r="AA398" i="73" s="1"/>
  <c r="AA397" i="73" s="1"/>
  <c r="Z399" i="73"/>
  <c r="Z398" i="73" s="1"/>
  <c r="Z397" i="73" s="1"/>
  <c r="Y399" i="73"/>
  <c r="Y398" i="73" s="1"/>
  <c r="X399" i="73"/>
  <c r="X398" i="73"/>
  <c r="X397" i="73" s="1"/>
  <c r="W399" i="73"/>
  <c r="W398" i="73" s="1"/>
  <c r="V399" i="73"/>
  <c r="AD399" i="73" s="1"/>
  <c r="U399" i="73"/>
  <c r="N399" i="73"/>
  <c r="N398" i="73" s="1"/>
  <c r="N397" i="73" s="1"/>
  <c r="M399" i="73"/>
  <c r="M398" i="73" s="1"/>
  <c r="M397" i="73" s="1"/>
  <c r="L399" i="73"/>
  <c r="L398" i="73" s="1"/>
  <c r="L397" i="73" s="1"/>
  <c r="K399" i="73"/>
  <c r="K398" i="73" s="1"/>
  <c r="K397" i="73" s="1"/>
  <c r="I399" i="73"/>
  <c r="I398" i="73" s="1"/>
  <c r="I397" i="73" s="1"/>
  <c r="H399" i="73"/>
  <c r="H398" i="73" s="1"/>
  <c r="H397" i="73" s="1"/>
  <c r="G399" i="73"/>
  <c r="G398" i="73" s="1"/>
  <c r="G397" i="73" s="1"/>
  <c r="F399" i="73"/>
  <c r="AL398" i="73"/>
  <c r="AL397" i="73" s="1"/>
  <c r="V398" i="73"/>
  <c r="V397" i="73" s="1"/>
  <c r="AD397" i="73" s="1"/>
  <c r="AJ397" i="73"/>
  <c r="AQ396" i="73"/>
  <c r="AQ395" i="73" s="1"/>
  <c r="AQ394" i="73" s="1"/>
  <c r="AQ393" i="73" s="1"/>
  <c r="AP396" i="73"/>
  <c r="AP395" i="73" s="1"/>
  <c r="AP394" i="73" s="1"/>
  <c r="AP393" i="73" s="1"/>
  <c r="AO396" i="73"/>
  <c r="AO395" i="73" s="1"/>
  <c r="AO394" i="73" s="1"/>
  <c r="AO393" i="73" s="1"/>
  <c r="AF396" i="73"/>
  <c r="AE396" i="73"/>
  <c r="AE395" i="73" s="1"/>
  <c r="AE394" i="73" s="1"/>
  <c r="AE393" i="73" s="1"/>
  <c r="AD396" i="73"/>
  <c r="AD395" i="73" s="1"/>
  <c r="AD394" i="73" s="1"/>
  <c r="AD393" i="73" s="1"/>
  <c r="AC396" i="73"/>
  <c r="AC395" i="73" s="1"/>
  <c r="AC394" i="73" s="1"/>
  <c r="AC393" i="73" s="1"/>
  <c r="T396" i="73"/>
  <c r="S396" i="73"/>
  <c r="S395" i="73" s="1"/>
  <c r="S394" i="73" s="1"/>
  <c r="S393" i="73" s="1"/>
  <c r="R396" i="73"/>
  <c r="R395" i="73" s="1"/>
  <c r="R394" i="73" s="1"/>
  <c r="R393" i="73" s="1"/>
  <c r="Q396" i="73"/>
  <c r="Q395" i="73" s="1"/>
  <c r="Q394" i="73" s="1"/>
  <c r="Q393" i="73" s="1"/>
  <c r="Q386" i="73" s="1"/>
  <c r="J396" i="73"/>
  <c r="J395" i="73" s="1"/>
  <c r="J394" i="73" s="1"/>
  <c r="J393" i="73" s="1"/>
  <c r="E396" i="73"/>
  <c r="AM395" i="73"/>
  <c r="AM394" i="73" s="1"/>
  <c r="AM393" i="73" s="1"/>
  <c r="AL395" i="73"/>
  <c r="AL394" i="73" s="1"/>
  <c r="AL393" i="73" s="1"/>
  <c r="AK395" i="73"/>
  <c r="AK394" i="73" s="1"/>
  <c r="AK393" i="73" s="1"/>
  <c r="AJ395" i="73"/>
  <c r="AJ394" i="73" s="1"/>
  <c r="AJ393" i="73" s="1"/>
  <c r="AI395" i="73"/>
  <c r="AI394" i="73" s="1"/>
  <c r="AI393" i="73" s="1"/>
  <c r="AH395" i="73"/>
  <c r="AH394" i="73" s="1"/>
  <c r="AH393" i="73" s="1"/>
  <c r="AG395" i="73"/>
  <c r="AG394" i="73" s="1"/>
  <c r="AG393" i="73" s="1"/>
  <c r="AA395" i="73"/>
  <c r="AA394" i="73" s="1"/>
  <c r="AA393" i="73" s="1"/>
  <c r="Z395" i="73"/>
  <c r="Z394" i="73" s="1"/>
  <c r="Z393" i="73" s="1"/>
  <c r="Y395" i="73"/>
  <c r="Y394" i="73" s="1"/>
  <c r="Y393" i="73" s="1"/>
  <c r="X395" i="73"/>
  <c r="X394" i="73" s="1"/>
  <c r="X393" i="73" s="1"/>
  <c r="W395" i="73"/>
  <c r="W394" i="73" s="1"/>
  <c r="W393" i="73" s="1"/>
  <c r="V395" i="73"/>
  <c r="V394" i="73" s="1"/>
  <c r="V393" i="73" s="1"/>
  <c r="U395" i="73"/>
  <c r="U394" i="73" s="1"/>
  <c r="U393" i="73" s="1"/>
  <c r="N395" i="73"/>
  <c r="N394" i="73" s="1"/>
  <c r="N393" i="73" s="1"/>
  <c r="M395" i="73"/>
  <c r="M394" i="73" s="1"/>
  <c r="M393" i="73" s="1"/>
  <c r="L395" i="73"/>
  <c r="L394" i="73" s="1"/>
  <c r="L393" i="73" s="1"/>
  <c r="K395" i="73"/>
  <c r="K394" i="73" s="1"/>
  <c r="K393" i="73" s="1"/>
  <c r="I395" i="73"/>
  <c r="I394" i="73" s="1"/>
  <c r="I393" i="73" s="1"/>
  <c r="H395" i="73"/>
  <c r="G395" i="73"/>
  <c r="G394" i="73" s="1"/>
  <c r="G393" i="73" s="1"/>
  <c r="F395" i="73"/>
  <c r="P395" i="73" s="1"/>
  <c r="AQ392" i="73"/>
  <c r="AP392" i="73"/>
  <c r="AO392" i="73"/>
  <c r="AF392" i="73"/>
  <c r="AE392" i="73"/>
  <c r="AD392" i="73"/>
  <c r="AC392" i="73"/>
  <c r="T392" i="73"/>
  <c r="AB392" i="73" s="1"/>
  <c r="E392" i="73"/>
  <c r="AI391" i="73"/>
  <c r="AH391" i="73"/>
  <c r="AP391" i="73" s="1"/>
  <c r="AG391" i="73"/>
  <c r="AE391" i="73"/>
  <c r="V391" i="73"/>
  <c r="AD391" i="73" s="1"/>
  <c r="U391" i="73"/>
  <c r="H391" i="73"/>
  <c r="H390" i="73" s="1"/>
  <c r="H389" i="73" s="1"/>
  <c r="G391" i="73"/>
  <c r="F391" i="73"/>
  <c r="AE390" i="73"/>
  <c r="V390" i="73"/>
  <c r="G390" i="73"/>
  <c r="AQ389" i="73"/>
  <c r="AP389" i="73"/>
  <c r="AO389" i="73"/>
  <c r="AF389" i="73"/>
  <c r="AN389" i="73" s="1"/>
  <c r="AE389" i="73"/>
  <c r="AD389" i="73"/>
  <c r="AC389" i="73"/>
  <c r="T389" i="73"/>
  <c r="AB389" i="73" s="1"/>
  <c r="AI388" i="73"/>
  <c r="AQ388" i="73"/>
  <c r="AH388" i="73"/>
  <c r="AG388" i="73"/>
  <c r="AO388" i="73" s="1"/>
  <c r="AE388" i="73"/>
  <c r="AD388" i="73"/>
  <c r="U388" i="73"/>
  <c r="F388" i="73"/>
  <c r="AE387" i="73"/>
  <c r="AD387" i="73"/>
  <c r="G387" i="73"/>
  <c r="AQ385" i="73"/>
  <c r="AP385" i="73"/>
  <c r="AO385" i="73"/>
  <c r="AF385" i="73"/>
  <c r="AE385" i="73"/>
  <c r="AD385" i="73"/>
  <c r="AC385" i="73"/>
  <c r="X385" i="73"/>
  <c r="X384" i="73" s="1"/>
  <c r="X383" i="73" s="1"/>
  <c r="X382" i="73" s="1"/>
  <c r="T385" i="73"/>
  <c r="R385" i="73"/>
  <c r="R384" i="73" s="1"/>
  <c r="R383" i="73" s="1"/>
  <c r="R382" i="73" s="1"/>
  <c r="Q385" i="73"/>
  <c r="Q384" i="73" s="1"/>
  <c r="Q383" i="73" s="1"/>
  <c r="Q382" i="73" s="1"/>
  <c r="O385" i="73"/>
  <c r="O384" i="73" s="1"/>
  <c r="O383" i="73" s="1"/>
  <c r="O382" i="73" s="1"/>
  <c r="J385" i="73"/>
  <c r="J384" i="73" s="1"/>
  <c r="J383" i="73" s="1"/>
  <c r="J382" i="73" s="1"/>
  <c r="E385" i="73"/>
  <c r="E384" i="73" s="1"/>
  <c r="E383" i="73" s="1"/>
  <c r="E382" i="73" s="1"/>
  <c r="AM384" i="73"/>
  <c r="AM383" i="73" s="1"/>
  <c r="AM382" i="73" s="1"/>
  <c r="AL384" i="73"/>
  <c r="AL383" i="73" s="1"/>
  <c r="AL382" i="73" s="1"/>
  <c r="AK384" i="73"/>
  <c r="AK383" i="73" s="1"/>
  <c r="AK382" i="73" s="1"/>
  <c r="AJ384" i="73"/>
  <c r="AI384" i="73"/>
  <c r="AI383" i="73" s="1"/>
  <c r="AH384" i="73"/>
  <c r="AP384" i="73" s="1"/>
  <c r="AG384" i="73"/>
  <c r="AG383" i="73" s="1"/>
  <c r="AG382" i="73" s="1"/>
  <c r="AA384" i="73"/>
  <c r="AA383" i="73" s="1"/>
  <c r="AA382" i="73" s="1"/>
  <c r="Z384" i="73"/>
  <c r="Z383" i="73" s="1"/>
  <c r="Z382" i="73" s="1"/>
  <c r="Y384" i="73"/>
  <c r="Y383" i="73" s="1"/>
  <c r="Y382" i="73" s="1"/>
  <c r="W384" i="73"/>
  <c r="W383" i="73" s="1"/>
  <c r="V384" i="73"/>
  <c r="U384" i="73"/>
  <c r="N384" i="73"/>
  <c r="N383" i="73" s="1"/>
  <c r="M384" i="73"/>
  <c r="L384" i="73"/>
  <c r="L383" i="73" s="1"/>
  <c r="L382" i="73" s="1"/>
  <c r="L375" i="73" s="1"/>
  <c r="K384" i="73"/>
  <c r="K383" i="73" s="1"/>
  <c r="K382" i="73" s="1"/>
  <c r="I384" i="73"/>
  <c r="I383" i="73" s="1"/>
  <c r="I382" i="73" s="1"/>
  <c r="H384" i="73"/>
  <c r="H383" i="73" s="1"/>
  <c r="H382" i="73" s="1"/>
  <c r="G384" i="73"/>
  <c r="G383" i="73" s="1"/>
  <c r="G382" i="73" s="1"/>
  <c r="G375" i="73" s="1"/>
  <c r="F384" i="73"/>
  <c r="M383" i="73"/>
  <c r="M382" i="73" s="1"/>
  <c r="M375" i="73" s="1"/>
  <c r="F383" i="73"/>
  <c r="N382" i="73"/>
  <c r="AQ381" i="73"/>
  <c r="AP381" i="73"/>
  <c r="AO381" i="73"/>
  <c r="AF381" i="73"/>
  <c r="AN381" i="73" s="1"/>
  <c r="AE381" i="73"/>
  <c r="AD381" i="73"/>
  <c r="AC381" i="73"/>
  <c r="T381" i="73"/>
  <c r="E381" i="73"/>
  <c r="E380" i="73" s="1"/>
  <c r="E379" i="73" s="1"/>
  <c r="AI380" i="73"/>
  <c r="AQ380" i="73" s="1"/>
  <c r="AH380" i="73"/>
  <c r="AG380" i="73"/>
  <c r="W380" i="73"/>
  <c r="V380" i="73"/>
  <c r="U380" i="73"/>
  <c r="AC380" i="73" s="1"/>
  <c r="I380" i="73"/>
  <c r="I379" i="73" s="1"/>
  <c r="H380" i="73"/>
  <c r="H379" i="73" s="1"/>
  <c r="G380" i="73"/>
  <c r="G379" i="73" s="1"/>
  <c r="F380" i="73"/>
  <c r="P380" i="73" s="1"/>
  <c r="AQ378" i="73"/>
  <c r="AP378" i="73"/>
  <c r="AO378" i="73"/>
  <c r="AF378" i="73"/>
  <c r="AN378" i="73" s="1"/>
  <c r="AE378" i="73"/>
  <c r="AD378" i="73"/>
  <c r="AC378" i="73"/>
  <c r="T378" i="73"/>
  <c r="S378" i="73"/>
  <c r="R378" i="73"/>
  <c r="R377" i="73" s="1"/>
  <c r="R376" i="73" s="1"/>
  <c r="Q378" i="73"/>
  <c r="J378" i="73"/>
  <c r="J377" i="73" s="1"/>
  <c r="J376" i="73" s="1"/>
  <c r="E378" i="73"/>
  <c r="AQ377" i="73"/>
  <c r="AM377" i="73"/>
  <c r="AM376" i="73" s="1"/>
  <c r="AL377" i="73"/>
  <c r="AL376" i="73" s="1"/>
  <c r="AK377" i="73"/>
  <c r="AJ377" i="73"/>
  <c r="AJ376" i="73" s="1"/>
  <c r="AI377" i="73"/>
  <c r="AI376" i="73" s="1"/>
  <c r="AQ376" i="73" s="1"/>
  <c r="AH377" i="73"/>
  <c r="AG377" i="73"/>
  <c r="AA377" i="73"/>
  <c r="AA376" i="73" s="1"/>
  <c r="Z377" i="73"/>
  <c r="Y377" i="73"/>
  <c r="Y376" i="73" s="1"/>
  <c r="X377" i="73"/>
  <c r="X376" i="73" s="1"/>
  <c r="W377" i="73"/>
  <c r="W376" i="73" s="1"/>
  <c r="AE376" i="73" s="1"/>
  <c r="V377" i="73"/>
  <c r="AD377" i="73" s="1"/>
  <c r="U377" i="73"/>
  <c r="S377" i="73"/>
  <c r="S376" i="73" s="1"/>
  <c r="Q377" i="73"/>
  <c r="Q376" i="73" s="1"/>
  <c r="N377" i="73"/>
  <c r="N376" i="73" s="1"/>
  <c r="M377" i="73"/>
  <c r="M376" i="73" s="1"/>
  <c r="L377" i="73"/>
  <c r="L376" i="73" s="1"/>
  <c r="K377" i="73"/>
  <c r="K376" i="73" s="1"/>
  <c r="I377" i="73"/>
  <c r="I376" i="73" s="1"/>
  <c r="H377" i="73"/>
  <c r="G377" i="73"/>
  <c r="G376" i="73" s="1"/>
  <c r="F377" i="73"/>
  <c r="P377" i="73" s="1"/>
  <c r="AG376" i="73"/>
  <c r="Z376" i="73"/>
  <c r="V376" i="73"/>
  <c r="F376" i="73"/>
  <c r="P376" i="73" s="1"/>
  <c r="AQ374" i="73"/>
  <c r="AP374" i="73"/>
  <c r="AO374" i="73"/>
  <c r="AF374" i="73"/>
  <c r="AE374" i="73"/>
  <c r="AD374" i="73"/>
  <c r="AC374" i="73"/>
  <c r="T374" i="73"/>
  <c r="AB374" i="73" s="1"/>
  <c r="S374" i="73"/>
  <c r="S373" i="73" s="1"/>
  <c r="S372" i="73" s="1"/>
  <c r="R374" i="73"/>
  <c r="R373" i="73" s="1"/>
  <c r="R372" i="73" s="1"/>
  <c r="Q374" i="73"/>
  <c r="Q373" i="73" s="1"/>
  <c r="Q372" i="73" s="1"/>
  <c r="J374" i="73"/>
  <c r="J373" i="73" s="1"/>
  <c r="J372" i="73" s="1"/>
  <c r="E374" i="73"/>
  <c r="E373" i="73" s="1"/>
  <c r="E372" i="73" s="1"/>
  <c r="AM373" i="73"/>
  <c r="AM372" i="73" s="1"/>
  <c r="AL373" i="73"/>
  <c r="AK373" i="73"/>
  <c r="AK372" i="73" s="1"/>
  <c r="AJ373" i="73"/>
  <c r="AJ372" i="73" s="1"/>
  <c r="AI373" i="73"/>
  <c r="AH373" i="73"/>
  <c r="AH372" i="73" s="1"/>
  <c r="AG373" i="73"/>
  <c r="AA373" i="73"/>
  <c r="AA372" i="73" s="1"/>
  <c r="Z373" i="73"/>
  <c r="Y373" i="73"/>
  <c r="Y372" i="73" s="1"/>
  <c r="X373" i="73"/>
  <c r="X372" i="73" s="1"/>
  <c r="W373" i="73"/>
  <c r="V373" i="73"/>
  <c r="U373" i="73"/>
  <c r="U372" i="73" s="1"/>
  <c r="AC372" i="73" s="1"/>
  <c r="N373" i="73"/>
  <c r="N372" i="73" s="1"/>
  <c r="M373" i="73"/>
  <c r="M372" i="73" s="1"/>
  <c r="L373" i="73"/>
  <c r="L372" i="73" s="1"/>
  <c r="K373" i="73"/>
  <c r="I373" i="73"/>
  <c r="I372" i="73" s="1"/>
  <c r="H373" i="73"/>
  <c r="H372" i="73" s="1"/>
  <c r="G373" i="73"/>
  <c r="G372" i="73" s="1"/>
  <c r="F373" i="73"/>
  <c r="F372" i="73" s="1"/>
  <c r="Z372" i="73"/>
  <c r="K372" i="73"/>
  <c r="AQ371" i="73"/>
  <c r="AP371" i="73"/>
  <c r="AO371" i="73"/>
  <c r="AF371" i="73"/>
  <c r="AN371" i="73" s="1"/>
  <c r="AE371" i="73"/>
  <c r="AD371" i="73"/>
  <c r="AC371" i="73"/>
  <c r="T371" i="73"/>
  <c r="S371" i="73"/>
  <c r="S370" i="73" s="1"/>
  <c r="S369" i="73" s="1"/>
  <c r="R371" i="73"/>
  <c r="R370" i="73" s="1"/>
  <c r="R369" i="73" s="1"/>
  <c r="Q371" i="73"/>
  <c r="J371" i="73"/>
  <c r="J370" i="73" s="1"/>
  <c r="J369" i="73" s="1"/>
  <c r="E371" i="73"/>
  <c r="AM370" i="73"/>
  <c r="AM369" i="73" s="1"/>
  <c r="AL370" i="73"/>
  <c r="AK370" i="73"/>
  <c r="AK369" i="73" s="1"/>
  <c r="AJ370" i="73"/>
  <c r="AJ369" i="73" s="1"/>
  <c r="AI370" i="73"/>
  <c r="AQ370" i="73" s="1"/>
  <c r="AH370" i="73"/>
  <c r="AG370" i="73"/>
  <c r="AA370" i="73"/>
  <c r="AA369" i="73" s="1"/>
  <c r="Z370" i="73"/>
  <c r="Y370" i="73"/>
  <c r="X370" i="73"/>
  <c r="X369" i="73" s="1"/>
  <c r="W370" i="73"/>
  <c r="V370" i="73"/>
  <c r="U370" i="73"/>
  <c r="U369" i="73" s="1"/>
  <c r="N370" i="73"/>
  <c r="N369" i="73" s="1"/>
  <c r="M370" i="73"/>
  <c r="M369" i="73" s="1"/>
  <c r="L370" i="73"/>
  <c r="L369" i="73" s="1"/>
  <c r="K370" i="73"/>
  <c r="K369" i="73" s="1"/>
  <c r="I370" i="73"/>
  <c r="I369" i="73" s="1"/>
  <c r="H370" i="73"/>
  <c r="H369" i="73" s="1"/>
  <c r="G370" i="73"/>
  <c r="G369" i="73" s="1"/>
  <c r="F370" i="73"/>
  <c r="AL369" i="73"/>
  <c r="Y369" i="73"/>
  <c r="V369" i="73"/>
  <c r="F369" i="73"/>
  <c r="AQ368" i="73"/>
  <c r="AP368" i="73"/>
  <c r="AO368" i="73"/>
  <c r="AF368" i="73"/>
  <c r="AF367" i="73" s="1"/>
  <c r="AE368" i="73"/>
  <c r="AD368" i="73"/>
  <c r="AC368" i="73"/>
  <c r="T368" i="73"/>
  <c r="AB368" i="73" s="1"/>
  <c r="S368" i="73"/>
  <c r="S367" i="73" s="1"/>
  <c r="S366" i="73" s="1"/>
  <c r="R368" i="73"/>
  <c r="R367" i="73" s="1"/>
  <c r="R366" i="73" s="1"/>
  <c r="Q368" i="73"/>
  <c r="Q367" i="73" s="1"/>
  <c r="Q366" i="73" s="1"/>
  <c r="J368" i="73"/>
  <c r="J367" i="73" s="1"/>
  <c r="J366" i="73" s="1"/>
  <c r="E368" i="73"/>
  <c r="AM367" i="73"/>
  <c r="AM366" i="73" s="1"/>
  <c r="AL367" i="73"/>
  <c r="AK367" i="73"/>
  <c r="AJ367" i="73"/>
  <c r="AI367" i="73"/>
  <c r="AI366" i="73" s="1"/>
  <c r="AH367" i="73"/>
  <c r="AG367" i="73"/>
  <c r="AG366" i="73" s="1"/>
  <c r="AA367" i="73"/>
  <c r="AA366" i="73" s="1"/>
  <c r="Z367" i="73"/>
  <c r="Y367" i="73"/>
  <c r="X367" i="73"/>
  <c r="W367" i="73"/>
  <c r="W366" i="73" s="1"/>
  <c r="V367" i="73"/>
  <c r="AD367" i="73" s="1"/>
  <c r="U367" i="73"/>
  <c r="N367" i="73"/>
  <c r="N366" i="73" s="1"/>
  <c r="M367" i="73"/>
  <c r="M366" i="73" s="1"/>
  <c r="L367" i="73"/>
  <c r="L366" i="73" s="1"/>
  <c r="K367" i="73"/>
  <c r="K366" i="73" s="1"/>
  <c r="I367" i="73"/>
  <c r="I366" i="73" s="1"/>
  <c r="H367" i="73"/>
  <c r="H366" i="73" s="1"/>
  <c r="G367" i="73"/>
  <c r="G366" i="73" s="1"/>
  <c r="F367" i="73"/>
  <c r="AL366" i="73"/>
  <c r="AJ366" i="73"/>
  <c r="Z366" i="73"/>
  <c r="Y366" i="73"/>
  <c r="X366" i="73"/>
  <c r="AQ365" i="73"/>
  <c r="AP365" i="73"/>
  <c r="AO365" i="73"/>
  <c r="AF365" i="73"/>
  <c r="AE365" i="73"/>
  <c r="AD365" i="73"/>
  <c r="AC365" i="73"/>
  <c r="T365" i="73"/>
  <c r="S365" i="73"/>
  <c r="S364" i="73" s="1"/>
  <c r="R365" i="73"/>
  <c r="Q365" i="73"/>
  <c r="J365" i="73"/>
  <c r="J364" i="73" s="1"/>
  <c r="J363" i="73" s="1"/>
  <c r="E365" i="73"/>
  <c r="AM364" i="73"/>
  <c r="AM363" i="73" s="1"/>
  <c r="AL364" i="73"/>
  <c r="AL363" i="73" s="1"/>
  <c r="AK364" i="73"/>
  <c r="AK363" i="73" s="1"/>
  <c r="AJ364" i="73"/>
  <c r="AJ363" i="73" s="1"/>
  <c r="AI364" i="73"/>
  <c r="AI363" i="73" s="1"/>
  <c r="AH364" i="73"/>
  <c r="AH363" i="73" s="1"/>
  <c r="AG364" i="73"/>
  <c r="AA364" i="73"/>
  <c r="AA363" i="73" s="1"/>
  <c r="Z364" i="73"/>
  <c r="Z363" i="73" s="1"/>
  <c r="Y364" i="73"/>
  <c r="Y363" i="73" s="1"/>
  <c r="X364" i="73"/>
  <c r="X363" i="73" s="1"/>
  <c r="W364" i="73"/>
  <c r="W363" i="73" s="1"/>
  <c r="V364" i="73"/>
  <c r="U364" i="73"/>
  <c r="R364" i="73"/>
  <c r="R363" i="73" s="1"/>
  <c r="N364" i="73"/>
  <c r="N363" i="73" s="1"/>
  <c r="M364" i="73"/>
  <c r="L364" i="73"/>
  <c r="L363" i="73" s="1"/>
  <c r="K364" i="73"/>
  <c r="K363" i="73" s="1"/>
  <c r="I364" i="73"/>
  <c r="I363" i="73" s="1"/>
  <c r="H364" i="73"/>
  <c r="H363" i="73" s="1"/>
  <c r="G364" i="73"/>
  <c r="G363" i="73" s="1"/>
  <c r="F364" i="73"/>
  <c r="F363" i="73" s="1"/>
  <c r="S363" i="73"/>
  <c r="M363" i="73"/>
  <c r="AQ362" i="73"/>
  <c r="AP362" i="73"/>
  <c r="AO362" i="73"/>
  <c r="AJ362" i="73"/>
  <c r="AJ361" i="73" s="1"/>
  <c r="AF362" i="73"/>
  <c r="AF361" i="73" s="1"/>
  <c r="AF360" i="73" s="1"/>
  <c r="AE362" i="73"/>
  <c r="AD362" i="73"/>
  <c r="AC362" i="73"/>
  <c r="X362" i="73"/>
  <c r="X361" i="73" s="1"/>
  <c r="X360" i="73" s="1"/>
  <c r="T362" i="73"/>
  <c r="S362" i="73"/>
  <c r="S361" i="73" s="1"/>
  <c r="S360" i="73" s="1"/>
  <c r="R362" i="73"/>
  <c r="R361" i="73" s="1"/>
  <c r="R360" i="73" s="1"/>
  <c r="Q362" i="73"/>
  <c r="Q361" i="73" s="1"/>
  <c r="Q360" i="73" s="1"/>
  <c r="J362" i="73"/>
  <c r="J361" i="73" s="1"/>
  <c r="J360" i="73" s="1"/>
  <c r="E362" i="73"/>
  <c r="E361" i="73" s="1"/>
  <c r="E360" i="73" s="1"/>
  <c r="AM361" i="73"/>
  <c r="AM360" i="73" s="1"/>
  <c r="AL361" i="73"/>
  <c r="AK361" i="73"/>
  <c r="AK360" i="73" s="1"/>
  <c r="AI361" i="73"/>
  <c r="AH361" i="73"/>
  <c r="AG361" i="73"/>
  <c r="AG360" i="73" s="1"/>
  <c r="AA361" i="73"/>
  <c r="AA360" i="73" s="1"/>
  <c r="Z361" i="73"/>
  <c r="Y361" i="73"/>
  <c r="Y360" i="73" s="1"/>
  <c r="W361" i="73"/>
  <c r="V361" i="73"/>
  <c r="U361" i="73"/>
  <c r="N361" i="73"/>
  <c r="N360" i="73" s="1"/>
  <c r="M361" i="73"/>
  <c r="M360" i="73" s="1"/>
  <c r="L361" i="73"/>
  <c r="L360" i="73" s="1"/>
  <c r="K361" i="73"/>
  <c r="K360" i="73" s="1"/>
  <c r="I361" i="73"/>
  <c r="I360" i="73" s="1"/>
  <c r="H361" i="73"/>
  <c r="H360" i="73" s="1"/>
  <c r="G361" i="73"/>
  <c r="G360" i="73" s="1"/>
  <c r="F361" i="73"/>
  <c r="F360" i="73" s="1"/>
  <c r="AL360" i="73"/>
  <c r="AJ360" i="73"/>
  <c r="AH360" i="73"/>
  <c r="Z360" i="73"/>
  <c r="AQ359" i="73"/>
  <c r="AP359" i="73"/>
  <c r="AO359" i="73"/>
  <c r="AF359" i="73"/>
  <c r="AE359" i="73"/>
  <c r="AD359" i="73"/>
  <c r="AC359" i="73"/>
  <c r="T359" i="73"/>
  <c r="AB359" i="73" s="1"/>
  <c r="S359" i="73"/>
  <c r="S358" i="73" s="1"/>
  <c r="S357" i="73" s="1"/>
  <c r="R359" i="73"/>
  <c r="R358" i="73" s="1"/>
  <c r="R357" i="73" s="1"/>
  <c r="Q359" i="73"/>
  <c r="J359" i="73"/>
  <c r="J358" i="73" s="1"/>
  <c r="J357" i="73" s="1"/>
  <c r="E359" i="73"/>
  <c r="E358" i="73" s="1"/>
  <c r="E357" i="73" s="1"/>
  <c r="AM358" i="73"/>
  <c r="AM357" i="73" s="1"/>
  <c r="AL358" i="73"/>
  <c r="AL357" i="73" s="1"/>
  <c r="AK358" i="73"/>
  <c r="AK357" i="73" s="1"/>
  <c r="AJ358" i="73"/>
  <c r="AJ357" i="73" s="1"/>
  <c r="AI358" i="73"/>
  <c r="AH358" i="73"/>
  <c r="AH357" i="73"/>
  <c r="AG358" i="73"/>
  <c r="AA358" i="73"/>
  <c r="Z358" i="73"/>
  <c r="Z357" i="73"/>
  <c r="Y358" i="73"/>
  <c r="Y357" i="73" s="1"/>
  <c r="X358" i="73"/>
  <c r="X357" i="73" s="1"/>
  <c r="W358" i="73"/>
  <c r="W357" i="73" s="1"/>
  <c r="AE358" i="73"/>
  <c r="V358" i="73"/>
  <c r="U358" i="73"/>
  <c r="AC358" i="73" s="1"/>
  <c r="T358" i="73"/>
  <c r="T357" i="73" s="1"/>
  <c r="Q358" i="73"/>
  <c r="Q357" i="73" s="1"/>
  <c r="N358" i="73"/>
  <c r="N357" i="73" s="1"/>
  <c r="M358" i="73"/>
  <c r="M357" i="73" s="1"/>
  <c r="L358" i="73"/>
  <c r="L357" i="73" s="1"/>
  <c r="K358" i="73"/>
  <c r="K357" i="73" s="1"/>
  <c r="I358" i="73"/>
  <c r="I357" i="73" s="1"/>
  <c r="H358" i="73"/>
  <c r="H357" i="73" s="1"/>
  <c r="G358" i="73"/>
  <c r="F358" i="73"/>
  <c r="F357" i="73" s="1"/>
  <c r="AA357" i="73"/>
  <c r="AE357" i="73" s="1"/>
  <c r="U357" i="73"/>
  <c r="G357" i="73"/>
  <c r="AQ356" i="73"/>
  <c r="AP356" i="73"/>
  <c r="AO356" i="73"/>
  <c r="AF356" i="73"/>
  <c r="AN356" i="73" s="1"/>
  <c r="AE356" i="73"/>
  <c r="AD356" i="73"/>
  <c r="AC356" i="73"/>
  <c r="T356" i="73"/>
  <c r="T355" i="73" s="1"/>
  <c r="T354" i="73" s="1"/>
  <c r="AB356" i="73"/>
  <c r="S356" i="73"/>
  <c r="S355" i="73" s="1"/>
  <c r="S354" i="73" s="1"/>
  <c r="R356" i="73"/>
  <c r="R355" i="73" s="1"/>
  <c r="R354" i="73"/>
  <c r="Q356" i="73"/>
  <c r="Q355" i="73" s="1"/>
  <c r="Q354" i="73" s="1"/>
  <c r="J356" i="73"/>
  <c r="J355" i="73" s="1"/>
  <c r="J354" i="73" s="1"/>
  <c r="E356" i="73"/>
  <c r="E355" i="73" s="1"/>
  <c r="E354" i="73" s="1"/>
  <c r="AM355" i="73"/>
  <c r="AM354" i="73" s="1"/>
  <c r="AL355" i="73"/>
  <c r="AL354" i="73" s="1"/>
  <c r="AK355" i="73"/>
  <c r="AK354" i="73" s="1"/>
  <c r="AJ355" i="73"/>
  <c r="AJ354" i="73" s="1"/>
  <c r="AI355" i="73"/>
  <c r="AH355" i="73"/>
  <c r="AH354" i="73" s="1"/>
  <c r="AG355" i="73"/>
  <c r="AA355" i="73"/>
  <c r="AA354" i="73" s="1"/>
  <c r="Z355" i="73"/>
  <c r="Y355" i="73"/>
  <c r="Y354" i="73" s="1"/>
  <c r="X355" i="73"/>
  <c r="W355" i="73"/>
  <c r="V355" i="73"/>
  <c r="AD355" i="73" s="1"/>
  <c r="U355" i="73"/>
  <c r="N355" i="73"/>
  <c r="N354" i="73" s="1"/>
  <c r="M355" i="73"/>
  <c r="M354" i="73" s="1"/>
  <c r="L355" i="73"/>
  <c r="L354" i="73" s="1"/>
  <c r="K355" i="73"/>
  <c r="K354" i="73" s="1"/>
  <c r="I355" i="73"/>
  <c r="I354" i="73" s="1"/>
  <c r="H355" i="73"/>
  <c r="H354" i="73" s="1"/>
  <c r="G355" i="73"/>
  <c r="G354" i="73" s="1"/>
  <c r="F355" i="73"/>
  <c r="F354" i="73" s="1"/>
  <c r="Z354" i="73"/>
  <c r="X354" i="73"/>
  <c r="AQ353" i="73"/>
  <c r="AP353" i="73"/>
  <c r="AO353" i="73"/>
  <c r="AF353" i="73"/>
  <c r="AF352" i="73" s="1"/>
  <c r="AF351" i="73" s="1"/>
  <c r="AE353" i="73"/>
  <c r="AD353" i="73"/>
  <c r="AC353" i="73"/>
  <c r="T353" i="73"/>
  <c r="S353" i="73"/>
  <c r="S352" i="73" s="1"/>
  <c r="S351" i="73" s="1"/>
  <c r="R353" i="73"/>
  <c r="Q353" i="73"/>
  <c r="Q352" i="73" s="1"/>
  <c r="Q351" i="73" s="1"/>
  <c r="J353" i="73"/>
  <c r="E353" i="73"/>
  <c r="AM352" i="73"/>
  <c r="AM351" i="73" s="1"/>
  <c r="AL352" i="73"/>
  <c r="AL351" i="73" s="1"/>
  <c r="AK352" i="73"/>
  <c r="AK351" i="73" s="1"/>
  <c r="AJ352" i="73"/>
  <c r="AJ351" i="73" s="1"/>
  <c r="AI352" i="73"/>
  <c r="AH352" i="73"/>
  <c r="AG352" i="73"/>
  <c r="AO352" i="73" s="1"/>
  <c r="AA352" i="73"/>
  <c r="Z352" i="73"/>
  <c r="Z351" i="73" s="1"/>
  <c r="Y352" i="73"/>
  <c r="X352" i="73"/>
  <c r="X351" i="73" s="1"/>
  <c r="W352" i="73"/>
  <c r="V352" i="73"/>
  <c r="U352" i="73"/>
  <c r="N352" i="73"/>
  <c r="N351" i="73" s="1"/>
  <c r="M352" i="73"/>
  <c r="M351" i="73" s="1"/>
  <c r="L352" i="73"/>
  <c r="L351" i="73" s="1"/>
  <c r="K352" i="73"/>
  <c r="K351" i="73" s="1"/>
  <c r="J352" i="73"/>
  <c r="J351" i="73" s="1"/>
  <c r="I352" i="73"/>
  <c r="I351" i="73" s="1"/>
  <c r="H352" i="73"/>
  <c r="H351" i="73" s="1"/>
  <c r="G352" i="73"/>
  <c r="G351" i="73" s="1"/>
  <c r="F352" i="73"/>
  <c r="AA351" i="73"/>
  <c r="Y351" i="73"/>
  <c r="V351" i="73"/>
  <c r="AQ350" i="73"/>
  <c r="AP350" i="73"/>
  <c r="AO350" i="73"/>
  <c r="AF350" i="73"/>
  <c r="AE350" i="73"/>
  <c r="AD350" i="73"/>
  <c r="AC350" i="73"/>
  <c r="T350" i="73"/>
  <c r="AB350" i="73" s="1"/>
  <c r="S350" i="73"/>
  <c r="R350" i="73"/>
  <c r="R349" i="73" s="1"/>
  <c r="R348" i="73" s="1"/>
  <c r="Q350" i="73"/>
  <c r="J350" i="73"/>
  <c r="J349" i="73" s="1"/>
  <c r="J348" i="73" s="1"/>
  <c r="E350" i="73"/>
  <c r="AM349" i="73"/>
  <c r="AM348" i="73" s="1"/>
  <c r="AL349" i="73"/>
  <c r="AL348" i="73" s="1"/>
  <c r="AK349" i="73"/>
  <c r="AK348" i="73"/>
  <c r="AJ349" i="73"/>
  <c r="AJ348" i="73" s="1"/>
  <c r="AI349" i="73"/>
  <c r="AH349" i="73"/>
  <c r="AG349" i="73"/>
  <c r="AO349" i="73" s="1"/>
  <c r="AA349" i="73"/>
  <c r="AA348" i="73" s="1"/>
  <c r="Z349" i="73"/>
  <c r="Z348" i="73" s="1"/>
  <c r="Y349" i="73"/>
  <c r="Y348" i="73" s="1"/>
  <c r="X349" i="73"/>
  <c r="X348" i="73" s="1"/>
  <c r="W349" i="73"/>
  <c r="V349" i="73"/>
  <c r="V348" i="73" s="1"/>
  <c r="AD348" i="73" s="1"/>
  <c r="U349" i="73"/>
  <c r="S349" i="73"/>
  <c r="S348" i="73" s="1"/>
  <c r="N349" i="73"/>
  <c r="N348" i="73" s="1"/>
  <c r="M349" i="73"/>
  <c r="M348" i="73" s="1"/>
  <c r="L349" i="73"/>
  <c r="L348" i="73" s="1"/>
  <c r="K349" i="73"/>
  <c r="K348" i="73" s="1"/>
  <c r="I349" i="73"/>
  <c r="I348" i="73" s="1"/>
  <c r="H349" i="73"/>
  <c r="G349" i="73"/>
  <c r="E349" i="73" s="1"/>
  <c r="F349" i="73"/>
  <c r="AG348" i="73"/>
  <c r="AO348" i="73" s="1"/>
  <c r="H348" i="73"/>
  <c r="AQ347" i="73"/>
  <c r="AP347" i="73"/>
  <c r="AO347" i="73"/>
  <c r="AF347" i="73"/>
  <c r="AE347" i="73"/>
  <c r="AD347" i="73"/>
  <c r="AC347" i="73"/>
  <c r="T347" i="73"/>
  <c r="S347" i="73"/>
  <c r="S346" i="73" s="1"/>
  <c r="S345" i="73" s="1"/>
  <c r="R347" i="73"/>
  <c r="R346" i="73" s="1"/>
  <c r="R345" i="73" s="1"/>
  <c r="Q347" i="73"/>
  <c r="Q346" i="73" s="1"/>
  <c r="Q345" i="73" s="1"/>
  <c r="J347" i="73"/>
  <c r="J346" i="73" s="1"/>
  <c r="J345" i="73" s="1"/>
  <c r="E347" i="73"/>
  <c r="AM346" i="73"/>
  <c r="AL346" i="73"/>
  <c r="AL345" i="73" s="1"/>
  <c r="AK346" i="73"/>
  <c r="AK345" i="73" s="1"/>
  <c r="AJ346" i="73"/>
  <c r="AI346" i="73"/>
  <c r="AI345" i="73" s="1"/>
  <c r="AH346" i="73"/>
  <c r="AH345" i="73" s="1"/>
  <c r="AG346" i="73"/>
  <c r="AA346" i="73"/>
  <c r="Z346" i="73"/>
  <c r="Z345" i="73" s="1"/>
  <c r="Y346" i="73"/>
  <c r="X346" i="73"/>
  <c r="X345" i="73" s="1"/>
  <c r="W346" i="73"/>
  <c r="W345" i="73" s="1"/>
  <c r="V346" i="73"/>
  <c r="V345" i="73" s="1"/>
  <c r="U346" i="73"/>
  <c r="U345" i="73" s="1"/>
  <c r="N346" i="73"/>
  <c r="N345" i="73" s="1"/>
  <c r="M346" i="73"/>
  <c r="M345" i="73" s="1"/>
  <c r="L346" i="73"/>
  <c r="L345" i="73" s="1"/>
  <c r="K346" i="73"/>
  <c r="K345" i="73" s="1"/>
  <c r="I346" i="73"/>
  <c r="H346" i="73"/>
  <c r="H345" i="73" s="1"/>
  <c r="G346" i="73"/>
  <c r="G345" i="73" s="1"/>
  <c r="F346" i="73"/>
  <c r="AM345" i="73"/>
  <c r="AJ345" i="73"/>
  <c r="Y345" i="73"/>
  <c r="AC345" i="73" s="1"/>
  <c r="I345" i="73"/>
  <c r="AQ344" i="73"/>
  <c r="AP344" i="73"/>
  <c r="AG344" i="73"/>
  <c r="AE344" i="73"/>
  <c r="AD344" i="73"/>
  <c r="U344" i="73"/>
  <c r="S344" i="73"/>
  <c r="R344" i="73"/>
  <c r="R343" i="73" s="1"/>
  <c r="R342" i="73" s="1"/>
  <c r="Q344" i="73"/>
  <c r="Q343" i="73" s="1"/>
  <c r="Q342" i="73" s="1"/>
  <c r="J344" i="73"/>
  <c r="J343" i="73" s="1"/>
  <c r="J342" i="73" s="1"/>
  <c r="E344" i="73"/>
  <c r="AM343" i="73"/>
  <c r="AL343" i="73"/>
  <c r="AL342" i="73" s="1"/>
  <c r="AK343" i="73"/>
  <c r="AK342" i="73" s="1"/>
  <c r="AJ343" i="73"/>
  <c r="AI343" i="73"/>
  <c r="AQ343" i="73" s="1"/>
  <c r="AH343" i="73"/>
  <c r="AG343" i="73"/>
  <c r="AA343" i="73"/>
  <c r="Z343" i="73"/>
  <c r="Z342" i="73" s="1"/>
  <c r="Y343" i="73"/>
  <c r="Y342" i="73" s="1"/>
  <c r="X343" i="73"/>
  <c r="W343" i="73"/>
  <c r="AE343" i="73" s="1"/>
  <c r="V343" i="73"/>
  <c r="N343" i="73"/>
  <c r="N342" i="73" s="1"/>
  <c r="M343" i="73"/>
  <c r="M342" i="73" s="1"/>
  <c r="L343" i="73"/>
  <c r="L342" i="73" s="1"/>
  <c r="K343" i="73"/>
  <c r="I343" i="73"/>
  <c r="I342" i="73" s="1"/>
  <c r="H343" i="73"/>
  <c r="H342" i="73" s="1"/>
  <c r="G343" i="73"/>
  <c r="G342" i="73" s="1"/>
  <c r="F343" i="73"/>
  <c r="P343" i="73" s="1"/>
  <c r="AM342" i="73"/>
  <c r="AJ342" i="73"/>
  <c r="AI342" i="73"/>
  <c r="AG342" i="73"/>
  <c r="AA342" i="73"/>
  <c r="X342" i="73"/>
  <c r="W342" i="73"/>
  <c r="AE342" i="73" s="1"/>
  <c r="K342" i="73"/>
  <c r="AQ341" i="73"/>
  <c r="AP341" i="73"/>
  <c r="AO341" i="73"/>
  <c r="AF341" i="73"/>
  <c r="AE341" i="73"/>
  <c r="AD341" i="73"/>
  <c r="AC341" i="73"/>
  <c r="T341" i="73"/>
  <c r="S341" i="73"/>
  <c r="R341" i="73"/>
  <c r="R340" i="73"/>
  <c r="R339" i="73" s="1"/>
  <c r="R338" i="73" s="1"/>
  <c r="Q341" i="73"/>
  <c r="J341" i="73"/>
  <c r="J340" i="73" s="1"/>
  <c r="J339" i="73" s="1"/>
  <c r="J338" i="73" s="1"/>
  <c r="E341" i="73"/>
  <c r="AM340" i="73"/>
  <c r="AM339" i="73" s="1"/>
  <c r="AM338" i="73" s="1"/>
  <c r="AL340" i="73"/>
  <c r="AK340" i="73"/>
  <c r="AK339" i="73" s="1"/>
  <c r="AK338" i="73" s="1"/>
  <c r="AJ340" i="73"/>
  <c r="AJ339" i="73" s="1"/>
  <c r="AI340" i="73"/>
  <c r="AH340" i="73"/>
  <c r="AP340" i="73" s="1"/>
  <c r="AG340" i="73"/>
  <c r="AO340" i="73" s="1"/>
  <c r="AA340" i="73"/>
  <c r="AA339" i="73" s="1"/>
  <c r="AA338" i="73" s="1"/>
  <c r="Z340" i="73"/>
  <c r="Y340" i="73"/>
  <c r="Y339" i="73" s="1"/>
  <c r="Y338" i="73" s="1"/>
  <c r="X340" i="73"/>
  <c r="X339" i="73" s="1"/>
  <c r="X338" i="73" s="1"/>
  <c r="W340" i="73"/>
  <c r="V340" i="73"/>
  <c r="V339" i="73" s="1"/>
  <c r="V338" i="73" s="1"/>
  <c r="U340" i="73"/>
  <c r="S340" i="73"/>
  <c r="S339" i="73" s="1"/>
  <c r="S338" i="73" s="1"/>
  <c r="N340" i="73"/>
  <c r="M340" i="73"/>
  <c r="M339" i="73" s="1"/>
  <c r="M338" i="73" s="1"/>
  <c r="L340" i="73"/>
  <c r="L339" i="73" s="1"/>
  <c r="L338" i="73" s="1"/>
  <c r="K340" i="73"/>
  <c r="K339" i="73" s="1"/>
  <c r="K338" i="73" s="1"/>
  <c r="I340" i="73"/>
  <c r="I339" i="73" s="1"/>
  <c r="I338" i="73" s="1"/>
  <c r="H340" i="73"/>
  <c r="H339" i="73" s="1"/>
  <c r="H338" i="73" s="1"/>
  <c r="G340" i="73"/>
  <c r="F340" i="73"/>
  <c r="AL339" i="73"/>
  <c r="AL338" i="73" s="1"/>
  <c r="AJ338" i="73"/>
  <c r="N339" i="73"/>
  <c r="N338" i="73" s="1"/>
  <c r="AQ337" i="73"/>
  <c r="AP337" i="73"/>
  <c r="AO337" i="73"/>
  <c r="AN337" i="73"/>
  <c r="AE337" i="73"/>
  <c r="AD337" i="73"/>
  <c r="AC337" i="73"/>
  <c r="AB337" i="73"/>
  <c r="E337" i="73"/>
  <c r="E336" i="73" s="1"/>
  <c r="E335" i="73" s="1"/>
  <c r="AI336" i="73"/>
  <c r="AH336" i="73"/>
  <c r="AG336" i="73"/>
  <c r="AG335" i="73" s="1"/>
  <c r="AO335" i="73" s="1"/>
  <c r="AF336" i="73"/>
  <c r="W336" i="73"/>
  <c r="V336" i="73"/>
  <c r="U336" i="73"/>
  <c r="U335" i="73" s="1"/>
  <c r="AC335" i="73" s="1"/>
  <c r="T336" i="73"/>
  <c r="I336" i="73"/>
  <c r="I335" i="73" s="1"/>
  <c r="H336" i="73"/>
  <c r="G336" i="73"/>
  <c r="G335" i="73" s="1"/>
  <c r="F336" i="73"/>
  <c r="H335" i="73"/>
  <c r="AQ334" i="73"/>
  <c r="AP334" i="73"/>
  <c r="AO334" i="73"/>
  <c r="AF334" i="73"/>
  <c r="AN334" i="73" s="1"/>
  <c r="AE334" i="73"/>
  <c r="AD334" i="73"/>
  <c r="AC334" i="73"/>
  <c r="T334" i="73"/>
  <c r="AB334" i="73" s="1"/>
  <c r="E334" i="73"/>
  <c r="AI333" i="73"/>
  <c r="AH333" i="73"/>
  <c r="AG333" i="73"/>
  <c r="AE333" i="73"/>
  <c r="V333" i="73"/>
  <c r="V332" i="73" s="1"/>
  <c r="AD332" i="73" s="1"/>
  <c r="U333" i="73"/>
  <c r="H333" i="73"/>
  <c r="H332" i="73" s="1"/>
  <c r="G333" i="73"/>
  <c r="G332" i="73" s="1"/>
  <c r="F333" i="73"/>
  <c r="P333" i="73" s="1"/>
  <c r="AE332" i="73"/>
  <c r="AQ331" i="73"/>
  <c r="AP331" i="73"/>
  <c r="AO331" i="73"/>
  <c r="AF331" i="73"/>
  <c r="AN331" i="73" s="1"/>
  <c r="AE331" i="73"/>
  <c r="AD331" i="73"/>
  <c r="AC331" i="73"/>
  <c r="T331" i="73"/>
  <c r="AB331" i="73" s="1"/>
  <c r="S331" i="73"/>
  <c r="S330" i="73" s="1"/>
  <c r="S329" i="73" s="1"/>
  <c r="R331" i="73"/>
  <c r="R330" i="73" s="1"/>
  <c r="R329" i="73" s="1"/>
  <c r="Q331" i="73"/>
  <c r="J331" i="73"/>
  <c r="J330" i="73" s="1"/>
  <c r="J329" i="73" s="1"/>
  <c r="E331" i="73"/>
  <c r="AM330" i="73"/>
  <c r="AM329" i="73" s="1"/>
  <c r="AL330" i="73"/>
  <c r="AL329" i="73" s="1"/>
  <c r="AK330" i="73"/>
  <c r="AK329" i="73" s="1"/>
  <c r="AJ330" i="73"/>
  <c r="AJ329" i="73" s="1"/>
  <c r="AI330" i="73"/>
  <c r="AH330" i="73"/>
  <c r="AG330" i="73"/>
  <c r="AO330" i="73" s="1"/>
  <c r="AA330" i="73"/>
  <c r="Z330" i="73"/>
  <c r="Z329" i="73" s="1"/>
  <c r="Y330" i="73"/>
  <c r="Y329" i="73" s="1"/>
  <c r="X330" i="73"/>
  <c r="X329" i="73" s="1"/>
  <c r="W330" i="73"/>
  <c r="W329" i="73" s="1"/>
  <c r="V330" i="73"/>
  <c r="U330" i="73"/>
  <c r="Q330" i="73"/>
  <c r="Q329" i="73" s="1"/>
  <c r="N330" i="73"/>
  <c r="N329" i="73" s="1"/>
  <c r="N328" i="73" s="1"/>
  <c r="M330" i="73"/>
  <c r="M329" i="73" s="1"/>
  <c r="L330" i="73"/>
  <c r="K330" i="73"/>
  <c r="K329" i="73" s="1"/>
  <c r="I330" i="73"/>
  <c r="I329" i="73" s="1"/>
  <c r="H330" i="73"/>
  <c r="G330" i="73"/>
  <c r="G329" i="73" s="1"/>
  <c r="E329" i="73" s="1"/>
  <c r="F330" i="73"/>
  <c r="F329" i="73" s="1"/>
  <c r="P329" i="73" s="1"/>
  <c r="L329" i="73"/>
  <c r="H329" i="73"/>
  <c r="AQ327" i="73"/>
  <c r="AP327" i="73"/>
  <c r="AO327" i="73"/>
  <c r="AF327" i="73"/>
  <c r="AN327" i="73" s="1"/>
  <c r="AE327" i="73"/>
  <c r="AD327" i="73"/>
  <c r="AC327" i="73"/>
  <c r="T327" i="73"/>
  <c r="S327" i="73"/>
  <c r="S326" i="73" s="1"/>
  <c r="S325" i="73" s="1"/>
  <c r="S324" i="73" s="1"/>
  <c r="R327" i="73"/>
  <c r="R326" i="73" s="1"/>
  <c r="R325" i="73" s="1"/>
  <c r="R324" i="73" s="1"/>
  <c r="Q327" i="73"/>
  <c r="Q326" i="73" s="1"/>
  <c r="Q325" i="73" s="1"/>
  <c r="Q324" i="73" s="1"/>
  <c r="J327" i="73"/>
  <c r="J326" i="73"/>
  <c r="J325" i="73" s="1"/>
  <c r="J324" i="73" s="1"/>
  <c r="E327" i="73"/>
  <c r="AM326" i="73"/>
  <c r="AM325" i="73" s="1"/>
  <c r="AM324" i="73" s="1"/>
  <c r="AL326" i="73"/>
  <c r="AL325" i="73" s="1"/>
  <c r="AK326" i="73"/>
  <c r="AK325" i="73" s="1"/>
  <c r="AK324" i="73" s="1"/>
  <c r="AJ326" i="73"/>
  <c r="AJ325" i="73" s="1"/>
  <c r="AJ324" i="73" s="1"/>
  <c r="AI326" i="73"/>
  <c r="AQ326" i="73" s="1"/>
  <c r="AH326" i="73"/>
  <c r="AH325" i="73" s="1"/>
  <c r="AG326" i="73"/>
  <c r="AG325" i="73" s="1"/>
  <c r="AG324" i="73" s="1"/>
  <c r="AO324" i="73" s="1"/>
  <c r="AA326" i="73"/>
  <c r="AA325" i="73"/>
  <c r="AA324" i="73" s="1"/>
  <c r="Z326" i="73"/>
  <c r="Y326" i="73"/>
  <c r="Y325" i="73" s="1"/>
  <c r="Y324" i="73" s="1"/>
  <c r="X326" i="73"/>
  <c r="X325" i="73" s="1"/>
  <c r="X324" i="73" s="1"/>
  <c r="W326" i="73"/>
  <c r="V326" i="73"/>
  <c r="U326" i="73"/>
  <c r="U325" i="73" s="1"/>
  <c r="U324" i="73" s="1"/>
  <c r="N326" i="73"/>
  <c r="M326" i="73"/>
  <c r="M325" i="73" s="1"/>
  <c r="M324" i="73" s="1"/>
  <c r="L326" i="73"/>
  <c r="L325" i="73" s="1"/>
  <c r="L324" i="73" s="1"/>
  <c r="K326" i="73"/>
  <c r="K325" i="73" s="1"/>
  <c r="I326" i="73"/>
  <c r="I325" i="73" s="1"/>
  <c r="I324" i="73" s="1"/>
  <c r="H326" i="73"/>
  <c r="G326" i="73"/>
  <c r="G325" i="73" s="1"/>
  <c r="G324" i="73" s="1"/>
  <c r="F326" i="73"/>
  <c r="AL324" i="73"/>
  <c r="Z325" i="73"/>
  <c r="Z324" i="73" s="1"/>
  <c r="N325" i="73"/>
  <c r="N324" i="73" s="1"/>
  <c r="K324" i="73"/>
  <c r="AQ323" i="73"/>
  <c r="AP323" i="73"/>
  <c r="AO323" i="73"/>
  <c r="AF323" i="73"/>
  <c r="AN323" i="73" s="1"/>
  <c r="AE323" i="73"/>
  <c r="AD323" i="73"/>
  <c r="AC323" i="73"/>
  <c r="T323" i="73"/>
  <c r="AB323" i="73" s="1"/>
  <c r="S323" i="73"/>
  <c r="S322" i="73" s="1"/>
  <c r="S321" i="73" s="1"/>
  <c r="S320" i="73" s="1"/>
  <c r="R323" i="73"/>
  <c r="Q323" i="73"/>
  <c r="J323" i="73"/>
  <c r="E323" i="73"/>
  <c r="AM322" i="73"/>
  <c r="AM321" i="73"/>
  <c r="AM320" i="73" s="1"/>
  <c r="AL322" i="73"/>
  <c r="AL321" i="73" s="1"/>
  <c r="AL320" i="73" s="1"/>
  <c r="AK322" i="73"/>
  <c r="AK321" i="73" s="1"/>
  <c r="AK320" i="73" s="1"/>
  <c r="AJ322" i="73"/>
  <c r="AJ321" i="73" s="1"/>
  <c r="AJ320" i="73" s="1"/>
  <c r="AI322" i="73"/>
  <c r="AH322" i="73"/>
  <c r="AG322" i="73"/>
  <c r="AG321" i="73" s="1"/>
  <c r="AO321" i="73" s="1"/>
  <c r="AA322" i="73"/>
  <c r="AA321" i="73" s="1"/>
  <c r="AA320" i="73" s="1"/>
  <c r="Z322" i="73"/>
  <c r="Z321" i="73" s="1"/>
  <c r="Z320" i="73" s="1"/>
  <c r="Y322" i="73"/>
  <c r="Y321" i="73" s="1"/>
  <c r="Y320" i="73" s="1"/>
  <c r="X322" i="73"/>
  <c r="X321" i="73" s="1"/>
  <c r="X320" i="73" s="1"/>
  <c r="W322" i="73"/>
  <c r="W321" i="73" s="1"/>
  <c r="V322" i="73"/>
  <c r="U322" i="73"/>
  <c r="R322" i="73"/>
  <c r="R321" i="73" s="1"/>
  <c r="R320" i="73" s="1"/>
  <c r="N322" i="73"/>
  <c r="N321" i="73" s="1"/>
  <c r="N320" i="73" s="1"/>
  <c r="M322" i="73"/>
  <c r="M321" i="73" s="1"/>
  <c r="M320" i="73" s="1"/>
  <c r="L322" i="73"/>
  <c r="L321" i="73" s="1"/>
  <c r="K322" i="73"/>
  <c r="K321" i="73" s="1"/>
  <c r="K320" i="73" s="1"/>
  <c r="J322" i="73"/>
  <c r="J321" i="73" s="1"/>
  <c r="J320" i="73" s="1"/>
  <c r="I322" i="73"/>
  <c r="I321" i="73" s="1"/>
  <c r="I320" i="73" s="1"/>
  <c r="H322" i="73"/>
  <c r="H321" i="73" s="1"/>
  <c r="H320" i="73" s="1"/>
  <c r="G322" i="73"/>
  <c r="G321" i="73" s="1"/>
  <c r="G320" i="73" s="1"/>
  <c r="F322" i="73"/>
  <c r="F321" i="73" s="1"/>
  <c r="F320" i="73" s="1"/>
  <c r="L320" i="73"/>
  <c r="AQ319" i="73"/>
  <c r="AP319" i="73"/>
  <c r="AO319" i="73"/>
  <c r="AF319" i="73"/>
  <c r="AE319" i="73"/>
  <c r="AD319" i="73"/>
  <c r="AC319" i="73"/>
  <c r="T319" i="73"/>
  <c r="T318" i="73"/>
  <c r="S319" i="73"/>
  <c r="R319" i="73"/>
  <c r="R318" i="73" s="1"/>
  <c r="R317" i="73" s="1"/>
  <c r="Q319" i="73"/>
  <c r="J319" i="73"/>
  <c r="J318" i="73" s="1"/>
  <c r="J317" i="73" s="1"/>
  <c r="E319" i="73"/>
  <c r="AM318" i="73"/>
  <c r="AL318" i="73"/>
  <c r="AK318" i="73"/>
  <c r="AK317" i="73" s="1"/>
  <c r="AJ318" i="73"/>
  <c r="AJ317" i="73" s="1"/>
  <c r="AI318" i="73"/>
  <c r="AH318" i="73"/>
  <c r="AH317" i="73" s="1"/>
  <c r="AG318" i="73"/>
  <c r="AG317" i="73"/>
  <c r="AF317" i="73" s="1"/>
  <c r="AN317" i="73" s="1"/>
  <c r="AA318" i="73"/>
  <c r="AA317" i="73" s="1"/>
  <c r="Z318" i="73"/>
  <c r="Y318" i="73"/>
  <c r="Y317" i="73" s="1"/>
  <c r="X318" i="73"/>
  <c r="X317" i="73" s="1"/>
  <c r="W318" i="73"/>
  <c r="AE318" i="73" s="1"/>
  <c r="V318" i="73"/>
  <c r="U318" i="73"/>
  <c r="U317" i="73"/>
  <c r="S318" i="73"/>
  <c r="S317" i="73" s="1"/>
  <c r="N318" i="73"/>
  <c r="N317" i="73" s="1"/>
  <c r="M318" i="73"/>
  <c r="M317" i="73" s="1"/>
  <c r="L318" i="73"/>
  <c r="L317" i="73" s="1"/>
  <c r="K318" i="73"/>
  <c r="K317" i="73" s="1"/>
  <c r="I318" i="73"/>
  <c r="I317" i="73" s="1"/>
  <c r="H318" i="73"/>
  <c r="H317" i="73" s="1"/>
  <c r="G318" i="73"/>
  <c r="G317" i="73" s="1"/>
  <c r="F318" i="73"/>
  <c r="AI317" i="73"/>
  <c r="Z317" i="73"/>
  <c r="W317" i="73"/>
  <c r="AE317" i="73" s="1"/>
  <c r="F317" i="73"/>
  <c r="E317" i="73" s="1"/>
  <c r="AQ316" i="73"/>
  <c r="AP316" i="73"/>
  <c r="AO316" i="73"/>
  <c r="AF316" i="73"/>
  <c r="AN316" i="73" s="1"/>
  <c r="AE316" i="73"/>
  <c r="AD316" i="73"/>
  <c r="AC316" i="73"/>
  <c r="T316" i="73"/>
  <c r="S316" i="73"/>
  <c r="S315" i="73" s="1"/>
  <c r="S314" i="73" s="1"/>
  <c r="R316" i="73"/>
  <c r="R315" i="73" s="1"/>
  <c r="R314" i="73" s="1"/>
  <c r="Q316" i="73"/>
  <c r="Q315" i="73" s="1"/>
  <c r="Q314" i="73" s="1"/>
  <c r="J316" i="73"/>
  <c r="J315" i="73" s="1"/>
  <c r="J314" i="73" s="1"/>
  <c r="E316" i="73"/>
  <c r="AM315" i="73"/>
  <c r="AM314" i="73" s="1"/>
  <c r="AL315" i="73"/>
  <c r="AL314" i="73" s="1"/>
  <c r="AK315" i="73"/>
  <c r="AK314" i="73" s="1"/>
  <c r="AJ315" i="73"/>
  <c r="AJ314" i="73" s="1"/>
  <c r="AI315" i="73"/>
  <c r="AI314" i="73" s="1"/>
  <c r="AH315" i="73"/>
  <c r="AG315" i="73"/>
  <c r="AA315" i="73"/>
  <c r="Z315" i="73"/>
  <c r="Z314" i="73" s="1"/>
  <c r="Y315" i="73"/>
  <c r="Y314" i="73" s="1"/>
  <c r="X315" i="73"/>
  <c r="X314" i="73" s="1"/>
  <c r="W315" i="73"/>
  <c r="W314" i="73" s="1"/>
  <c r="V315" i="73"/>
  <c r="U315" i="73"/>
  <c r="N315" i="73"/>
  <c r="N314" i="73" s="1"/>
  <c r="M315" i="73"/>
  <c r="M314" i="73" s="1"/>
  <c r="L315" i="73"/>
  <c r="L314" i="73" s="1"/>
  <c r="K315" i="73"/>
  <c r="K314" i="73" s="1"/>
  <c r="I315" i="73"/>
  <c r="I314" i="73" s="1"/>
  <c r="H315" i="73"/>
  <c r="H314" i="73" s="1"/>
  <c r="G315" i="73"/>
  <c r="G314" i="73" s="1"/>
  <c r="F315" i="73"/>
  <c r="F314" i="73"/>
  <c r="AQ313" i="73"/>
  <c r="AP313" i="73"/>
  <c r="AO313" i="73"/>
  <c r="AF313" i="73"/>
  <c r="AE313" i="73"/>
  <c r="AD313" i="73"/>
  <c r="AC313" i="73"/>
  <c r="T313" i="73"/>
  <c r="E313" i="73"/>
  <c r="E312" i="73" s="1"/>
  <c r="E311" i="73" s="1"/>
  <c r="AI312" i="73"/>
  <c r="AQ312" i="73" s="1"/>
  <c r="AH312" i="73"/>
  <c r="AP312" i="73"/>
  <c r="AG312" i="73"/>
  <c r="AG311" i="73" s="1"/>
  <c r="AO311" i="73" s="1"/>
  <c r="W312" i="73"/>
  <c r="AE312" i="73" s="1"/>
  <c r="V312" i="73"/>
  <c r="AD312" i="73"/>
  <c r="U312" i="73"/>
  <c r="H312" i="73"/>
  <c r="H311" i="73" s="1"/>
  <c r="G312" i="73"/>
  <c r="G311" i="73" s="1"/>
  <c r="F312" i="73"/>
  <c r="AH311" i="73"/>
  <c r="AP311" i="73" s="1"/>
  <c r="V311" i="73"/>
  <c r="AD311" i="73" s="1"/>
  <c r="AQ310" i="73"/>
  <c r="AP310" i="73"/>
  <c r="AO310" i="73"/>
  <c r="AF310" i="73"/>
  <c r="AN310" i="73" s="1"/>
  <c r="AE310" i="73"/>
  <c r="AD310" i="73"/>
  <c r="AC310" i="73"/>
  <c r="T310" i="73"/>
  <c r="AB310" i="73" s="1"/>
  <c r="S310" i="73"/>
  <c r="R309" i="73"/>
  <c r="R308" i="73" s="1"/>
  <c r="Q309" i="73"/>
  <c r="Q308" i="73" s="1"/>
  <c r="J310" i="73"/>
  <c r="J309" i="73" s="1"/>
  <c r="J308" i="73" s="1"/>
  <c r="E310" i="73"/>
  <c r="AM309" i="73"/>
  <c r="AL309" i="73"/>
  <c r="AL308" i="73" s="1"/>
  <c r="AK309" i="73"/>
  <c r="AO309" i="73" s="1"/>
  <c r="AK308" i="73"/>
  <c r="AJ309" i="73"/>
  <c r="AJ308" i="73" s="1"/>
  <c r="AI309" i="73"/>
  <c r="AI308" i="73" s="1"/>
  <c r="AH309" i="73"/>
  <c r="AF309" i="73"/>
  <c r="AA309" i="73"/>
  <c r="AA308" i="73" s="1"/>
  <c r="Z309" i="73"/>
  <c r="Z308" i="73" s="1"/>
  <c r="Y309" i="73"/>
  <c r="Y308" i="73" s="1"/>
  <c r="X309" i="73"/>
  <c r="X308" i="73" s="1"/>
  <c r="W309" i="73"/>
  <c r="V309" i="73"/>
  <c r="U309" i="73"/>
  <c r="N309" i="73"/>
  <c r="N308" i="73" s="1"/>
  <c r="M309" i="73"/>
  <c r="M308" i="73"/>
  <c r="L309" i="73"/>
  <c r="L308" i="73" s="1"/>
  <c r="K309" i="73"/>
  <c r="K308" i="73" s="1"/>
  <c r="I309" i="73"/>
  <c r="I308" i="73" s="1"/>
  <c r="H309" i="73"/>
  <c r="H308" i="73" s="1"/>
  <c r="G309" i="73"/>
  <c r="F309" i="73"/>
  <c r="AM308" i="73"/>
  <c r="AH308" i="73"/>
  <c r="AG308" i="73"/>
  <c r="F308" i="73"/>
  <c r="AQ304" i="73"/>
  <c r="AP304" i="73"/>
  <c r="AO304" i="73"/>
  <c r="AJ304" i="73"/>
  <c r="AN304" i="73" s="1"/>
  <c r="AF304" i="73"/>
  <c r="AE304" i="73"/>
  <c r="AD304" i="73"/>
  <c r="AC304" i="73"/>
  <c r="T304" i="73"/>
  <c r="S304" i="73"/>
  <c r="S303" i="73" s="1"/>
  <c r="S302" i="73" s="1"/>
  <c r="S301" i="73" s="1"/>
  <c r="R304" i="73"/>
  <c r="Q304" i="73"/>
  <c r="J304" i="73"/>
  <c r="J303" i="73" s="1"/>
  <c r="J302" i="73" s="1"/>
  <c r="J301" i="73" s="1"/>
  <c r="E304" i="73"/>
  <c r="E303" i="73" s="1"/>
  <c r="E302" i="73" s="1"/>
  <c r="AM303" i="73"/>
  <c r="AM302" i="73" s="1"/>
  <c r="AM301" i="73" s="1"/>
  <c r="AQ301" i="73" s="1"/>
  <c r="AL303" i="73"/>
  <c r="AL302" i="73" s="1"/>
  <c r="AL301" i="73" s="1"/>
  <c r="AK303" i="73"/>
  <c r="AK302" i="73" s="1"/>
  <c r="AK301" i="73" s="1"/>
  <c r="AI303" i="73"/>
  <c r="AQ303" i="73"/>
  <c r="AH303" i="73"/>
  <c r="AH302" i="73" s="1"/>
  <c r="AG303" i="73"/>
  <c r="AF303" i="73"/>
  <c r="AA303" i="73"/>
  <c r="Z303" i="73"/>
  <c r="Z302" i="73" s="1"/>
  <c r="Z301" i="73" s="1"/>
  <c r="Y303" i="73"/>
  <c r="Y302" i="73" s="1"/>
  <c r="Y301" i="73" s="1"/>
  <c r="X303" i="73"/>
  <c r="X302" i="73" s="1"/>
  <c r="X301" i="73" s="1"/>
  <c r="W303" i="73"/>
  <c r="V303" i="73"/>
  <c r="U303" i="73"/>
  <c r="AC303" i="73" s="1"/>
  <c r="N303" i="73"/>
  <c r="N302" i="73"/>
  <c r="N301" i="73" s="1"/>
  <c r="M303" i="73"/>
  <c r="M302" i="73" s="1"/>
  <c r="M301" i="73" s="1"/>
  <c r="L303" i="73"/>
  <c r="L302" i="73" s="1"/>
  <c r="L301" i="73" s="1"/>
  <c r="K303" i="73"/>
  <c r="K302" i="73" s="1"/>
  <c r="K301" i="73" s="1"/>
  <c r="I303" i="73"/>
  <c r="I302" i="73" s="1"/>
  <c r="I301" i="73" s="1"/>
  <c r="H303" i="73"/>
  <c r="H302" i="73"/>
  <c r="H301" i="73" s="1"/>
  <c r="G303" i="73"/>
  <c r="G302" i="73" s="1"/>
  <c r="G301" i="73" s="1"/>
  <c r="F303" i="73"/>
  <c r="F302" i="73" s="1"/>
  <c r="F301" i="73" s="1"/>
  <c r="AI302" i="73"/>
  <c r="AI301" i="73" s="1"/>
  <c r="AA302" i="73"/>
  <c r="AA301" i="73" s="1"/>
  <c r="E301" i="73"/>
  <c r="AQ300" i="73"/>
  <c r="AP300" i="73"/>
  <c r="AO300" i="73"/>
  <c r="AN300" i="73"/>
  <c r="AE300" i="73"/>
  <c r="AD300" i="73"/>
  <c r="AC300" i="73"/>
  <c r="AB300" i="73"/>
  <c r="E300" i="73"/>
  <c r="E299" i="73" s="1"/>
  <c r="E298" i="73" s="1"/>
  <c r="E297" i="73" s="1"/>
  <c r="AI299" i="73"/>
  <c r="AQ299" i="73" s="1"/>
  <c r="AH299" i="73"/>
  <c r="AG299" i="73"/>
  <c r="AF299" i="73"/>
  <c r="AN299" i="73" s="1"/>
  <c r="W299" i="73"/>
  <c r="V299" i="73"/>
  <c r="U299" i="73"/>
  <c r="T299" i="73"/>
  <c r="T298" i="73" s="1"/>
  <c r="I299" i="73"/>
  <c r="I298" i="73" s="1"/>
  <c r="I297" i="73" s="1"/>
  <c r="H299" i="73"/>
  <c r="H298" i="73" s="1"/>
  <c r="H297" i="73" s="1"/>
  <c r="G299" i="73"/>
  <c r="G298" i="73" s="1"/>
  <c r="G297" i="73" s="1"/>
  <c r="F299" i="73"/>
  <c r="AQ296" i="73"/>
  <c r="AP296" i="73"/>
  <c r="AO296" i="73"/>
  <c r="AF296" i="73"/>
  <c r="AN296" i="73"/>
  <c r="AE296" i="73"/>
  <c r="AD296" i="73"/>
  <c r="AC296" i="73"/>
  <c r="T296" i="73"/>
  <c r="S296" i="73"/>
  <c r="S295" i="73" s="1"/>
  <c r="S294" i="73" s="1"/>
  <c r="R296" i="73"/>
  <c r="Q296" i="73"/>
  <c r="J296" i="73"/>
  <c r="J295" i="73" s="1"/>
  <c r="J294" i="73" s="1"/>
  <c r="E296" i="73"/>
  <c r="AM295" i="73"/>
  <c r="AM294" i="73" s="1"/>
  <c r="AL295" i="73"/>
  <c r="AL294" i="73" s="1"/>
  <c r="AL287" i="73" s="1"/>
  <c r="AK295" i="73"/>
  <c r="AK294" i="73" s="1"/>
  <c r="AJ295" i="73"/>
  <c r="AJ294" i="73" s="1"/>
  <c r="AI295" i="73"/>
  <c r="AH295" i="73"/>
  <c r="AP295" i="73" s="1"/>
  <c r="AG295" i="73"/>
  <c r="AF295" i="73"/>
  <c r="AF294" i="73" s="1"/>
  <c r="AN294" i="73" s="1"/>
  <c r="AA295" i="73"/>
  <c r="AA294" i="73" s="1"/>
  <c r="Z295" i="73"/>
  <c r="Z294" i="73" s="1"/>
  <c r="Y295" i="73"/>
  <c r="Y294" i="73" s="1"/>
  <c r="X295" i="73"/>
  <c r="X294" i="73"/>
  <c r="W295" i="73"/>
  <c r="V295" i="73"/>
  <c r="V294" i="73" s="1"/>
  <c r="U295" i="73"/>
  <c r="R295" i="73"/>
  <c r="R294" i="73" s="1"/>
  <c r="N295" i="73"/>
  <c r="N294" i="73" s="1"/>
  <c r="M295" i="73"/>
  <c r="M294" i="73" s="1"/>
  <c r="L295" i="73"/>
  <c r="L294" i="73"/>
  <c r="K295" i="73"/>
  <c r="I295" i="73"/>
  <c r="I294" i="73" s="1"/>
  <c r="H295" i="73"/>
  <c r="H294" i="73" s="1"/>
  <c r="G295" i="73"/>
  <c r="G294" i="73" s="1"/>
  <c r="F295" i="73"/>
  <c r="AH294" i="73"/>
  <c r="AP294" i="73" s="1"/>
  <c r="K294" i="73"/>
  <c r="AQ293" i="73"/>
  <c r="AP293" i="73"/>
  <c r="AO293" i="73"/>
  <c r="AF293" i="73"/>
  <c r="AE293" i="73"/>
  <c r="AD293" i="73"/>
  <c r="AC293" i="73"/>
  <c r="T293" i="73"/>
  <c r="S293" i="73"/>
  <c r="S292" i="73" s="1"/>
  <c r="S291" i="73" s="1"/>
  <c r="R293" i="73"/>
  <c r="R292" i="73" s="1"/>
  <c r="R291" i="73" s="1"/>
  <c r="Q293" i="73"/>
  <c r="Q292" i="73" s="1"/>
  <c r="Q291" i="73" s="1"/>
  <c r="J293" i="73"/>
  <c r="E293" i="73"/>
  <c r="AM292" i="73"/>
  <c r="AL292" i="73"/>
  <c r="AL291" i="73" s="1"/>
  <c r="AK292" i="73"/>
  <c r="AK291" i="73" s="1"/>
  <c r="AJ292" i="73"/>
  <c r="AI292" i="73"/>
  <c r="AI291" i="73" s="1"/>
  <c r="AH292" i="73"/>
  <c r="AH291" i="73" s="1"/>
  <c r="AG292" i="73"/>
  <c r="AO292" i="73" s="1"/>
  <c r="AA292" i="73"/>
  <c r="Z292" i="73"/>
  <c r="Z291" i="73" s="1"/>
  <c r="Y292" i="73"/>
  <c r="Y291" i="73" s="1"/>
  <c r="X292" i="73"/>
  <c r="X291" i="73" s="1"/>
  <c r="W292" i="73"/>
  <c r="W291" i="73" s="1"/>
  <c r="V292" i="73"/>
  <c r="U292" i="73"/>
  <c r="N292" i="73"/>
  <c r="N291" i="73" s="1"/>
  <c r="N287" i="73" s="1"/>
  <c r="M292" i="73"/>
  <c r="M291" i="73" s="1"/>
  <c r="L292" i="73"/>
  <c r="L291" i="73" s="1"/>
  <c r="K292" i="73"/>
  <c r="K291" i="73" s="1"/>
  <c r="J292" i="73"/>
  <c r="J291" i="73" s="1"/>
  <c r="I292" i="73"/>
  <c r="I291" i="73" s="1"/>
  <c r="H292" i="73"/>
  <c r="H291" i="73" s="1"/>
  <c r="G292" i="73"/>
  <c r="G291" i="73"/>
  <c r="F292" i="73"/>
  <c r="F291" i="73" s="1"/>
  <c r="AQ290" i="73"/>
  <c r="AP290" i="73"/>
  <c r="AO290" i="73"/>
  <c r="AF290" i="73"/>
  <c r="AN290" i="73" s="1"/>
  <c r="AE290" i="73"/>
  <c r="AD290" i="73"/>
  <c r="AC290" i="73"/>
  <c r="T290" i="73"/>
  <c r="S290" i="73"/>
  <c r="S289" i="73" s="1"/>
  <c r="S288" i="73" s="1"/>
  <c r="R290" i="73"/>
  <c r="Q290" i="73"/>
  <c r="Q289" i="73" s="1"/>
  <c r="Q288" i="73" s="1"/>
  <c r="J290" i="73"/>
  <c r="J289" i="73" s="1"/>
  <c r="J288" i="73" s="1"/>
  <c r="E290" i="73"/>
  <c r="E289" i="73" s="1"/>
  <c r="E288" i="73" s="1"/>
  <c r="AM289" i="73"/>
  <c r="AM288" i="73" s="1"/>
  <c r="AL289" i="73"/>
  <c r="AL288" i="73" s="1"/>
  <c r="AK289" i="73"/>
  <c r="AO289" i="73" s="1"/>
  <c r="AJ289" i="73"/>
  <c r="AJ288" i="73" s="1"/>
  <c r="AI289" i="73"/>
  <c r="AH289" i="73"/>
  <c r="AH288" i="73" s="1"/>
  <c r="AG289" i="73"/>
  <c r="AA289" i="73"/>
  <c r="AA288" i="73" s="1"/>
  <c r="Z289" i="73"/>
  <c r="Z288" i="73" s="1"/>
  <c r="Y289" i="73"/>
  <c r="Y288" i="73" s="1"/>
  <c r="X289" i="73"/>
  <c r="X288" i="73" s="1"/>
  <c r="W289" i="73"/>
  <c r="V289" i="73"/>
  <c r="V288" i="73" s="1"/>
  <c r="U289" i="73"/>
  <c r="U288" i="73" s="1"/>
  <c r="R289" i="73"/>
  <c r="R288" i="73"/>
  <c r="N289" i="73"/>
  <c r="N288" i="73" s="1"/>
  <c r="M289" i="73"/>
  <c r="M288" i="73" s="1"/>
  <c r="L289" i="73"/>
  <c r="L288" i="73" s="1"/>
  <c r="K289" i="73"/>
  <c r="K288" i="73" s="1"/>
  <c r="I289" i="73"/>
  <c r="I288" i="73" s="1"/>
  <c r="H289" i="73"/>
  <c r="H288" i="73" s="1"/>
  <c r="G289" i="73"/>
  <c r="G288" i="73" s="1"/>
  <c r="F289" i="73"/>
  <c r="F288" i="73" s="1"/>
  <c r="AK288" i="73"/>
  <c r="AQ286" i="73"/>
  <c r="AP286" i="73"/>
  <c r="AO286" i="73"/>
  <c r="AF286" i="73"/>
  <c r="AE286" i="73"/>
  <c r="AD286" i="73"/>
  <c r="AC286" i="73"/>
  <c r="T286" i="73"/>
  <c r="T285" i="73" s="1"/>
  <c r="S286" i="73"/>
  <c r="S285" i="73" s="1"/>
  <c r="R286" i="73"/>
  <c r="Q286" i="73"/>
  <c r="Q285" i="73" s="1"/>
  <c r="J286" i="73"/>
  <c r="J285" i="73" s="1"/>
  <c r="E286" i="73"/>
  <c r="E285" i="73" s="1"/>
  <c r="AM285" i="73"/>
  <c r="AL285" i="73"/>
  <c r="AK285" i="73"/>
  <c r="AJ285" i="73"/>
  <c r="AI285" i="73"/>
  <c r="AH285" i="73"/>
  <c r="AP285" i="73" s="1"/>
  <c r="AG285" i="73"/>
  <c r="AA285" i="73"/>
  <c r="Z285" i="73"/>
  <c r="Y285" i="73"/>
  <c r="X285" i="73"/>
  <c r="W285" i="73"/>
  <c r="AE285" i="73" s="1"/>
  <c r="V285" i="73"/>
  <c r="AD285" i="73" s="1"/>
  <c r="U285" i="73"/>
  <c r="R285" i="73"/>
  <c r="N285" i="73"/>
  <c r="M285" i="73"/>
  <c r="L285" i="73"/>
  <c r="K285" i="73"/>
  <c r="I285" i="73"/>
  <c r="H285" i="73"/>
  <c r="G285" i="73"/>
  <c r="F285" i="73"/>
  <c r="AQ284" i="73"/>
  <c r="AP284" i="73"/>
  <c r="AO284" i="73"/>
  <c r="AF284" i="73"/>
  <c r="AN284" i="73" s="1"/>
  <c r="AE284" i="73"/>
  <c r="AD284" i="73"/>
  <c r="AC284" i="73"/>
  <c r="T284" i="73"/>
  <c r="T283" i="73" s="1"/>
  <c r="AB283" i="73" s="1"/>
  <c r="J284" i="73"/>
  <c r="J283" i="73" s="1"/>
  <c r="E284" i="73"/>
  <c r="E283" i="73" s="1"/>
  <c r="E282" i="73" s="1"/>
  <c r="E281" i="73" s="1"/>
  <c r="AM283" i="73"/>
  <c r="AL283" i="73"/>
  <c r="AK283" i="73"/>
  <c r="AJ283" i="73"/>
  <c r="AI283" i="73"/>
  <c r="AQ283" i="73" s="1"/>
  <c r="AH283" i="73"/>
  <c r="AP283" i="73" s="1"/>
  <c r="AG283" i="73"/>
  <c r="AF283" i="73"/>
  <c r="AN283" i="73" s="1"/>
  <c r="AA283" i="73"/>
  <c r="AA282" i="73" s="1"/>
  <c r="AA281" i="73" s="1"/>
  <c r="Z283" i="73"/>
  <c r="Y283" i="73"/>
  <c r="Y282" i="73" s="1"/>
  <c r="Y281" i="73" s="1"/>
  <c r="X283" i="73"/>
  <c r="X282" i="73" s="1"/>
  <c r="X281" i="73" s="1"/>
  <c r="W283" i="73"/>
  <c r="V283" i="73"/>
  <c r="V282" i="73" s="1"/>
  <c r="U283" i="73"/>
  <c r="AC283" i="73" s="1"/>
  <c r="S283" i="73"/>
  <c r="R283" i="73"/>
  <c r="Q283" i="73"/>
  <c r="N283" i="73"/>
  <c r="M283" i="73"/>
  <c r="L283" i="73"/>
  <c r="L282" i="73" s="1"/>
  <c r="L281" i="73" s="1"/>
  <c r="K283" i="73"/>
  <c r="I283" i="73"/>
  <c r="H283" i="73"/>
  <c r="G283" i="73"/>
  <c r="F283" i="73"/>
  <c r="AM281" i="73"/>
  <c r="AL281" i="73"/>
  <c r="AK281" i="73"/>
  <c r="AJ281" i="73"/>
  <c r="AQ279" i="73"/>
  <c r="AP279" i="73"/>
  <c r="AO279" i="73"/>
  <c r="AF279" i="73"/>
  <c r="AN279" i="73" s="1"/>
  <c r="AE279" i="73"/>
  <c r="AD279" i="73"/>
  <c r="AC279" i="73"/>
  <c r="T279" i="73"/>
  <c r="AB279" i="73" s="1"/>
  <c r="S279" i="73"/>
  <c r="R279" i="73"/>
  <c r="R278" i="73" s="1"/>
  <c r="Q279" i="73"/>
  <c r="Q278" i="73" s="1"/>
  <c r="Q277" i="73" s="1"/>
  <c r="Q276" i="73" s="1"/>
  <c r="Q275" i="73" s="1"/>
  <c r="J279" i="73"/>
  <c r="J278" i="73" s="1"/>
  <c r="J277" i="73" s="1"/>
  <c r="J276" i="73" s="1"/>
  <c r="J275" i="73" s="1"/>
  <c r="E279" i="73"/>
  <c r="E278" i="73" s="1"/>
  <c r="E277" i="73" s="1"/>
  <c r="E276" i="73" s="1"/>
  <c r="E275" i="73" s="1"/>
  <c r="AM278" i="73"/>
  <c r="AM277" i="73" s="1"/>
  <c r="AM276" i="73" s="1"/>
  <c r="AM275" i="73" s="1"/>
  <c r="AL278" i="73"/>
  <c r="AL277" i="73" s="1"/>
  <c r="AL276" i="73" s="1"/>
  <c r="AL275" i="73" s="1"/>
  <c r="AK278" i="73"/>
  <c r="AK277" i="73" s="1"/>
  <c r="AJ278" i="73"/>
  <c r="AJ277" i="73" s="1"/>
  <c r="AJ276" i="73" s="1"/>
  <c r="AJ275" i="73" s="1"/>
  <c r="AI278" i="73"/>
  <c r="AH278" i="73"/>
  <c r="AG278" i="73"/>
  <c r="AG277" i="73" s="1"/>
  <c r="AA278" i="73"/>
  <c r="AA277" i="73" s="1"/>
  <c r="AA276" i="73" s="1"/>
  <c r="AA275" i="73" s="1"/>
  <c r="Z278" i="73"/>
  <c r="Z277" i="73" s="1"/>
  <c r="Z276" i="73" s="1"/>
  <c r="Z275" i="73" s="1"/>
  <c r="Y278" i="73"/>
  <c r="Y277" i="73" s="1"/>
  <c r="Y276" i="73" s="1"/>
  <c r="Y275" i="73" s="1"/>
  <c r="X278" i="73"/>
  <c r="X277" i="73" s="1"/>
  <c r="X276" i="73" s="1"/>
  <c r="X275" i="73" s="1"/>
  <c r="W278" i="73"/>
  <c r="V278" i="73"/>
  <c r="AD278" i="73" s="1"/>
  <c r="U278" i="73"/>
  <c r="U277" i="73" s="1"/>
  <c r="N278" i="73"/>
  <c r="N277" i="73" s="1"/>
  <c r="N276" i="73" s="1"/>
  <c r="N275" i="73" s="1"/>
  <c r="M278" i="73"/>
  <c r="M277" i="73" s="1"/>
  <c r="M276" i="73" s="1"/>
  <c r="L278" i="73"/>
  <c r="L277" i="73" s="1"/>
  <c r="L276" i="73" s="1"/>
  <c r="L275" i="73" s="1"/>
  <c r="K278" i="73"/>
  <c r="K277" i="73" s="1"/>
  <c r="K276" i="73" s="1"/>
  <c r="K275" i="73" s="1"/>
  <c r="I278" i="73"/>
  <c r="I277" i="73" s="1"/>
  <c r="I276" i="73" s="1"/>
  <c r="I275" i="73" s="1"/>
  <c r="H278" i="73"/>
  <c r="H277" i="73" s="1"/>
  <c r="H276" i="73" s="1"/>
  <c r="H275" i="73" s="1"/>
  <c r="G278" i="73"/>
  <c r="G277" i="73" s="1"/>
  <c r="G276" i="73" s="1"/>
  <c r="G275" i="73" s="1"/>
  <c r="F278" i="73"/>
  <c r="F277" i="73" s="1"/>
  <c r="AH277" i="73"/>
  <c r="AH276" i="73" s="1"/>
  <c r="R277" i="73"/>
  <c r="R276" i="73" s="1"/>
  <c r="R275" i="73" s="1"/>
  <c r="M275" i="73"/>
  <c r="AQ274" i="73"/>
  <c r="AP274" i="73"/>
  <c r="AO274" i="73"/>
  <c r="AN274" i="73"/>
  <c r="AE274" i="73"/>
  <c r="AD274" i="73"/>
  <c r="AC274" i="73"/>
  <c r="AB274" i="73"/>
  <c r="T274" i="73"/>
  <c r="T273" i="73" s="1"/>
  <c r="E274" i="73"/>
  <c r="E273" i="73" s="1"/>
  <c r="E272" i="73" s="1"/>
  <c r="AI273" i="73"/>
  <c r="AQ273" i="73" s="1"/>
  <c r="AH273" i="73"/>
  <c r="AP273" i="73" s="1"/>
  <c r="AG273" i="73"/>
  <c r="AF273" i="73"/>
  <c r="W273" i="73"/>
  <c r="AE273" i="73" s="1"/>
  <c r="V273" i="73"/>
  <c r="AD273" i="73" s="1"/>
  <c r="U273" i="73"/>
  <c r="U272" i="73" s="1"/>
  <c r="AC272" i="73" s="1"/>
  <c r="I273" i="73"/>
  <c r="I272" i="73" s="1"/>
  <c r="H273" i="73"/>
  <c r="H272" i="73" s="1"/>
  <c r="G273" i="73"/>
  <c r="G272" i="73" s="1"/>
  <c r="F273" i="73"/>
  <c r="P273" i="73" s="1"/>
  <c r="AI272" i="73"/>
  <c r="AQ272" i="73" s="1"/>
  <c r="W272" i="73"/>
  <c r="AE272" i="73" s="1"/>
  <c r="F272" i="73"/>
  <c r="P272" i="73" s="1"/>
  <c r="AQ271" i="73"/>
  <c r="AQ270" i="73" s="1"/>
  <c r="AQ269" i="73" s="1"/>
  <c r="AP271" i="73"/>
  <c r="AP270" i="73" s="1"/>
  <c r="AP269" i="73" s="1"/>
  <c r="AO271" i="73"/>
  <c r="AO270" i="73" s="1"/>
  <c r="AO269" i="73"/>
  <c r="AN271" i="73"/>
  <c r="AN270" i="73" s="1"/>
  <c r="AN269" i="73" s="1"/>
  <c r="AE271" i="73"/>
  <c r="AE270" i="73" s="1"/>
  <c r="AE269" i="73" s="1"/>
  <c r="AE268" i="73" s="1"/>
  <c r="AD271" i="73"/>
  <c r="AD270" i="73" s="1"/>
  <c r="AD269" i="73" s="1"/>
  <c r="AC271" i="73"/>
  <c r="AC270" i="73" s="1"/>
  <c r="AC269" i="73" s="1"/>
  <c r="T271" i="73"/>
  <c r="AB271" i="73" s="1"/>
  <c r="AB270" i="73" s="1"/>
  <c r="AB269" i="73" s="1"/>
  <c r="S271" i="73"/>
  <c r="S270" i="73" s="1"/>
  <c r="S269" i="73" s="1"/>
  <c r="S268" i="73" s="1"/>
  <c r="R271" i="73"/>
  <c r="R270" i="73" s="1"/>
  <c r="R269" i="73" s="1"/>
  <c r="R268" i="73" s="1"/>
  <c r="Q271" i="73"/>
  <c r="Q270" i="73" s="1"/>
  <c r="Q269" i="73" s="1"/>
  <c r="Q268" i="73" s="1"/>
  <c r="J271" i="73"/>
  <c r="E271" i="73"/>
  <c r="E270" i="73" s="1"/>
  <c r="E269" i="73" s="1"/>
  <c r="AM270" i="73"/>
  <c r="AM269" i="73" s="1"/>
  <c r="AM268" i="73" s="1"/>
  <c r="AL270" i="73"/>
  <c r="AL269" i="73" s="1"/>
  <c r="AL268" i="73" s="1"/>
  <c r="AK270" i="73"/>
  <c r="AK269" i="73"/>
  <c r="AK268" i="73" s="1"/>
  <c r="AJ270" i="73"/>
  <c r="AJ269" i="73" s="1"/>
  <c r="AJ268" i="73" s="1"/>
  <c r="AI270" i="73"/>
  <c r="AI269" i="73" s="1"/>
  <c r="AH270" i="73"/>
  <c r="AH269" i="73" s="1"/>
  <c r="AG270" i="73"/>
  <c r="AG269" i="73" s="1"/>
  <c r="AF270" i="73"/>
  <c r="AF269" i="73" s="1"/>
  <c r="AA270" i="73"/>
  <c r="AA269" i="73" s="1"/>
  <c r="AA268" i="73" s="1"/>
  <c r="Z270" i="73"/>
  <c r="Z269" i="73" s="1"/>
  <c r="Z268" i="73" s="1"/>
  <c r="Y270" i="73"/>
  <c r="Y269" i="73" s="1"/>
  <c r="Y268" i="73" s="1"/>
  <c r="X270" i="73"/>
  <c r="X269" i="73" s="1"/>
  <c r="X268" i="73" s="1"/>
  <c r="W270" i="73"/>
  <c r="W269" i="73" s="1"/>
  <c r="V270" i="73"/>
  <c r="U270" i="73"/>
  <c r="U269" i="73" s="1"/>
  <c r="N270" i="73"/>
  <c r="N269" i="73" s="1"/>
  <c r="N268" i="73" s="1"/>
  <c r="M270" i="73"/>
  <c r="M269" i="73" s="1"/>
  <c r="M268" i="73" s="1"/>
  <c r="L270" i="73"/>
  <c r="L269" i="73" s="1"/>
  <c r="L268" i="73" s="1"/>
  <c r="K270" i="73"/>
  <c r="K269" i="73" s="1"/>
  <c r="K268" i="73" s="1"/>
  <c r="I270" i="73"/>
  <c r="I269" i="73" s="1"/>
  <c r="H270" i="73"/>
  <c r="H269" i="73" s="1"/>
  <c r="G270" i="73"/>
  <c r="G269" i="73" s="1"/>
  <c r="F270" i="73"/>
  <c r="F269" i="73" s="1"/>
  <c r="V269" i="73"/>
  <c r="AQ267" i="73"/>
  <c r="AP267" i="73"/>
  <c r="AO267" i="73"/>
  <c r="AN267" i="73"/>
  <c r="AE267" i="73"/>
  <c r="AD267" i="73"/>
  <c r="AC267" i="73"/>
  <c r="AB267" i="73"/>
  <c r="S267" i="73"/>
  <c r="S266" i="73" s="1"/>
  <c r="S263" i="73" s="1"/>
  <c r="S262" i="73" s="1"/>
  <c r="R267" i="73"/>
  <c r="R266" i="73" s="1"/>
  <c r="R263" i="73" s="1"/>
  <c r="R262" i="73" s="1"/>
  <c r="Q267" i="73"/>
  <c r="Q266" i="73" s="1"/>
  <c r="Q263" i="73" s="1"/>
  <c r="Q262" i="73" s="1"/>
  <c r="J267" i="73"/>
  <c r="E267" i="73"/>
  <c r="E266" i="73" s="1"/>
  <c r="AM266" i="73"/>
  <c r="AM263" i="73" s="1"/>
  <c r="AM262" i="73" s="1"/>
  <c r="AL266" i="73"/>
  <c r="AL263" i="73" s="1"/>
  <c r="AL262" i="73" s="1"/>
  <c r="AL261" i="73" s="1"/>
  <c r="AK266" i="73"/>
  <c r="AK263" i="73" s="1"/>
  <c r="AK262" i="73" s="1"/>
  <c r="AJ266" i="73"/>
  <c r="AJ263" i="73" s="1"/>
  <c r="AJ262" i="73" s="1"/>
  <c r="AI266" i="73"/>
  <c r="AH266" i="73"/>
  <c r="AG266" i="73"/>
  <c r="AF266" i="73"/>
  <c r="AA266" i="73"/>
  <c r="AA263" i="73" s="1"/>
  <c r="AA262" i="73" s="1"/>
  <c r="Z266" i="73"/>
  <c r="Z263" i="73" s="1"/>
  <c r="Z262" i="73" s="1"/>
  <c r="Y266" i="73"/>
  <c r="Y263" i="73" s="1"/>
  <c r="Y262" i="73" s="1"/>
  <c r="X266" i="73"/>
  <c r="X263" i="73" s="1"/>
  <c r="X262" i="73" s="1"/>
  <c r="W266" i="73"/>
  <c r="V266" i="73"/>
  <c r="U266" i="73"/>
  <c r="AC266" i="73" s="1"/>
  <c r="T266" i="73"/>
  <c r="N266" i="73"/>
  <c r="N263" i="73" s="1"/>
  <c r="N262" i="73" s="1"/>
  <c r="M266" i="73"/>
  <c r="M263" i="73" s="1"/>
  <c r="M262" i="73" s="1"/>
  <c r="L266" i="73"/>
  <c r="L263" i="73" s="1"/>
  <c r="L262" i="73" s="1"/>
  <c r="K266" i="73"/>
  <c r="K263" i="73" s="1"/>
  <c r="K262" i="73" s="1"/>
  <c r="K261" i="73" s="1"/>
  <c r="I266" i="73"/>
  <c r="H266" i="73"/>
  <c r="G266" i="73"/>
  <c r="F266" i="73"/>
  <c r="P266" i="73" s="1"/>
  <c r="AQ265" i="73"/>
  <c r="AP265" i="73"/>
  <c r="AO265" i="73"/>
  <c r="AF265" i="73"/>
  <c r="AE265" i="73"/>
  <c r="AD265" i="73"/>
  <c r="AC265" i="73"/>
  <c r="T265" i="73"/>
  <c r="T264" i="73" s="1"/>
  <c r="E265" i="73"/>
  <c r="E264" i="73" s="1"/>
  <c r="AI264" i="73"/>
  <c r="AH264" i="73"/>
  <c r="AP264" i="73" s="1"/>
  <c r="AG264" i="73"/>
  <c r="AO264" i="73" s="1"/>
  <c r="W264" i="73"/>
  <c r="V264" i="73"/>
  <c r="AD264" i="73" s="1"/>
  <c r="U264" i="73"/>
  <c r="U263" i="73" s="1"/>
  <c r="U262" i="73" s="1"/>
  <c r="H264" i="73"/>
  <c r="H263" i="73" s="1"/>
  <c r="H262" i="73" s="1"/>
  <c r="G264" i="73"/>
  <c r="G263" i="73" s="1"/>
  <c r="G262" i="73" s="1"/>
  <c r="F264" i="73"/>
  <c r="I263" i="73"/>
  <c r="I262" i="73" s="1"/>
  <c r="AQ260" i="73"/>
  <c r="AP260" i="73"/>
  <c r="AO260" i="73"/>
  <c r="AF260" i="73"/>
  <c r="AF259" i="73" s="1"/>
  <c r="AF258" i="73" s="1"/>
  <c r="AE260" i="73"/>
  <c r="AD260" i="73"/>
  <c r="AC260" i="73"/>
  <c r="T260" i="73"/>
  <c r="E260" i="73"/>
  <c r="AI259" i="73"/>
  <c r="AQ259" i="73" s="1"/>
  <c r="AH259" i="73"/>
  <c r="AG259" i="73"/>
  <c r="AO259" i="73" s="1"/>
  <c r="W259" i="73"/>
  <c r="V259" i="73"/>
  <c r="AD259" i="73" s="1"/>
  <c r="U259" i="73"/>
  <c r="H259" i="73"/>
  <c r="H258" i="73" s="1"/>
  <c r="H257" i="73" s="1"/>
  <c r="H256" i="73" s="1"/>
  <c r="G259" i="73"/>
  <c r="G258" i="73" s="1"/>
  <c r="G257" i="73" s="1"/>
  <c r="G256" i="73" s="1"/>
  <c r="F259" i="73"/>
  <c r="E259" i="73"/>
  <c r="E258" i="73" s="1"/>
  <c r="E257" i="73" s="1"/>
  <c r="E256" i="73" s="1"/>
  <c r="AI258" i="73"/>
  <c r="I256" i="73"/>
  <c r="AQ255" i="73"/>
  <c r="AP255" i="73"/>
  <c r="AO255" i="73"/>
  <c r="AF255" i="73"/>
  <c r="AN255" i="73" s="1"/>
  <c r="AE255" i="73"/>
  <c r="AD255" i="73"/>
  <c r="AC255" i="73"/>
  <c r="T255" i="73"/>
  <c r="AB255" i="73" s="1"/>
  <c r="E255" i="73"/>
  <c r="AO254" i="73"/>
  <c r="AI254" i="73"/>
  <c r="AQ254" i="73" s="1"/>
  <c r="AH254" i="73"/>
  <c r="AG254" i="73"/>
  <c r="W254" i="73"/>
  <c r="AE254" i="73" s="1"/>
  <c r="V254" i="73"/>
  <c r="AD254" i="73" s="1"/>
  <c r="U254" i="73"/>
  <c r="H254" i="73"/>
  <c r="G254" i="73"/>
  <c r="G253" i="73" s="1"/>
  <c r="G252" i="73" s="1"/>
  <c r="G251" i="73" s="1"/>
  <c r="F254" i="73"/>
  <c r="P254" i="73" s="1"/>
  <c r="AQ253" i="73"/>
  <c r="AP253" i="73"/>
  <c r="AG253" i="73"/>
  <c r="AO253" i="73" s="1"/>
  <c r="AE253" i="73"/>
  <c r="AD253" i="73"/>
  <c r="AQ252" i="73"/>
  <c r="AP252" i="73"/>
  <c r="AE252" i="73"/>
  <c r="AD252" i="73"/>
  <c r="AQ251" i="73"/>
  <c r="AI251" i="73"/>
  <c r="AH251" i="73"/>
  <c r="AP251" i="73" s="1"/>
  <c r="W251" i="73"/>
  <c r="V251" i="73"/>
  <c r="AD251" i="73" s="1"/>
  <c r="I251" i="73"/>
  <c r="AQ248" i="73"/>
  <c r="AP248" i="73"/>
  <c r="AO248" i="73"/>
  <c r="AF248" i="73"/>
  <c r="AE248" i="73"/>
  <c r="AD248" i="73"/>
  <c r="AC248" i="73"/>
  <c r="T248" i="73"/>
  <c r="AB248" i="73" s="1"/>
  <c r="O248" i="73"/>
  <c r="O247" i="73" s="1"/>
  <c r="O246" i="73" s="1"/>
  <c r="J248" i="73"/>
  <c r="J247" i="73" s="1"/>
  <c r="J246" i="73" s="1"/>
  <c r="E248" i="73"/>
  <c r="E247" i="73" s="1"/>
  <c r="E246" i="73" s="1"/>
  <c r="AM247" i="73"/>
  <c r="AM246" i="73" s="1"/>
  <c r="AL247" i="73"/>
  <c r="AL246" i="73" s="1"/>
  <c r="AK247" i="73"/>
  <c r="AK246" i="73" s="1"/>
  <c r="AJ247" i="73"/>
  <c r="AJ246" i="73" s="1"/>
  <c r="AI247" i="73"/>
  <c r="AI246" i="73" s="1"/>
  <c r="AQ246" i="73" s="1"/>
  <c r="AH247" i="73"/>
  <c r="AH246" i="73" s="1"/>
  <c r="AG247" i="73"/>
  <c r="AG246" i="73" s="1"/>
  <c r="AA247" i="73"/>
  <c r="AA246" i="73" s="1"/>
  <c r="Z247" i="73"/>
  <c r="Y247" i="73"/>
  <c r="Y246" i="73" s="1"/>
  <c r="X247" i="73"/>
  <c r="X246" i="73" s="1"/>
  <c r="W247" i="73"/>
  <c r="V247" i="73"/>
  <c r="V246" i="73" s="1"/>
  <c r="U247" i="73"/>
  <c r="S247" i="73"/>
  <c r="S246" i="73" s="1"/>
  <c r="R247" i="73"/>
  <c r="R246" i="73" s="1"/>
  <c r="Q247" i="73"/>
  <c r="Q246" i="73" s="1"/>
  <c r="N247" i="73"/>
  <c r="M247" i="73"/>
  <c r="M246" i="73" s="1"/>
  <c r="L247" i="73"/>
  <c r="L246" i="73" s="1"/>
  <c r="K247" i="73"/>
  <c r="K246" i="73" s="1"/>
  <c r="I247" i="73"/>
  <c r="I246" i="73" s="1"/>
  <c r="H247" i="73"/>
  <c r="H246" i="73" s="1"/>
  <c r="G247" i="73"/>
  <c r="G246" i="73" s="1"/>
  <c r="F247" i="73"/>
  <c r="Z246" i="73"/>
  <c r="N246" i="73"/>
  <c r="AQ245" i="73"/>
  <c r="AP245" i="73"/>
  <c r="AO245" i="73"/>
  <c r="AN245" i="73"/>
  <c r="AE245" i="73"/>
  <c r="AD245" i="73"/>
  <c r="AC245" i="73"/>
  <c r="AB245" i="73"/>
  <c r="S245" i="73"/>
  <c r="R245" i="73"/>
  <c r="Q245" i="73"/>
  <c r="J245" i="73"/>
  <c r="J244" i="73" s="1"/>
  <c r="J243" i="73" s="1"/>
  <c r="E245" i="73"/>
  <c r="E244" i="73" s="1"/>
  <c r="E243" i="73" s="1"/>
  <c r="AI244" i="73"/>
  <c r="AH244" i="73"/>
  <c r="AG244" i="73"/>
  <c r="AO244" i="73" s="1"/>
  <c r="AF244" i="73"/>
  <c r="AF243" i="73" s="1"/>
  <c r="AN243" i="73" s="1"/>
  <c r="W244" i="73"/>
  <c r="V244" i="73"/>
  <c r="U244" i="73"/>
  <c r="T244" i="73"/>
  <c r="T243" i="73" s="1"/>
  <c r="AB243" i="73" s="1"/>
  <c r="N244" i="73"/>
  <c r="N243" i="73" s="1"/>
  <c r="M244" i="73"/>
  <c r="M243" i="73" s="1"/>
  <c r="L244" i="73"/>
  <c r="L243" i="73" s="1"/>
  <c r="K244" i="73"/>
  <c r="I244" i="73"/>
  <c r="I243" i="73" s="1"/>
  <c r="H244" i="73"/>
  <c r="H243" i="73" s="1"/>
  <c r="G244" i="73"/>
  <c r="F244" i="73"/>
  <c r="P244" i="73" s="1"/>
  <c r="AG243" i="73"/>
  <c r="AO243" i="73" s="1"/>
  <c r="K243" i="73"/>
  <c r="AQ242" i="73"/>
  <c r="AP242" i="73"/>
  <c r="AO242" i="73"/>
  <c r="AF242" i="73"/>
  <c r="AE242" i="73"/>
  <c r="AD242" i="73"/>
  <c r="AC242" i="73"/>
  <c r="T242" i="73"/>
  <c r="E242" i="73"/>
  <c r="E241" i="73" s="1"/>
  <c r="E240" i="73" s="1"/>
  <c r="AI241" i="73"/>
  <c r="AH241" i="73"/>
  <c r="AH240" i="73" s="1"/>
  <c r="AP240" i="73" s="1"/>
  <c r="AG241" i="73"/>
  <c r="W241" i="73"/>
  <c r="AE241" i="73" s="1"/>
  <c r="V241" i="73"/>
  <c r="AD241" i="73" s="1"/>
  <c r="U241" i="73"/>
  <c r="U240" i="73" s="1"/>
  <c r="AC240" i="73" s="1"/>
  <c r="I241" i="73"/>
  <c r="I240" i="73" s="1"/>
  <c r="H241" i="73"/>
  <c r="H240" i="73" s="1"/>
  <c r="H239" i="73" s="1"/>
  <c r="H238" i="73" s="1"/>
  <c r="E238" i="73" s="1"/>
  <c r="G241" i="73"/>
  <c r="G240" i="73" s="1"/>
  <c r="F241" i="73"/>
  <c r="P241" i="73" s="1"/>
  <c r="V240" i="73"/>
  <c r="AD240" i="73" s="1"/>
  <c r="AQ239" i="73"/>
  <c r="AP239" i="73"/>
  <c r="AO239" i="73"/>
  <c r="AN239" i="73"/>
  <c r="AE239" i="73"/>
  <c r="AD239" i="73"/>
  <c r="AC239" i="73"/>
  <c r="T239" i="73"/>
  <c r="AB239" i="73" s="1"/>
  <c r="AQ238" i="73"/>
  <c r="AP238" i="73"/>
  <c r="AO238" i="73"/>
  <c r="AN238" i="73"/>
  <c r="AH238" i="73"/>
  <c r="AE238" i="73"/>
  <c r="AD238" i="73"/>
  <c r="U238" i="73"/>
  <c r="U237" i="73" s="1"/>
  <c r="F238" i="73"/>
  <c r="P238" i="73" s="1"/>
  <c r="AQ237" i="73"/>
  <c r="AO237" i="73"/>
  <c r="AN237" i="73"/>
  <c r="AH237" i="73"/>
  <c r="AP237" i="73"/>
  <c r="AE237" i="73"/>
  <c r="AD237" i="73"/>
  <c r="F237" i="73"/>
  <c r="P237" i="73" s="1"/>
  <c r="AQ236" i="73"/>
  <c r="AP236" i="73"/>
  <c r="AO236" i="73"/>
  <c r="AF236" i="73"/>
  <c r="AN236" i="73" s="1"/>
  <c r="AE236" i="73"/>
  <c r="AD236" i="73"/>
  <c r="AC236" i="73"/>
  <c r="T236" i="73"/>
  <c r="AB236" i="73" s="1"/>
  <c r="S236" i="73"/>
  <c r="S235" i="73" s="1"/>
  <c r="S234" i="73" s="1"/>
  <c r="R236" i="73"/>
  <c r="Q236" i="73"/>
  <c r="Q235" i="73" s="1"/>
  <c r="Q234" i="73" s="1"/>
  <c r="J236" i="73"/>
  <c r="J235" i="73"/>
  <c r="J234" i="73" s="1"/>
  <c r="E236" i="73"/>
  <c r="AM235" i="73"/>
  <c r="AM234" i="73" s="1"/>
  <c r="AL235" i="73"/>
  <c r="AL234" i="73" s="1"/>
  <c r="AK235" i="73"/>
  <c r="AK234" i="73" s="1"/>
  <c r="AJ235" i="73"/>
  <c r="AJ234" i="73" s="1"/>
  <c r="AI235" i="73"/>
  <c r="AH235" i="73"/>
  <c r="AP235" i="73" s="1"/>
  <c r="AG235" i="73"/>
  <c r="W235" i="73"/>
  <c r="V235" i="73"/>
  <c r="U235" i="73"/>
  <c r="AC235" i="73" s="1"/>
  <c r="N235" i="73"/>
  <c r="M235" i="73"/>
  <c r="M234" i="73" s="1"/>
  <c r="L235" i="73"/>
  <c r="L234" i="73" s="1"/>
  <c r="K235" i="73"/>
  <c r="K234" i="73" s="1"/>
  <c r="I235" i="73"/>
  <c r="I234" i="73" s="1"/>
  <c r="H235" i="73"/>
  <c r="H234" i="73" s="1"/>
  <c r="G235" i="73"/>
  <c r="F235" i="73"/>
  <c r="F234" i="73" s="1"/>
  <c r="AA234" i="73"/>
  <c r="Z234" i="73"/>
  <c r="Y234" i="73"/>
  <c r="X234" i="73"/>
  <c r="N234" i="73"/>
  <c r="AQ230" i="73"/>
  <c r="AP230" i="73"/>
  <c r="AO230" i="73"/>
  <c r="AN230" i="73"/>
  <c r="AE230" i="73"/>
  <c r="AD230" i="73"/>
  <c r="AC230" i="73"/>
  <c r="T230" i="73"/>
  <c r="AB230" i="73" s="1"/>
  <c r="AQ229" i="73"/>
  <c r="AP229" i="73"/>
  <c r="AO229" i="73"/>
  <c r="AN229" i="73"/>
  <c r="W229" i="73"/>
  <c r="AE229" i="73" s="1"/>
  <c r="V229" i="73"/>
  <c r="V228" i="73" s="1"/>
  <c r="AD228" i="73" s="1"/>
  <c r="U229" i="73"/>
  <c r="H229" i="73"/>
  <c r="G229" i="73"/>
  <c r="G228" i="73" s="1"/>
  <c r="F229" i="73"/>
  <c r="F228" i="73"/>
  <c r="AQ228" i="73"/>
  <c r="AP228" i="73"/>
  <c r="AO228" i="73"/>
  <c r="AN228" i="73"/>
  <c r="H228" i="73"/>
  <c r="AQ227" i="73"/>
  <c r="AP227" i="73"/>
  <c r="AO227" i="73"/>
  <c r="AF227" i="73"/>
  <c r="AN227" i="73" s="1"/>
  <c r="AE227" i="73"/>
  <c r="AD227" i="73"/>
  <c r="AC227" i="73"/>
  <c r="T227" i="73"/>
  <c r="AB227" i="73" s="1"/>
  <c r="S227" i="73"/>
  <c r="S226" i="73" s="1"/>
  <c r="R227" i="73"/>
  <c r="R226" i="73" s="1"/>
  <c r="Q227" i="73"/>
  <c r="J227" i="73"/>
  <c r="J226" i="73" s="1"/>
  <c r="E227" i="73"/>
  <c r="AM226" i="73"/>
  <c r="AL226" i="73"/>
  <c r="AK226" i="73"/>
  <c r="AJ226" i="73"/>
  <c r="AI226" i="73"/>
  <c r="AQ226" i="73" s="1"/>
  <c r="AH226" i="73"/>
  <c r="AG226" i="73"/>
  <c r="AF226" i="73" s="1"/>
  <c r="AN226" i="73" s="1"/>
  <c r="AA226" i="73"/>
  <c r="Z226" i="73"/>
  <c r="Y226" i="73"/>
  <c r="X226" i="73"/>
  <c r="W226" i="73"/>
  <c r="AE226" i="73" s="1"/>
  <c r="V226" i="73"/>
  <c r="AD226" i="73" s="1"/>
  <c r="U226" i="73"/>
  <c r="N226" i="73"/>
  <c r="M226" i="73"/>
  <c r="L226" i="73"/>
  <c r="K226" i="73"/>
  <c r="I226" i="73"/>
  <c r="H226" i="73"/>
  <c r="G226" i="73"/>
  <c r="F226" i="73"/>
  <c r="AQ225" i="73"/>
  <c r="AP225" i="73"/>
  <c r="AO225" i="73"/>
  <c r="AF225" i="73"/>
  <c r="AN225" i="73" s="1"/>
  <c r="AE225" i="73"/>
  <c r="AD225" i="73"/>
  <c r="AC225" i="73"/>
  <c r="T225" i="73"/>
  <c r="AB225" i="73" s="1"/>
  <c r="S225" i="73"/>
  <c r="S224" i="73" s="1"/>
  <c r="R225" i="73"/>
  <c r="R224" i="73" s="1"/>
  <c r="Q225" i="73"/>
  <c r="J225" i="73"/>
  <c r="J224" i="73" s="1"/>
  <c r="E225" i="73"/>
  <c r="AM224" i="73"/>
  <c r="AL224" i="73"/>
  <c r="AK224" i="73"/>
  <c r="AJ224" i="73"/>
  <c r="AI224" i="73"/>
  <c r="AQ224" i="73" s="1"/>
  <c r="AH224" i="73"/>
  <c r="AG224" i="73"/>
  <c r="AO224" i="73" s="1"/>
  <c r="AA224" i="73"/>
  <c r="Z224" i="73"/>
  <c r="Y224" i="73"/>
  <c r="X224" i="73"/>
  <c r="W224" i="73"/>
  <c r="AE224" i="73" s="1"/>
  <c r="V224" i="73"/>
  <c r="U224" i="73"/>
  <c r="N224" i="73"/>
  <c r="M224" i="73"/>
  <c r="L224" i="73"/>
  <c r="K224" i="73"/>
  <c r="I224" i="73"/>
  <c r="I223" i="73" s="1"/>
  <c r="H224" i="73"/>
  <c r="G224" i="73"/>
  <c r="F224" i="73"/>
  <c r="P224" i="73" s="1"/>
  <c r="AM223" i="73"/>
  <c r="AL223" i="73"/>
  <c r="AK223" i="73"/>
  <c r="AJ223" i="73"/>
  <c r="AI223" i="73"/>
  <c r="AQ223" i="73" s="1"/>
  <c r="AH223" i="73"/>
  <c r="AP223" i="73" s="1"/>
  <c r="AG223" i="73"/>
  <c r="AA223" i="73"/>
  <c r="Z223" i="73"/>
  <c r="Y223" i="73"/>
  <c r="X223" i="73"/>
  <c r="W223" i="73"/>
  <c r="AE223" i="73" s="1"/>
  <c r="V223" i="73"/>
  <c r="AD223" i="73" s="1"/>
  <c r="U223" i="73"/>
  <c r="AQ222" i="73"/>
  <c r="AP222" i="73"/>
  <c r="AO222" i="73"/>
  <c r="AF222" i="73"/>
  <c r="AN222" i="73" s="1"/>
  <c r="AE222" i="73"/>
  <c r="AD222" i="73"/>
  <c r="AC222" i="73"/>
  <c r="T222" i="73"/>
  <c r="I222" i="73" s="1"/>
  <c r="I221" i="73" s="1"/>
  <c r="I220" i="73" s="1"/>
  <c r="E222" i="73"/>
  <c r="E221" i="73" s="1"/>
  <c r="E220" i="73" s="1"/>
  <c r="AI221" i="73"/>
  <c r="AH221" i="73"/>
  <c r="AP221" i="73" s="1"/>
  <c r="AG221" i="73"/>
  <c r="W221" i="73"/>
  <c r="W220" i="73" s="1"/>
  <c r="AE220" i="73" s="1"/>
  <c r="V221" i="73"/>
  <c r="AD221" i="73" s="1"/>
  <c r="U221" i="73"/>
  <c r="AC221" i="73" s="1"/>
  <c r="H221" i="73"/>
  <c r="H220" i="73" s="1"/>
  <c r="G221" i="73"/>
  <c r="G220" i="73" s="1"/>
  <c r="F221" i="73"/>
  <c r="AH220" i="73"/>
  <c r="AP220" i="73" s="1"/>
  <c r="AQ219" i="73"/>
  <c r="AP219" i="73"/>
  <c r="AO219" i="73"/>
  <c r="AF219" i="73"/>
  <c r="AN219" i="73" s="1"/>
  <c r="AE219" i="73"/>
  <c r="AD219" i="73"/>
  <c r="AC219" i="73"/>
  <c r="T219" i="73"/>
  <c r="S219" i="73"/>
  <c r="S218" i="73" s="1"/>
  <c r="S217" i="73" s="1"/>
  <c r="R219" i="73"/>
  <c r="R218" i="73" s="1"/>
  <c r="R217" i="73" s="1"/>
  <c r="Q219" i="73"/>
  <c r="J219" i="73"/>
  <c r="J218" i="73" s="1"/>
  <c r="J217" i="73" s="1"/>
  <c r="E219" i="73"/>
  <c r="E218" i="73" s="1"/>
  <c r="E217" i="73" s="1"/>
  <c r="AM218" i="73"/>
  <c r="AL218" i="73"/>
  <c r="AL217" i="73" s="1"/>
  <c r="AK218" i="73"/>
  <c r="AK217" i="73" s="1"/>
  <c r="AJ218" i="73"/>
  <c r="AJ217" i="73" s="1"/>
  <c r="AI218" i="73"/>
  <c r="AH218" i="73"/>
  <c r="AG218" i="73"/>
  <c r="AG217" i="73" s="1"/>
  <c r="AA218" i="73"/>
  <c r="AA217" i="73" s="1"/>
  <c r="Z218" i="73"/>
  <c r="Z217" i="73"/>
  <c r="Y218" i="73"/>
  <c r="Y217" i="73" s="1"/>
  <c r="X218" i="73"/>
  <c r="W218" i="73"/>
  <c r="V218" i="73"/>
  <c r="V217" i="73" s="1"/>
  <c r="AD217" i="73" s="1"/>
  <c r="U218" i="73"/>
  <c r="U217" i="73" s="1"/>
  <c r="N218" i="73"/>
  <c r="N217" i="73" s="1"/>
  <c r="M218" i="73"/>
  <c r="M217" i="73" s="1"/>
  <c r="L218" i="73"/>
  <c r="L217" i="73"/>
  <c r="K218" i="73"/>
  <c r="K217" i="73" s="1"/>
  <c r="I218" i="73"/>
  <c r="I217" i="73" s="1"/>
  <c r="H218" i="73"/>
  <c r="H217" i="73" s="1"/>
  <c r="G218" i="73"/>
  <c r="G217" i="73" s="1"/>
  <c r="F218" i="73"/>
  <c r="AM217" i="73"/>
  <c r="X217" i="73"/>
  <c r="AQ216" i="73"/>
  <c r="AP216" i="73"/>
  <c r="AO216" i="73"/>
  <c r="AF216" i="73"/>
  <c r="AN216" i="73" s="1"/>
  <c r="AE216" i="73"/>
  <c r="AD216" i="73"/>
  <c r="AC216" i="73"/>
  <c r="T216" i="73"/>
  <c r="AB216" i="73" s="1"/>
  <c r="S216" i="73"/>
  <c r="R216" i="73"/>
  <c r="R215" i="73" s="1"/>
  <c r="Q216" i="73"/>
  <c r="Q215" i="73" s="1"/>
  <c r="Q214" i="73" s="1"/>
  <c r="J216" i="73"/>
  <c r="J215" i="73" s="1"/>
  <c r="J214" i="73" s="1"/>
  <c r="E216" i="73"/>
  <c r="AM215" i="73"/>
  <c r="AM214" i="73" s="1"/>
  <c r="AL215" i="73"/>
  <c r="AL214" i="73" s="1"/>
  <c r="AK215" i="73"/>
  <c r="AK214" i="73" s="1"/>
  <c r="AJ215" i="73"/>
  <c r="AJ214" i="73" s="1"/>
  <c r="AI215" i="73"/>
  <c r="AI214" i="73" s="1"/>
  <c r="AQ214" i="73" s="1"/>
  <c r="AH215" i="73"/>
  <c r="AG215" i="73"/>
  <c r="AG214" i="73" s="1"/>
  <c r="AA215" i="73"/>
  <c r="AA214" i="73"/>
  <c r="Z215" i="73"/>
  <c r="Y215" i="73"/>
  <c r="AC215" i="73" s="1"/>
  <c r="X215" i="73"/>
  <c r="X214" i="73" s="1"/>
  <c r="W215" i="73"/>
  <c r="AE215" i="73" s="1"/>
  <c r="V215" i="73"/>
  <c r="AD215" i="73" s="1"/>
  <c r="R214" i="73"/>
  <c r="N215" i="73"/>
  <c r="N214" i="73" s="1"/>
  <c r="M215" i="73"/>
  <c r="M214" i="73" s="1"/>
  <c r="L215" i="73"/>
  <c r="L214" i="73" s="1"/>
  <c r="K215" i="73"/>
  <c r="K214" i="73" s="1"/>
  <c r="I215" i="73"/>
  <c r="I214" i="73" s="1"/>
  <c r="H215" i="73"/>
  <c r="H214" i="73" s="1"/>
  <c r="G215" i="73"/>
  <c r="G214" i="73" s="1"/>
  <c r="F215" i="73"/>
  <c r="P215" i="73" s="1"/>
  <c r="Z214" i="73"/>
  <c r="AQ213" i="73"/>
  <c r="AP213" i="73"/>
  <c r="AO213" i="73"/>
  <c r="AF213" i="73"/>
  <c r="AF212" i="73" s="1"/>
  <c r="AE213" i="73"/>
  <c r="AD213" i="73"/>
  <c r="AC213" i="73"/>
  <c r="T213" i="73"/>
  <c r="AB213" i="73" s="1"/>
  <c r="S213" i="73"/>
  <c r="S212" i="73" s="1"/>
  <c r="S211" i="73" s="1"/>
  <c r="R213" i="73"/>
  <c r="Q213" i="73"/>
  <c r="Q212" i="73" s="1"/>
  <c r="Q211" i="73" s="1"/>
  <c r="J213" i="73"/>
  <c r="J212" i="73" s="1"/>
  <c r="J211" i="73" s="1"/>
  <c r="E213" i="73"/>
  <c r="AM212" i="73"/>
  <c r="AM211" i="73" s="1"/>
  <c r="AL212" i="73"/>
  <c r="AL211" i="73"/>
  <c r="AK212" i="73"/>
  <c r="AK211" i="73" s="1"/>
  <c r="AJ212" i="73"/>
  <c r="AJ211" i="73" s="1"/>
  <c r="AI212" i="73"/>
  <c r="AH212" i="73"/>
  <c r="AG212" i="73"/>
  <c r="AG211" i="73" s="1"/>
  <c r="AA212" i="73"/>
  <c r="AA211" i="73" s="1"/>
  <c r="Z212" i="73"/>
  <c r="Z211" i="73" s="1"/>
  <c r="Y212" i="73"/>
  <c r="Y211" i="73" s="1"/>
  <c r="X212" i="73"/>
  <c r="W212" i="73"/>
  <c r="V212" i="73"/>
  <c r="U212" i="73"/>
  <c r="U211" i="73" s="1"/>
  <c r="AC211" i="73" s="1"/>
  <c r="N212" i="73"/>
  <c r="N211" i="73" s="1"/>
  <c r="M212" i="73"/>
  <c r="M211" i="73" s="1"/>
  <c r="L212" i="73"/>
  <c r="L211" i="73" s="1"/>
  <c r="K212" i="73"/>
  <c r="K211" i="73" s="1"/>
  <c r="I212" i="73"/>
  <c r="I211" i="73" s="1"/>
  <c r="H212" i="73"/>
  <c r="H211" i="73" s="1"/>
  <c r="G212" i="73"/>
  <c r="G211" i="73" s="1"/>
  <c r="F212" i="73"/>
  <c r="X211" i="73"/>
  <c r="AQ210" i="73"/>
  <c r="AP210" i="73"/>
  <c r="AO210" i="73"/>
  <c r="AF210" i="73"/>
  <c r="AN210" i="73" s="1"/>
  <c r="AE210" i="73"/>
  <c r="AD210" i="73"/>
  <c r="AC210" i="73"/>
  <c r="T210" i="73"/>
  <c r="AB210" i="73" s="1"/>
  <c r="S210" i="73"/>
  <c r="R210" i="73"/>
  <c r="R209" i="73" s="1"/>
  <c r="R208" i="73" s="1"/>
  <c r="Q210" i="73"/>
  <c r="J210" i="73"/>
  <c r="J209" i="73" s="1"/>
  <c r="J208" i="73" s="1"/>
  <c r="E210" i="73"/>
  <c r="AM209" i="73"/>
  <c r="AM208" i="73" s="1"/>
  <c r="AL209" i="73"/>
  <c r="AL208" i="73" s="1"/>
  <c r="AK209" i="73"/>
  <c r="AK208" i="73" s="1"/>
  <c r="AJ209" i="73"/>
  <c r="AJ208" i="73" s="1"/>
  <c r="AI209" i="73"/>
  <c r="AH209" i="73"/>
  <c r="AG209" i="73"/>
  <c r="AA209" i="73"/>
  <c r="AA208" i="73" s="1"/>
  <c r="Z209" i="73"/>
  <c r="Z208" i="73" s="1"/>
  <c r="Y209" i="73"/>
  <c r="Y208" i="73" s="1"/>
  <c r="X209" i="73"/>
  <c r="X208" i="73"/>
  <c r="W209" i="73"/>
  <c r="V209" i="73"/>
  <c r="V208" i="73" s="1"/>
  <c r="U209" i="73"/>
  <c r="T209" i="73"/>
  <c r="T208" i="73" s="1"/>
  <c r="AB208" i="73" s="1"/>
  <c r="S209" i="73"/>
  <c r="N209" i="73"/>
  <c r="N208" i="73" s="1"/>
  <c r="M209" i="73"/>
  <c r="M208" i="73" s="1"/>
  <c r="L209" i="73"/>
  <c r="L208" i="73" s="1"/>
  <c r="K209" i="73"/>
  <c r="K208" i="73" s="1"/>
  <c r="I209" i="73"/>
  <c r="I208" i="73" s="1"/>
  <c r="H209" i="73"/>
  <c r="H208" i="73" s="1"/>
  <c r="G209" i="73"/>
  <c r="G208" i="73" s="1"/>
  <c r="F209" i="73"/>
  <c r="W208" i="73"/>
  <c r="S208" i="73"/>
  <c r="AQ207" i="73"/>
  <c r="AP207" i="73"/>
  <c r="AO207" i="73"/>
  <c r="AF207" i="73"/>
  <c r="AE207" i="73"/>
  <c r="AD207" i="73"/>
  <c r="AC207" i="73"/>
  <c r="T207" i="73"/>
  <c r="AB207" i="73" s="1"/>
  <c r="E207" i="73"/>
  <c r="AI206" i="73"/>
  <c r="AI205" i="73" s="1"/>
  <c r="AQ205" i="73" s="1"/>
  <c r="AH206" i="73"/>
  <c r="AG206" i="73"/>
  <c r="AG205" i="73" s="1"/>
  <c r="AO205" i="73" s="1"/>
  <c r="W206" i="73"/>
  <c r="W205" i="73" s="1"/>
  <c r="AE205" i="73" s="1"/>
  <c r="V206" i="73"/>
  <c r="U206" i="73"/>
  <c r="U205" i="73" s="1"/>
  <c r="H206" i="73"/>
  <c r="H205" i="73" s="1"/>
  <c r="G206" i="73"/>
  <c r="G205" i="73" s="1"/>
  <c r="F206" i="73"/>
  <c r="AQ204" i="73"/>
  <c r="AQ203" i="73" s="1"/>
  <c r="AQ202" i="73" s="1"/>
  <c r="AP204" i="73"/>
  <c r="AP203" i="73" s="1"/>
  <c r="AP202" i="73" s="1"/>
  <c r="AO204" i="73"/>
  <c r="AO203" i="73" s="1"/>
  <c r="AO202" i="73" s="1"/>
  <c r="AJ204" i="73"/>
  <c r="AJ203" i="73" s="1"/>
  <c r="AJ202" i="73" s="1"/>
  <c r="AF204" i="73"/>
  <c r="AF203" i="73" s="1"/>
  <c r="AF202" i="73" s="1"/>
  <c r="AE204" i="73"/>
  <c r="AE203" i="73" s="1"/>
  <c r="AE202" i="73" s="1"/>
  <c r="AD204" i="73"/>
  <c r="AD203" i="73" s="1"/>
  <c r="AD202" i="73" s="1"/>
  <c r="AC204" i="73"/>
  <c r="AC203" i="73" s="1"/>
  <c r="AC202" i="73" s="1"/>
  <c r="X204" i="73"/>
  <c r="X203" i="73" s="1"/>
  <c r="X202" i="73" s="1"/>
  <c r="T204" i="73"/>
  <c r="S204" i="73"/>
  <c r="S203" i="73" s="1"/>
  <c r="S202" i="73" s="1"/>
  <c r="R204" i="73"/>
  <c r="R203" i="73" s="1"/>
  <c r="R202" i="73" s="1"/>
  <c r="Q204" i="73"/>
  <c r="Q203" i="73" s="1"/>
  <c r="Q202" i="73" s="1"/>
  <c r="J204" i="73"/>
  <c r="J203" i="73" s="1"/>
  <c r="J202" i="73" s="1"/>
  <c r="E204" i="73"/>
  <c r="AM203" i="73"/>
  <c r="AM202" i="73" s="1"/>
  <c r="AL203" i="73"/>
  <c r="AL202" i="73" s="1"/>
  <c r="AK203" i="73"/>
  <c r="AK202" i="73" s="1"/>
  <c r="AI203" i="73"/>
  <c r="AI202" i="73" s="1"/>
  <c r="AH203" i="73"/>
  <c r="AH202" i="73" s="1"/>
  <c r="AG203" i="73"/>
  <c r="AG202" i="73" s="1"/>
  <c r="AA203" i="73"/>
  <c r="Z203" i="73"/>
  <c r="Z202" i="73" s="1"/>
  <c r="Y203" i="73"/>
  <c r="Y202" i="73" s="1"/>
  <c r="W203" i="73"/>
  <c r="W202" i="73" s="1"/>
  <c r="V203" i="73"/>
  <c r="V202" i="73" s="1"/>
  <c r="U203" i="73"/>
  <c r="U202" i="73" s="1"/>
  <c r="N203" i="73"/>
  <c r="N202" i="73" s="1"/>
  <c r="M203" i="73"/>
  <c r="M202" i="73" s="1"/>
  <c r="L203" i="73"/>
  <c r="L202" i="73" s="1"/>
  <c r="K203" i="73"/>
  <c r="K202" i="73" s="1"/>
  <c r="I203" i="73"/>
  <c r="I202" i="73" s="1"/>
  <c r="H203" i="73"/>
  <c r="H202" i="73" s="1"/>
  <c r="G203" i="73"/>
  <c r="G202" i="73" s="1"/>
  <c r="F203" i="73"/>
  <c r="AA202" i="73"/>
  <c r="F202" i="73"/>
  <c r="AQ201" i="73"/>
  <c r="AP201" i="73"/>
  <c r="AO201" i="73"/>
  <c r="AJ201" i="73"/>
  <c r="AF201" i="73"/>
  <c r="AF200" i="73" s="1"/>
  <c r="AF199" i="73" s="1"/>
  <c r="AN199" i="73" s="1"/>
  <c r="AE201" i="73"/>
  <c r="AD201" i="73"/>
  <c r="AC201" i="73"/>
  <c r="T201" i="73"/>
  <c r="AB201" i="73" s="1"/>
  <c r="O201" i="73"/>
  <c r="O200" i="73" s="1"/>
  <c r="O199" i="73" s="1"/>
  <c r="J201" i="73"/>
  <c r="J200" i="73" s="1"/>
  <c r="J199" i="73" s="1"/>
  <c r="E201" i="73"/>
  <c r="E200" i="73"/>
  <c r="E199" i="73" s="1"/>
  <c r="AM200" i="73"/>
  <c r="AM199" i="73" s="1"/>
  <c r="AL200" i="73"/>
  <c r="AL199" i="73" s="1"/>
  <c r="AK200" i="73"/>
  <c r="AK199" i="73" s="1"/>
  <c r="AJ200" i="73"/>
  <c r="AJ199" i="73" s="1"/>
  <c r="AI200" i="73"/>
  <c r="AH200" i="73"/>
  <c r="AG200" i="73"/>
  <c r="AO200" i="73" s="1"/>
  <c r="AA200" i="73"/>
  <c r="Z200" i="73"/>
  <c r="Z199" i="73" s="1"/>
  <c r="Y200" i="73"/>
  <c r="Y199" i="73"/>
  <c r="X200" i="73"/>
  <c r="X199" i="73" s="1"/>
  <c r="W200" i="73"/>
  <c r="W199" i="73" s="1"/>
  <c r="V200" i="73"/>
  <c r="U200" i="73"/>
  <c r="AC200" i="73" s="1"/>
  <c r="S200" i="73"/>
  <c r="R200" i="73"/>
  <c r="R199" i="73" s="1"/>
  <c r="Q200" i="73"/>
  <c r="Q199" i="73" s="1"/>
  <c r="N200" i="73"/>
  <c r="N199" i="73" s="1"/>
  <c r="M200" i="73"/>
  <c r="M199" i="73" s="1"/>
  <c r="L200" i="73"/>
  <c r="L199" i="73" s="1"/>
  <c r="K200" i="73"/>
  <c r="I200" i="73"/>
  <c r="I199" i="73" s="1"/>
  <c r="H200" i="73"/>
  <c r="H199" i="73" s="1"/>
  <c r="G200" i="73"/>
  <c r="F200" i="73"/>
  <c r="AA199" i="73"/>
  <c r="S199" i="73"/>
  <c r="K199" i="73"/>
  <c r="G199" i="73"/>
  <c r="AQ198" i="73"/>
  <c r="AP198" i="73"/>
  <c r="AO198" i="73"/>
  <c r="AF198" i="73"/>
  <c r="AE198" i="73"/>
  <c r="AD198" i="73"/>
  <c r="AC198" i="73"/>
  <c r="T198" i="73"/>
  <c r="AB198" i="73" s="1"/>
  <c r="E198" i="73"/>
  <c r="E197" i="73" s="1"/>
  <c r="E196" i="73"/>
  <c r="AI197" i="73"/>
  <c r="AQ197" i="73" s="1"/>
  <c r="AH197" i="73"/>
  <c r="AP197" i="73" s="1"/>
  <c r="AG197" i="73"/>
  <c r="AO197" i="73" s="1"/>
  <c r="W197" i="73"/>
  <c r="V197" i="73"/>
  <c r="U197" i="73"/>
  <c r="AC197" i="73" s="1"/>
  <c r="I197" i="73"/>
  <c r="I196" i="73" s="1"/>
  <c r="H197" i="73"/>
  <c r="H196" i="73" s="1"/>
  <c r="G197" i="73"/>
  <c r="G196" i="73" s="1"/>
  <c r="F197" i="73"/>
  <c r="AI196" i="73"/>
  <c r="AQ196" i="73" s="1"/>
  <c r="AH196" i="73"/>
  <c r="AP196" i="73" s="1"/>
  <c r="AG196" i="73"/>
  <c r="AO196" i="73" s="1"/>
  <c r="AQ195" i="73"/>
  <c r="AP195" i="73"/>
  <c r="AO195" i="73"/>
  <c r="AF195" i="73"/>
  <c r="AN195" i="73" s="1"/>
  <c r="AE195" i="73"/>
  <c r="AD195" i="73"/>
  <c r="AC195" i="73"/>
  <c r="T195" i="73"/>
  <c r="AB195" i="73" s="1"/>
  <c r="S195" i="73"/>
  <c r="R195" i="73"/>
  <c r="R194" i="73" s="1"/>
  <c r="R193" i="73" s="1"/>
  <c r="Q195" i="73"/>
  <c r="Q194" i="73"/>
  <c r="Q193" i="73" s="1"/>
  <c r="J195" i="73"/>
  <c r="J194" i="73" s="1"/>
  <c r="J193" i="73" s="1"/>
  <c r="E195" i="73"/>
  <c r="AM194" i="73"/>
  <c r="AM193" i="73" s="1"/>
  <c r="AL194" i="73"/>
  <c r="AL193" i="73" s="1"/>
  <c r="AK194" i="73"/>
  <c r="AK193" i="73" s="1"/>
  <c r="AJ194" i="73"/>
  <c r="AJ193" i="73" s="1"/>
  <c r="AI194" i="73"/>
  <c r="AH194" i="73"/>
  <c r="AG194" i="73"/>
  <c r="AA194" i="73"/>
  <c r="AA193" i="73" s="1"/>
  <c r="Z194" i="73"/>
  <c r="Z193" i="73" s="1"/>
  <c r="Y194" i="73"/>
  <c r="Y193" i="73" s="1"/>
  <c r="X194" i="73"/>
  <c r="X193" i="73" s="1"/>
  <c r="W194" i="73"/>
  <c r="V194" i="73"/>
  <c r="AD194" i="73" s="1"/>
  <c r="U194" i="73"/>
  <c r="N194" i="73"/>
  <c r="N193" i="73" s="1"/>
  <c r="M194" i="73"/>
  <c r="M193" i="73" s="1"/>
  <c r="L194" i="73"/>
  <c r="L193" i="73" s="1"/>
  <c r="K194" i="73"/>
  <c r="K193" i="73" s="1"/>
  <c r="I194" i="73"/>
  <c r="I193" i="73" s="1"/>
  <c r="H194" i="73"/>
  <c r="H193" i="73" s="1"/>
  <c r="G194" i="73"/>
  <c r="F194" i="73"/>
  <c r="F193" i="73" s="1"/>
  <c r="AH193" i="73"/>
  <c r="AP193" i="73" s="1"/>
  <c r="V193" i="73"/>
  <c r="AD193" i="73" s="1"/>
  <c r="AQ192" i="73"/>
  <c r="AP192" i="73"/>
  <c r="AO192" i="73"/>
  <c r="AF192" i="73"/>
  <c r="AN192" i="73" s="1"/>
  <c r="AE192" i="73"/>
  <c r="AD192" i="73"/>
  <c r="AC192" i="73"/>
  <c r="T192" i="73"/>
  <c r="AB192" i="73" s="1"/>
  <c r="O192" i="73"/>
  <c r="O191" i="73" s="1"/>
  <c r="O190" i="73" s="1"/>
  <c r="J192" i="73"/>
  <c r="J191" i="73" s="1"/>
  <c r="J190" i="73" s="1"/>
  <c r="E192" i="73"/>
  <c r="AM191" i="73"/>
  <c r="AL191" i="73"/>
  <c r="AL190" i="73" s="1"/>
  <c r="AK191" i="73"/>
  <c r="AK190" i="73" s="1"/>
  <c r="AJ191" i="73"/>
  <c r="AJ190" i="73" s="1"/>
  <c r="AI191" i="73"/>
  <c r="AH191" i="73"/>
  <c r="AP191" i="73"/>
  <c r="AG191" i="73"/>
  <c r="AO191" i="73" s="1"/>
  <c r="AA191" i="73"/>
  <c r="AA190" i="73" s="1"/>
  <c r="Z191" i="73"/>
  <c r="Y191" i="73"/>
  <c r="Y190" i="73" s="1"/>
  <c r="X191" i="73"/>
  <c r="X190" i="73" s="1"/>
  <c r="W191" i="73"/>
  <c r="V191" i="73"/>
  <c r="V190" i="73" s="1"/>
  <c r="AD191" i="73"/>
  <c r="U191" i="73"/>
  <c r="S191" i="73"/>
  <c r="S190" i="73" s="1"/>
  <c r="R191" i="73"/>
  <c r="Q191" i="73"/>
  <c r="Q190" i="73" s="1"/>
  <c r="N191" i="73"/>
  <c r="N190" i="73" s="1"/>
  <c r="M191" i="73"/>
  <c r="M190" i="73" s="1"/>
  <c r="L191" i="73"/>
  <c r="L190" i="73" s="1"/>
  <c r="K191" i="73"/>
  <c r="K190" i="73" s="1"/>
  <c r="I191" i="73"/>
  <c r="I190" i="73" s="1"/>
  <c r="H191" i="73"/>
  <c r="H190" i="73" s="1"/>
  <c r="G191" i="73"/>
  <c r="G190" i="73" s="1"/>
  <c r="F191" i="73"/>
  <c r="AM190" i="73"/>
  <c r="AH190" i="73"/>
  <c r="AF190" i="73" s="1"/>
  <c r="AN190" i="73" s="1"/>
  <c r="Z190" i="73"/>
  <c r="AD190" i="73" s="1"/>
  <c r="R190" i="73"/>
  <c r="AQ189" i="73"/>
  <c r="AP189" i="73"/>
  <c r="AO189" i="73"/>
  <c r="AF189" i="73"/>
  <c r="AE189" i="73"/>
  <c r="AD189" i="73"/>
  <c r="AC189" i="73"/>
  <c r="T189" i="73"/>
  <c r="AB189" i="73" s="1"/>
  <c r="S189" i="73"/>
  <c r="R189" i="73"/>
  <c r="Q189" i="73"/>
  <c r="Q188" i="73" s="1"/>
  <c r="Q187" i="73" s="1"/>
  <c r="J189" i="73"/>
  <c r="J188" i="73" s="1"/>
  <c r="J187" i="73" s="1"/>
  <c r="E189" i="73"/>
  <c r="AM188" i="73"/>
  <c r="AM187" i="73" s="1"/>
  <c r="AL188" i="73"/>
  <c r="AL187" i="73"/>
  <c r="AK188" i="73"/>
  <c r="AK187" i="73" s="1"/>
  <c r="AJ188" i="73"/>
  <c r="AJ187" i="73" s="1"/>
  <c r="AI188" i="73"/>
  <c r="AH188" i="73"/>
  <c r="AG188" i="73"/>
  <c r="AA188" i="73"/>
  <c r="AA187" i="73" s="1"/>
  <c r="Z188" i="73"/>
  <c r="Z187" i="73" s="1"/>
  <c r="Y188" i="73"/>
  <c r="X188" i="73"/>
  <c r="X187" i="73" s="1"/>
  <c r="W188" i="73"/>
  <c r="AE188" i="73" s="1"/>
  <c r="V188" i="73"/>
  <c r="U188" i="73"/>
  <c r="U187" i="73" s="1"/>
  <c r="S188" i="73"/>
  <c r="S187" i="73" s="1"/>
  <c r="N188" i="73"/>
  <c r="M188" i="73"/>
  <c r="M187" i="73" s="1"/>
  <c r="L188" i="73"/>
  <c r="L187" i="73" s="1"/>
  <c r="K188" i="73"/>
  <c r="K187" i="73"/>
  <c r="I188" i="73"/>
  <c r="H188" i="73"/>
  <c r="H187" i="73" s="1"/>
  <c r="G188" i="73"/>
  <c r="G187" i="73" s="1"/>
  <c r="F188" i="73"/>
  <c r="E188" i="73" s="1"/>
  <c r="E187" i="73" s="1"/>
  <c r="V187" i="73"/>
  <c r="N187" i="73"/>
  <c r="I187" i="73"/>
  <c r="S186" i="73"/>
  <c r="R186" i="73"/>
  <c r="R185" i="73"/>
  <c r="R184" i="73" s="1"/>
  <c r="Q186" i="73"/>
  <c r="Q185" i="73" s="1"/>
  <c r="Q184" i="73" s="1"/>
  <c r="J186" i="73"/>
  <c r="J185" i="73" s="1"/>
  <c r="J184" i="73" s="1"/>
  <c r="E186" i="73"/>
  <c r="AQ185" i="73"/>
  <c r="AQ184" i="73" s="1"/>
  <c r="AP185" i="73"/>
  <c r="AP184" i="73" s="1"/>
  <c r="AO185" i="73"/>
  <c r="AO184" i="73" s="1"/>
  <c r="AN185" i="73"/>
  <c r="AN184" i="73" s="1"/>
  <c r="AM185" i="73"/>
  <c r="AM184" i="73"/>
  <c r="AL185" i="73"/>
  <c r="AK185" i="73"/>
  <c r="AK184" i="73" s="1"/>
  <c r="AJ185" i="73"/>
  <c r="AJ184" i="73" s="1"/>
  <c r="AI185" i="73"/>
  <c r="AI184" i="73" s="1"/>
  <c r="AH185" i="73"/>
  <c r="AH184" i="73" s="1"/>
  <c r="AG185" i="73"/>
  <c r="AG184" i="73" s="1"/>
  <c r="AF185" i="73"/>
  <c r="AF184" i="73" s="1"/>
  <c r="AE185" i="73"/>
  <c r="AE184" i="73" s="1"/>
  <c r="AD185" i="73"/>
  <c r="AD184" i="73" s="1"/>
  <c r="AC185" i="73"/>
  <c r="AC184" i="73" s="1"/>
  <c r="AB185" i="73"/>
  <c r="AB184" i="73" s="1"/>
  <c r="AA185" i="73"/>
  <c r="AA184" i="73" s="1"/>
  <c r="Z185" i="73"/>
  <c r="Z184" i="73" s="1"/>
  <c r="Y185" i="73"/>
  <c r="Y184" i="73" s="1"/>
  <c r="X185" i="73"/>
  <c r="X184" i="73" s="1"/>
  <c r="W185" i="73"/>
  <c r="W184" i="73"/>
  <c r="V185" i="73"/>
  <c r="V184" i="73" s="1"/>
  <c r="U185" i="73"/>
  <c r="U184" i="73" s="1"/>
  <c r="T185" i="73"/>
  <c r="T184" i="73" s="1"/>
  <c r="S185" i="73"/>
  <c r="S184" i="73" s="1"/>
  <c r="N185" i="73"/>
  <c r="N184" i="73" s="1"/>
  <c r="M185" i="73"/>
  <c r="M184" i="73" s="1"/>
  <c r="L185" i="73"/>
  <c r="L184" i="73" s="1"/>
  <c r="K185" i="73"/>
  <c r="K184" i="73" s="1"/>
  <c r="I185" i="73"/>
  <c r="I184" i="73" s="1"/>
  <c r="H185" i="73"/>
  <c r="H184" i="73" s="1"/>
  <c r="G185" i="73"/>
  <c r="F185" i="73"/>
  <c r="AL184" i="73"/>
  <c r="G184" i="73"/>
  <c r="AQ183" i="73"/>
  <c r="AP183" i="73"/>
  <c r="AO183" i="73"/>
  <c r="AF183" i="73"/>
  <c r="AN183" i="73" s="1"/>
  <c r="AE183" i="73"/>
  <c r="AD183" i="73"/>
  <c r="AC183" i="73"/>
  <c r="T183" i="73"/>
  <c r="AB183" i="73" s="1"/>
  <c r="S183" i="73"/>
  <c r="S182" i="73" s="1"/>
  <c r="R183" i="73"/>
  <c r="R182" i="73" s="1"/>
  <c r="Q183" i="73"/>
  <c r="Q182" i="73" s="1"/>
  <c r="J183" i="73"/>
  <c r="J182" i="73" s="1"/>
  <c r="E183" i="73"/>
  <c r="AM182" i="73"/>
  <c r="AM180" i="73" s="1"/>
  <c r="AL182" i="73"/>
  <c r="AL180" i="73" s="1"/>
  <c r="AK182" i="73"/>
  <c r="AJ182" i="73"/>
  <c r="AJ180" i="73" s="1"/>
  <c r="AI182" i="73"/>
  <c r="AH182" i="73"/>
  <c r="AG182" i="73"/>
  <c r="AO182" i="73" s="1"/>
  <c r="AA182" i="73"/>
  <c r="Z182" i="73"/>
  <c r="Y182" i="73"/>
  <c r="X182" i="73"/>
  <c r="W182" i="73"/>
  <c r="AE182" i="73" s="1"/>
  <c r="V182" i="73"/>
  <c r="U182" i="73"/>
  <c r="N182" i="73"/>
  <c r="N180" i="73" s="1"/>
  <c r="M182" i="73"/>
  <c r="M180" i="73" s="1"/>
  <c r="L182" i="73"/>
  <c r="L180" i="73" s="1"/>
  <c r="K182" i="73"/>
  <c r="K180" i="73"/>
  <c r="I182" i="73"/>
  <c r="I180" i="73" s="1"/>
  <c r="H182" i="73"/>
  <c r="H180" i="73" s="1"/>
  <c r="G182" i="73"/>
  <c r="G180" i="73" s="1"/>
  <c r="F182" i="73"/>
  <c r="AQ181" i="73"/>
  <c r="AP181" i="73"/>
  <c r="AO181" i="73"/>
  <c r="AF181" i="73"/>
  <c r="AN181" i="73" s="1"/>
  <c r="AE181" i="73"/>
  <c r="AD181" i="73"/>
  <c r="AC181" i="73"/>
  <c r="T181" i="73"/>
  <c r="AB181" i="73" s="1"/>
  <c r="S181" i="73"/>
  <c r="S180" i="73" s="1"/>
  <c r="R181" i="73"/>
  <c r="Q181" i="73"/>
  <c r="J181" i="73"/>
  <c r="E181" i="73"/>
  <c r="AK180" i="73"/>
  <c r="AA180" i="73"/>
  <c r="Z180" i="73"/>
  <c r="Y180" i="73"/>
  <c r="X180" i="73"/>
  <c r="W180" i="73"/>
  <c r="AE180" i="73" s="1"/>
  <c r="V180" i="73"/>
  <c r="AD180" i="73" s="1"/>
  <c r="AQ179" i="73"/>
  <c r="AP179" i="73"/>
  <c r="AO179" i="73"/>
  <c r="AF179" i="73"/>
  <c r="AN179" i="73" s="1"/>
  <c r="AE179" i="73"/>
  <c r="AD179" i="73"/>
  <c r="AC179" i="73"/>
  <c r="T179" i="73"/>
  <c r="AB179" i="73" s="1"/>
  <c r="E179" i="73"/>
  <c r="AI178" i="73"/>
  <c r="AQ178" i="73" s="1"/>
  <c r="AH178" i="73"/>
  <c r="AG178" i="73"/>
  <c r="AG177" i="73" s="1"/>
  <c r="W178" i="73"/>
  <c r="W177" i="73" s="1"/>
  <c r="V178" i="73"/>
  <c r="V177" i="73" s="1"/>
  <c r="AD177" i="73" s="1"/>
  <c r="U178" i="73"/>
  <c r="U177" i="73" s="1"/>
  <c r="T178" i="73"/>
  <c r="AB178" i="73" s="1"/>
  <c r="H178" i="73"/>
  <c r="G178" i="73"/>
  <c r="F178" i="73"/>
  <c r="F177" i="73" s="1"/>
  <c r="AI177" i="73"/>
  <c r="AQ177" i="73" s="1"/>
  <c r="H177" i="73"/>
  <c r="G177" i="73"/>
  <c r="AQ176" i="73"/>
  <c r="AP176" i="73"/>
  <c r="AO176" i="73"/>
  <c r="AF176" i="73"/>
  <c r="AN176" i="73" s="1"/>
  <c r="AE176" i="73"/>
  <c r="AD176" i="73"/>
  <c r="AC176" i="73"/>
  <c r="T176" i="73"/>
  <c r="AB176" i="73" s="1"/>
  <c r="S176" i="73"/>
  <c r="S175" i="73" s="1"/>
  <c r="R176" i="73"/>
  <c r="R175" i="73" s="1"/>
  <c r="Q176" i="73"/>
  <c r="J176" i="73"/>
  <c r="J175" i="73" s="1"/>
  <c r="E176" i="73"/>
  <c r="AM175" i="73"/>
  <c r="AL175" i="73"/>
  <c r="AK175" i="73"/>
  <c r="AJ175" i="73"/>
  <c r="AI175" i="73"/>
  <c r="AQ175" i="73" s="1"/>
  <c r="AH175" i="73"/>
  <c r="AP175" i="73" s="1"/>
  <c r="AG175" i="73"/>
  <c r="AO175" i="73" s="1"/>
  <c r="AA175" i="73"/>
  <c r="Z175" i="73"/>
  <c r="Y175" i="73"/>
  <c r="X175" i="73"/>
  <c r="W175" i="73"/>
  <c r="AE175" i="73"/>
  <c r="V175" i="73"/>
  <c r="U175" i="73"/>
  <c r="AC175" i="73" s="1"/>
  <c r="N175" i="73"/>
  <c r="M175" i="73"/>
  <c r="L175" i="73"/>
  <c r="K175" i="73"/>
  <c r="I175" i="73"/>
  <c r="H175" i="73"/>
  <c r="G175" i="73"/>
  <c r="F175" i="73"/>
  <c r="AQ174" i="73"/>
  <c r="AP174" i="73"/>
  <c r="AO174" i="73"/>
  <c r="AF174" i="73"/>
  <c r="AE174" i="73"/>
  <c r="AD174" i="73"/>
  <c r="AC174" i="73"/>
  <c r="T174" i="73"/>
  <c r="S174" i="73"/>
  <c r="S173" i="73" s="1"/>
  <c r="S172" i="73" s="1"/>
  <c r="R174" i="73"/>
  <c r="O174" i="73"/>
  <c r="O173" i="73" s="1"/>
  <c r="Q174" i="73"/>
  <c r="J174" i="73"/>
  <c r="J173" i="73" s="1"/>
  <c r="E174" i="73"/>
  <c r="AM173" i="73"/>
  <c r="AL173" i="73"/>
  <c r="AK173" i="73"/>
  <c r="AJ173" i="73"/>
  <c r="AI173" i="73"/>
  <c r="AQ173" i="73" s="1"/>
  <c r="AH173" i="73"/>
  <c r="AG173" i="73"/>
  <c r="AA173" i="73"/>
  <c r="AA172" i="73" s="1"/>
  <c r="Z173" i="73"/>
  <c r="Z172" i="73" s="1"/>
  <c r="Y173" i="73"/>
  <c r="X173" i="73"/>
  <c r="W173" i="73"/>
  <c r="AE173" i="73" s="1"/>
  <c r="V173" i="73"/>
  <c r="U173" i="73"/>
  <c r="Q173" i="73"/>
  <c r="N173" i="73"/>
  <c r="M173" i="73"/>
  <c r="L173" i="73"/>
  <c r="K173" i="73"/>
  <c r="K172" i="73" s="1"/>
  <c r="I173" i="73"/>
  <c r="I172" i="73"/>
  <c r="H173" i="73"/>
  <c r="G173" i="73"/>
  <c r="G172" i="73" s="1"/>
  <c r="F173" i="73"/>
  <c r="AQ171" i="73"/>
  <c r="AP171" i="73"/>
  <c r="AO171" i="73"/>
  <c r="AF171" i="73"/>
  <c r="AN171" i="73" s="1"/>
  <c r="AE171" i="73"/>
  <c r="AD171" i="73"/>
  <c r="AC171" i="73"/>
  <c r="T171" i="73"/>
  <c r="S171" i="73"/>
  <c r="S170" i="73" s="1"/>
  <c r="R171" i="73"/>
  <c r="R170" i="73" s="1"/>
  <c r="Q171" i="73"/>
  <c r="J171" i="73"/>
  <c r="J170" i="73" s="1"/>
  <c r="E171" i="73"/>
  <c r="AM170" i="73"/>
  <c r="AL170" i="73"/>
  <c r="AK170" i="73"/>
  <c r="AJ170" i="73"/>
  <c r="AI170" i="73"/>
  <c r="AH170" i="73"/>
  <c r="AG170" i="73"/>
  <c r="AA170" i="73"/>
  <c r="Z170" i="73"/>
  <c r="Y170" i="73"/>
  <c r="X170" i="73"/>
  <c r="W170" i="73"/>
  <c r="V170" i="73"/>
  <c r="AD170" i="73" s="1"/>
  <c r="U170" i="73"/>
  <c r="N170" i="73"/>
  <c r="M170" i="73"/>
  <c r="L170" i="73"/>
  <c r="K170" i="73"/>
  <c r="I170" i="73"/>
  <c r="H170" i="73"/>
  <c r="G170" i="73"/>
  <c r="F170" i="73"/>
  <c r="F167" i="73"/>
  <c r="AQ169" i="73"/>
  <c r="AP169" i="73"/>
  <c r="AO169" i="73"/>
  <c r="AN169" i="73"/>
  <c r="AF169" i="73"/>
  <c r="AE169" i="73"/>
  <c r="AD169" i="73"/>
  <c r="AC169" i="73"/>
  <c r="T169" i="73"/>
  <c r="AB169" i="73" s="1"/>
  <c r="S169" i="73"/>
  <c r="R169" i="73"/>
  <c r="R168" i="73" s="1"/>
  <c r="Q169" i="73"/>
  <c r="Q168" i="73" s="1"/>
  <c r="J169" i="73"/>
  <c r="J168" i="73" s="1"/>
  <c r="E169" i="73"/>
  <c r="E168" i="73" s="1"/>
  <c r="AM168" i="73"/>
  <c r="AL168" i="73"/>
  <c r="AK168" i="73"/>
  <c r="AJ168" i="73"/>
  <c r="AI168" i="73"/>
  <c r="AQ168" i="73"/>
  <c r="AH168" i="73"/>
  <c r="AG168" i="73"/>
  <c r="AG167" i="73" s="1"/>
  <c r="AF168" i="73"/>
  <c r="AA168" i="73"/>
  <c r="Z168" i="73"/>
  <c r="Y168" i="73"/>
  <c r="X168" i="73"/>
  <c r="W168" i="73"/>
  <c r="AE168" i="73" s="1"/>
  <c r="V168" i="73"/>
  <c r="AD168" i="73" s="1"/>
  <c r="U168" i="73"/>
  <c r="AC168" i="73" s="1"/>
  <c r="T168" i="73"/>
  <c r="AB168" i="73" s="1"/>
  <c r="N168" i="73"/>
  <c r="M168" i="73"/>
  <c r="M167" i="73" s="1"/>
  <c r="L168" i="73"/>
  <c r="K168" i="73"/>
  <c r="I168" i="73"/>
  <c r="I167" i="73" s="1"/>
  <c r="H168" i="73"/>
  <c r="H167" i="73" s="1"/>
  <c r="G168" i="73"/>
  <c r="F168" i="73"/>
  <c r="AM167" i="73"/>
  <c r="AQ166" i="73"/>
  <c r="AP166" i="73"/>
  <c r="AO166" i="73"/>
  <c r="AF166" i="73"/>
  <c r="AN166" i="73" s="1"/>
  <c r="AE166" i="73"/>
  <c r="AD166" i="73"/>
  <c r="AC166" i="73"/>
  <c r="T166" i="73"/>
  <c r="AB166" i="73" s="1"/>
  <c r="S166" i="73"/>
  <c r="S165" i="73" s="1"/>
  <c r="R166" i="73"/>
  <c r="R165" i="73" s="1"/>
  <c r="Q166" i="73"/>
  <c r="Q165" i="73" s="1"/>
  <c r="J166" i="73"/>
  <c r="J165" i="73" s="1"/>
  <c r="E166" i="73"/>
  <c r="AM165" i="73"/>
  <c r="AM163" i="73" s="1"/>
  <c r="AL165" i="73"/>
  <c r="AL163" i="73" s="1"/>
  <c r="AK165" i="73"/>
  <c r="AK163" i="73" s="1"/>
  <c r="AJ165" i="73"/>
  <c r="AJ163" i="73" s="1"/>
  <c r="AI165" i="73"/>
  <c r="AQ165" i="73" s="1"/>
  <c r="AH165" i="73"/>
  <c r="AP165" i="73" s="1"/>
  <c r="AG165" i="73"/>
  <c r="AO165" i="73" s="1"/>
  <c r="AA165" i="73"/>
  <c r="Z165" i="73"/>
  <c r="Z163" i="73" s="1"/>
  <c r="Y165" i="73"/>
  <c r="Y163" i="73" s="1"/>
  <c r="X165" i="73"/>
  <c r="X163" i="73" s="1"/>
  <c r="W165" i="73"/>
  <c r="V165" i="73"/>
  <c r="U165" i="73"/>
  <c r="U163" i="73" s="1"/>
  <c r="N165" i="73"/>
  <c r="N163" i="73" s="1"/>
  <c r="M165" i="73"/>
  <c r="L165" i="73"/>
  <c r="L163" i="73" s="1"/>
  <c r="K165" i="73"/>
  <c r="K163" i="73" s="1"/>
  <c r="I165" i="73"/>
  <c r="I163" i="73" s="1"/>
  <c r="H165" i="73"/>
  <c r="H163" i="73" s="1"/>
  <c r="G165" i="73"/>
  <c r="G163" i="73" s="1"/>
  <c r="F165" i="73"/>
  <c r="AQ164" i="73"/>
  <c r="AP164" i="73"/>
  <c r="AO164" i="73"/>
  <c r="AF164" i="73"/>
  <c r="AN164" i="73" s="1"/>
  <c r="AE164" i="73"/>
  <c r="AD164" i="73"/>
  <c r="AC164" i="73"/>
  <c r="T164" i="73"/>
  <c r="AB164" i="73" s="1"/>
  <c r="S164" i="73"/>
  <c r="R164" i="73"/>
  <c r="Q164" i="73"/>
  <c r="Q163" i="73" s="1"/>
  <c r="J164" i="73"/>
  <c r="E164" i="73"/>
  <c r="AH163" i="73"/>
  <c r="AP163" i="73" s="1"/>
  <c r="M163" i="73"/>
  <c r="AQ162" i="73"/>
  <c r="AP162" i="73"/>
  <c r="AO162" i="73"/>
  <c r="AF162" i="73"/>
  <c r="AE162" i="73"/>
  <c r="AD162" i="73"/>
  <c r="AC162" i="73"/>
  <c r="T162" i="73"/>
  <c r="E162" i="73"/>
  <c r="E161" i="73" s="1"/>
  <c r="E160" i="73" s="1"/>
  <c r="AI161" i="73"/>
  <c r="AH161" i="73"/>
  <c r="AG161" i="73"/>
  <c r="W161" i="73"/>
  <c r="V161" i="73"/>
  <c r="U161" i="73"/>
  <c r="U160" i="73" s="1"/>
  <c r="AC160" i="73" s="1"/>
  <c r="H161" i="73"/>
  <c r="H160" i="73" s="1"/>
  <c r="G161" i="73"/>
  <c r="G160" i="73" s="1"/>
  <c r="F161" i="73"/>
  <c r="AQ159" i="73"/>
  <c r="AP159" i="73"/>
  <c r="AO159" i="73"/>
  <c r="AF159" i="73"/>
  <c r="AN159" i="73" s="1"/>
  <c r="AE159" i="73"/>
  <c r="AD159" i="73"/>
  <c r="AC159" i="73"/>
  <c r="T159" i="73"/>
  <c r="AB159" i="73" s="1"/>
  <c r="E159" i="73"/>
  <c r="AI158" i="73"/>
  <c r="AQ158" i="73" s="1"/>
  <c r="AH158" i="73"/>
  <c r="AH157" i="73" s="1"/>
  <c r="AP157" i="73" s="1"/>
  <c r="AG158" i="73"/>
  <c r="AG157" i="73" s="1"/>
  <c r="AE158" i="73"/>
  <c r="AD158" i="73"/>
  <c r="U158" i="73"/>
  <c r="H158" i="73"/>
  <c r="H157" i="73" s="1"/>
  <c r="F158" i="73"/>
  <c r="F157" i="73" s="1"/>
  <c r="AI157" i="73"/>
  <c r="AQ157" i="73" s="1"/>
  <c r="AE157" i="73"/>
  <c r="AD157" i="73"/>
  <c r="AQ156" i="73"/>
  <c r="AP156" i="73"/>
  <c r="AO156" i="73"/>
  <c r="AF156" i="73"/>
  <c r="AN156" i="73" s="1"/>
  <c r="AE156" i="73"/>
  <c r="AD156" i="73"/>
  <c r="AC156" i="73"/>
  <c r="T156" i="73"/>
  <c r="AB156" i="73" s="1"/>
  <c r="S156" i="73"/>
  <c r="S155" i="73" s="1"/>
  <c r="R156" i="73"/>
  <c r="R155" i="73" s="1"/>
  <c r="Q156" i="73"/>
  <c r="J156" i="73"/>
  <c r="J155" i="73"/>
  <c r="E156" i="73"/>
  <c r="AM155" i="73"/>
  <c r="AM153" i="73" s="1"/>
  <c r="AL155" i="73"/>
  <c r="AL153" i="73" s="1"/>
  <c r="AK155" i="73"/>
  <c r="AK153" i="73" s="1"/>
  <c r="AJ155" i="73"/>
  <c r="AJ153" i="73" s="1"/>
  <c r="AI155" i="73"/>
  <c r="AH155" i="73"/>
  <c r="AP155" i="73" s="1"/>
  <c r="AG155" i="73"/>
  <c r="AA155" i="73"/>
  <c r="AA153" i="73" s="1"/>
  <c r="Z155" i="73"/>
  <c r="Z153" i="73" s="1"/>
  <c r="Y155" i="73"/>
  <c r="Y153" i="73" s="1"/>
  <c r="X155" i="73"/>
  <c r="X153" i="73" s="1"/>
  <c r="W155" i="73"/>
  <c r="W153" i="73" s="1"/>
  <c r="AE153" i="73" s="1"/>
  <c r="V155" i="73"/>
  <c r="U155" i="73"/>
  <c r="N155" i="73"/>
  <c r="N153" i="73" s="1"/>
  <c r="M155" i="73"/>
  <c r="M153" i="73" s="1"/>
  <c r="L155" i="73"/>
  <c r="K155" i="73"/>
  <c r="K153" i="73" s="1"/>
  <c r="I155" i="73"/>
  <c r="I153" i="73" s="1"/>
  <c r="H155" i="73"/>
  <c r="H153" i="73" s="1"/>
  <c r="G155" i="73"/>
  <c r="G153" i="73" s="1"/>
  <c r="F155" i="73"/>
  <c r="F153" i="73" s="1"/>
  <c r="AQ154" i="73"/>
  <c r="AP154" i="73"/>
  <c r="AO154" i="73"/>
  <c r="AF154" i="73"/>
  <c r="AN154" i="73" s="1"/>
  <c r="AE154" i="73"/>
  <c r="AD154" i="73"/>
  <c r="AC154" i="73"/>
  <c r="AB154" i="73"/>
  <c r="T154" i="73"/>
  <c r="S154" i="73"/>
  <c r="S153" i="73" s="1"/>
  <c r="R154" i="73"/>
  <c r="Q154" i="73"/>
  <c r="J154" i="73"/>
  <c r="E154" i="73"/>
  <c r="AH153" i="73"/>
  <c r="AP153" i="73" s="1"/>
  <c r="L153" i="73"/>
  <c r="AQ152" i="73"/>
  <c r="AP152" i="73"/>
  <c r="AO152" i="73"/>
  <c r="AF152" i="73"/>
  <c r="AN152" i="73" s="1"/>
  <c r="AE152" i="73"/>
  <c r="AD152" i="73"/>
  <c r="AC152" i="73"/>
  <c r="T152" i="73"/>
  <c r="AB152" i="73" s="1"/>
  <c r="S152" i="73"/>
  <c r="R152" i="73"/>
  <c r="R151" i="73" s="1"/>
  <c r="R150" i="73" s="1"/>
  <c r="Q152" i="73"/>
  <c r="J152" i="73"/>
  <c r="J151" i="73"/>
  <c r="J150" i="73" s="1"/>
  <c r="E152" i="73"/>
  <c r="AM151" i="73"/>
  <c r="AM150" i="73" s="1"/>
  <c r="AL151" i="73"/>
  <c r="AL150" i="73" s="1"/>
  <c r="AK151" i="73"/>
  <c r="AK150" i="73" s="1"/>
  <c r="AJ151" i="73"/>
  <c r="AJ150" i="73" s="1"/>
  <c r="AI151" i="73"/>
  <c r="AI150" i="73" s="1"/>
  <c r="AH151" i="73"/>
  <c r="AH150" i="73" s="1"/>
  <c r="AG151" i="73"/>
  <c r="AG150" i="73" s="1"/>
  <c r="AA151" i="73"/>
  <c r="AA150" i="73"/>
  <c r="Z151" i="73"/>
  <c r="Z150" i="73" s="1"/>
  <c r="Y151" i="73"/>
  <c r="Y150" i="73" s="1"/>
  <c r="X151" i="73"/>
  <c r="X150" i="73"/>
  <c r="W151" i="73"/>
  <c r="V151" i="73"/>
  <c r="AD151" i="73" s="1"/>
  <c r="U151" i="73"/>
  <c r="S151" i="73"/>
  <c r="S150" i="73" s="1"/>
  <c r="N151" i="73"/>
  <c r="N150" i="73" s="1"/>
  <c r="M151" i="73"/>
  <c r="M150" i="73" s="1"/>
  <c r="L151" i="73"/>
  <c r="L150" i="73" s="1"/>
  <c r="K151" i="73"/>
  <c r="K150" i="73" s="1"/>
  <c r="I151" i="73"/>
  <c r="I150" i="73" s="1"/>
  <c r="H151" i="73"/>
  <c r="H150" i="73" s="1"/>
  <c r="G151" i="73"/>
  <c r="F151" i="73"/>
  <c r="F150" i="73" s="1"/>
  <c r="AQ149" i="73"/>
  <c r="AP149" i="73"/>
  <c r="AO149" i="73"/>
  <c r="AN149" i="73"/>
  <c r="AE149" i="73"/>
  <c r="AD149" i="73"/>
  <c r="AC149" i="73"/>
  <c r="AB149" i="73"/>
  <c r="E149" i="73"/>
  <c r="E148" i="73" s="1"/>
  <c r="E147" i="73" s="1"/>
  <c r="AI148" i="73"/>
  <c r="AH148" i="73"/>
  <c r="AG148" i="73"/>
  <c r="AF148" i="73"/>
  <c r="W148" i="73"/>
  <c r="V148" i="73"/>
  <c r="AD148" i="73" s="1"/>
  <c r="U148" i="73"/>
  <c r="T148" i="73"/>
  <c r="H148" i="73"/>
  <c r="H147" i="73" s="1"/>
  <c r="G148" i="73"/>
  <c r="G147" i="73" s="1"/>
  <c r="F148" i="73"/>
  <c r="V147" i="73"/>
  <c r="AD147" i="73" s="1"/>
  <c r="AQ146" i="73"/>
  <c r="AP146" i="73"/>
  <c r="AO146" i="73"/>
  <c r="AF146" i="73"/>
  <c r="AN146" i="73" s="1"/>
  <c r="AE146" i="73"/>
  <c r="AD146" i="73"/>
  <c r="AC146" i="73"/>
  <c r="T146" i="73"/>
  <c r="AB146" i="73" s="1"/>
  <c r="S146" i="73"/>
  <c r="S145" i="73" s="1"/>
  <c r="S144" i="73" s="1"/>
  <c r="R146" i="73"/>
  <c r="R145" i="73" s="1"/>
  <c r="R144" i="73" s="1"/>
  <c r="Q146" i="73"/>
  <c r="J146" i="73"/>
  <c r="J145" i="73" s="1"/>
  <c r="J144" i="73" s="1"/>
  <c r="E146" i="73"/>
  <c r="AM145" i="73"/>
  <c r="AM144" i="73" s="1"/>
  <c r="AL145" i="73"/>
  <c r="AL144" i="73" s="1"/>
  <c r="AK145" i="73"/>
  <c r="AJ145" i="73"/>
  <c r="AJ144" i="73" s="1"/>
  <c r="AI145" i="73"/>
  <c r="AH145" i="73"/>
  <c r="AG145" i="73"/>
  <c r="AG144" i="73" s="1"/>
  <c r="AA145" i="73"/>
  <c r="AA144" i="73" s="1"/>
  <c r="Z145" i="73"/>
  <c r="Z144" i="73" s="1"/>
  <c r="Y145" i="73"/>
  <c r="Y144" i="73" s="1"/>
  <c r="X145" i="73"/>
  <c r="X144" i="73" s="1"/>
  <c r="W145" i="73"/>
  <c r="V145" i="73"/>
  <c r="U145" i="73"/>
  <c r="N145" i="73"/>
  <c r="N144" i="73" s="1"/>
  <c r="M145" i="73"/>
  <c r="M144" i="73"/>
  <c r="L145" i="73"/>
  <c r="L144" i="73" s="1"/>
  <c r="K145" i="73"/>
  <c r="K144" i="73" s="1"/>
  <c r="I145" i="73"/>
  <c r="I144" i="73"/>
  <c r="H145" i="73"/>
  <c r="H144" i="73" s="1"/>
  <c r="G145" i="73"/>
  <c r="G144" i="73" s="1"/>
  <c r="F145" i="73"/>
  <c r="W144" i="73"/>
  <c r="AE144" i="73" s="1"/>
  <c r="V144" i="73"/>
  <c r="F144" i="73"/>
  <c r="AQ143" i="73"/>
  <c r="AP143" i="73"/>
  <c r="AO143" i="73"/>
  <c r="AF143" i="73"/>
  <c r="AE143" i="73"/>
  <c r="AD143" i="73"/>
  <c r="AC143" i="73"/>
  <c r="T143" i="73"/>
  <c r="T142" i="73" s="1"/>
  <c r="S143" i="73"/>
  <c r="R143" i="73"/>
  <c r="Q143" i="73"/>
  <c r="Q142" i="73" s="1"/>
  <c r="Q141" i="73" s="1"/>
  <c r="J143" i="73"/>
  <c r="J142" i="73" s="1"/>
  <c r="J141" i="73" s="1"/>
  <c r="E143" i="73"/>
  <c r="E142" i="73" s="1"/>
  <c r="E141" i="73"/>
  <c r="AM142" i="73"/>
  <c r="AM141" i="73" s="1"/>
  <c r="AL142" i="73"/>
  <c r="AL141" i="73" s="1"/>
  <c r="AK142" i="73"/>
  <c r="AK141" i="73" s="1"/>
  <c r="AJ142" i="73"/>
  <c r="AJ141" i="73" s="1"/>
  <c r="AI142" i="73"/>
  <c r="AI141" i="73" s="1"/>
  <c r="AH142" i="73"/>
  <c r="AG142" i="73"/>
  <c r="AA142" i="73"/>
  <c r="AA141" i="73" s="1"/>
  <c r="Z142" i="73"/>
  <c r="Y142" i="73"/>
  <c r="Y141" i="73" s="1"/>
  <c r="X142" i="73"/>
  <c r="X141" i="73" s="1"/>
  <c r="W142" i="73"/>
  <c r="AE142" i="73" s="1"/>
  <c r="V142" i="73"/>
  <c r="V141" i="73" s="1"/>
  <c r="U142" i="73"/>
  <c r="S142" i="73"/>
  <c r="S141" i="73" s="1"/>
  <c r="N142" i="73"/>
  <c r="N141" i="73" s="1"/>
  <c r="M142" i="73"/>
  <c r="M141" i="73" s="1"/>
  <c r="L142" i="73"/>
  <c r="L141" i="73" s="1"/>
  <c r="K142" i="73"/>
  <c r="K141" i="73" s="1"/>
  <c r="I142" i="73"/>
  <c r="I141" i="73" s="1"/>
  <c r="H142" i="73"/>
  <c r="H141" i="73"/>
  <c r="G142" i="73"/>
  <c r="G141" i="73" s="1"/>
  <c r="F142" i="73"/>
  <c r="AQ140" i="73"/>
  <c r="AP140" i="73"/>
  <c r="AO140" i="73"/>
  <c r="AF140" i="73"/>
  <c r="AN140" i="73" s="1"/>
  <c r="AE140" i="73"/>
  <c r="AD140" i="73"/>
  <c r="AC140" i="73"/>
  <c r="T140" i="73"/>
  <c r="AB140" i="73" s="1"/>
  <c r="S140" i="73"/>
  <c r="S139" i="73"/>
  <c r="S138" i="73" s="1"/>
  <c r="R140" i="73"/>
  <c r="R139" i="73" s="1"/>
  <c r="R138" i="73" s="1"/>
  <c r="Q140" i="73"/>
  <c r="Q139" i="73" s="1"/>
  <c r="Q138" i="73" s="1"/>
  <c r="J140" i="73"/>
  <c r="J139" i="73" s="1"/>
  <c r="J138" i="73" s="1"/>
  <c r="E140" i="73"/>
  <c r="AM139" i="73"/>
  <c r="AM138" i="73" s="1"/>
  <c r="AL139" i="73"/>
  <c r="AL138" i="73" s="1"/>
  <c r="AK139" i="73"/>
  <c r="AK138" i="73" s="1"/>
  <c r="AJ139" i="73"/>
  <c r="AJ138" i="73" s="1"/>
  <c r="AI139" i="73"/>
  <c r="AH139" i="73"/>
  <c r="AF139" i="73" s="1"/>
  <c r="AN139" i="73" s="1"/>
  <c r="AG139" i="73"/>
  <c r="AA139" i="73"/>
  <c r="AA138" i="73" s="1"/>
  <c r="Z139" i="73"/>
  <c r="Y139" i="73"/>
  <c r="X139" i="73"/>
  <c r="X138" i="73" s="1"/>
  <c r="W139" i="73"/>
  <c r="V139" i="73"/>
  <c r="V138" i="73" s="1"/>
  <c r="U139" i="73"/>
  <c r="N139" i="73"/>
  <c r="N138" i="73" s="1"/>
  <c r="M139" i="73"/>
  <c r="L139" i="73"/>
  <c r="L138" i="73" s="1"/>
  <c r="K139" i="73"/>
  <c r="K138" i="73" s="1"/>
  <c r="I139" i="73"/>
  <c r="I138" i="73" s="1"/>
  <c r="H139" i="73"/>
  <c r="H138" i="73" s="1"/>
  <c r="H132" i="73" s="1"/>
  <c r="H131" i="73" s="1"/>
  <c r="G139" i="73"/>
  <c r="G138" i="73" s="1"/>
  <c r="F139" i="73"/>
  <c r="Y138" i="73"/>
  <c r="M138" i="73"/>
  <c r="S137" i="73"/>
  <c r="S136" i="73" s="1"/>
  <c r="R137" i="73"/>
  <c r="Q137" i="73"/>
  <c r="Q136" i="73" s="1"/>
  <c r="J137" i="73"/>
  <c r="J136" i="73" s="1"/>
  <c r="E137" i="73"/>
  <c r="AQ136" i="73"/>
  <c r="AP136" i="73"/>
  <c r="AO136" i="73"/>
  <c r="AN136" i="73"/>
  <c r="AM136" i="73"/>
  <c r="AL136" i="73"/>
  <c r="AK136" i="73"/>
  <c r="AJ136" i="73"/>
  <c r="AI136" i="73"/>
  <c r="AH136" i="73"/>
  <c r="AG136" i="73"/>
  <c r="AF136" i="73"/>
  <c r="AE136" i="73"/>
  <c r="AD136" i="73"/>
  <c r="AC136" i="73"/>
  <c r="AB136" i="73"/>
  <c r="AA136" i="73"/>
  <c r="Z136" i="73"/>
  <c r="Y136" i="73"/>
  <c r="X136" i="73"/>
  <c r="W136" i="73"/>
  <c r="V136" i="73"/>
  <c r="U136" i="73"/>
  <c r="T136" i="73"/>
  <c r="R136" i="73"/>
  <c r="N136" i="73"/>
  <c r="M136" i="73"/>
  <c r="L136" i="73"/>
  <c r="K136" i="73"/>
  <c r="I136" i="73"/>
  <c r="H136" i="73"/>
  <c r="G136" i="73"/>
  <c r="F136" i="73"/>
  <c r="AQ135" i="73"/>
  <c r="AP135" i="73"/>
  <c r="AO135" i="73"/>
  <c r="AN135" i="73"/>
  <c r="AE135" i="73"/>
  <c r="AD135" i="73"/>
  <c r="AC135" i="73"/>
  <c r="AB135" i="73"/>
  <c r="S135" i="73"/>
  <c r="S134" i="73" s="1"/>
  <c r="R135" i="73"/>
  <c r="R134" i="73" s="1"/>
  <c r="Q135" i="73"/>
  <c r="Q134" i="73" s="1"/>
  <c r="J135" i="73"/>
  <c r="J134" i="73" s="1"/>
  <c r="J133" i="73" s="1"/>
  <c r="E135" i="73"/>
  <c r="E134" i="73" s="1"/>
  <c r="E133" i="73" s="1"/>
  <c r="AM134" i="73"/>
  <c r="AL134" i="73"/>
  <c r="AK134" i="73"/>
  <c r="AK133" i="73" s="1"/>
  <c r="AJ134" i="73"/>
  <c r="AJ133" i="73" s="1"/>
  <c r="AI134" i="73"/>
  <c r="AH134" i="73"/>
  <c r="AP134" i="73" s="1"/>
  <c r="AP133" i="73" s="1"/>
  <c r="AG134" i="73"/>
  <c r="AF134" i="73"/>
  <c r="AA134" i="73"/>
  <c r="AA133" i="73" s="1"/>
  <c r="Z134" i="73"/>
  <c r="Z133" i="73" s="1"/>
  <c r="Y134" i="73"/>
  <c r="X134" i="73"/>
  <c r="W134" i="73"/>
  <c r="V134" i="73"/>
  <c r="V133" i="73" s="1"/>
  <c r="U134" i="73"/>
  <c r="T134" i="73"/>
  <c r="AB134" i="73" s="1"/>
  <c r="N134" i="73"/>
  <c r="N133" i="73" s="1"/>
  <c r="M134" i="73"/>
  <c r="L134" i="73"/>
  <c r="K134" i="73"/>
  <c r="I134" i="73"/>
  <c r="H134" i="73"/>
  <c r="G134" i="73"/>
  <c r="F134" i="73"/>
  <c r="AM133" i="73"/>
  <c r="AI133" i="73"/>
  <c r="AQ132" i="73"/>
  <c r="AP132" i="73"/>
  <c r="AO132" i="73"/>
  <c r="AF132" i="73"/>
  <c r="AN132" i="73" s="1"/>
  <c r="AE132" i="73"/>
  <c r="AD132" i="73"/>
  <c r="AC132" i="73"/>
  <c r="T132" i="73"/>
  <c r="AB132" i="73" s="1"/>
  <c r="S132" i="73"/>
  <c r="S131" i="73" s="1"/>
  <c r="Q132" i="73"/>
  <c r="Q131" i="73" s="1"/>
  <c r="J132" i="73"/>
  <c r="J131" i="73" s="1"/>
  <c r="AM131" i="73"/>
  <c r="AL131" i="73"/>
  <c r="AK131" i="73"/>
  <c r="AJ131" i="73"/>
  <c r="AI131" i="73"/>
  <c r="AQ131" i="73" s="1"/>
  <c r="AH131" i="73"/>
  <c r="AF131" i="73" s="1"/>
  <c r="AN131" i="73" s="1"/>
  <c r="AG131" i="73"/>
  <c r="AG126" i="73" s="1"/>
  <c r="AA131" i="73"/>
  <c r="Z131" i="73"/>
  <c r="Y131" i="73"/>
  <c r="X131" i="73"/>
  <c r="W131" i="73"/>
  <c r="AE131" i="73" s="1"/>
  <c r="V131" i="73"/>
  <c r="AD131" i="73" s="1"/>
  <c r="U131" i="73"/>
  <c r="N131" i="73"/>
  <c r="M131" i="73"/>
  <c r="L131" i="73"/>
  <c r="K131" i="73"/>
  <c r="I131" i="73"/>
  <c r="G131" i="73"/>
  <c r="F131" i="73"/>
  <c r="AQ130" i="73"/>
  <c r="AP130" i="73"/>
  <c r="AO130" i="73"/>
  <c r="AF130" i="73"/>
  <c r="AN130" i="73" s="1"/>
  <c r="AE130" i="73"/>
  <c r="AD130" i="73"/>
  <c r="AC130" i="73"/>
  <c r="T130" i="73"/>
  <c r="AB130" i="73" s="1"/>
  <c r="S130" i="73"/>
  <c r="S129" i="73" s="1"/>
  <c r="R130" i="73"/>
  <c r="Q130" i="73"/>
  <c r="Q129" i="73" s="1"/>
  <c r="J130" i="73"/>
  <c r="J129" i="73" s="1"/>
  <c r="E130" i="73"/>
  <c r="AM129" i="73"/>
  <c r="AL129" i="73"/>
  <c r="AK129" i="73"/>
  <c r="AJ129" i="73"/>
  <c r="AI129" i="73"/>
  <c r="AQ129" i="73" s="1"/>
  <c r="AH129" i="73"/>
  <c r="AP129" i="73" s="1"/>
  <c r="AG129" i="73"/>
  <c r="AA129" i="73"/>
  <c r="Z129" i="73"/>
  <c r="Y129" i="73"/>
  <c r="X129" i="73"/>
  <c r="W129" i="73"/>
  <c r="AE129" i="73" s="1"/>
  <c r="V129" i="73"/>
  <c r="AD129" i="73" s="1"/>
  <c r="U129" i="73"/>
  <c r="AC129" i="73" s="1"/>
  <c r="R129" i="73"/>
  <c r="N129" i="73"/>
  <c r="M129" i="73"/>
  <c r="L129" i="73"/>
  <c r="K129" i="73"/>
  <c r="I129" i="73"/>
  <c r="H129" i="73"/>
  <c r="G129" i="73"/>
  <c r="F129" i="73"/>
  <c r="AQ128" i="73"/>
  <c r="AP128" i="73"/>
  <c r="AO128" i="73"/>
  <c r="AF128" i="73"/>
  <c r="AN128" i="73"/>
  <c r="AE128" i="73"/>
  <c r="AD128" i="73"/>
  <c r="AC128" i="73"/>
  <c r="T128" i="73"/>
  <c r="AB128" i="73" s="1"/>
  <c r="S128" i="73"/>
  <c r="S127" i="73" s="1"/>
  <c r="R128" i="73"/>
  <c r="R127" i="73" s="1"/>
  <c r="Q128" i="73"/>
  <c r="J128" i="73"/>
  <c r="J127" i="73" s="1"/>
  <c r="J126" i="73" s="1"/>
  <c r="E128" i="73"/>
  <c r="AM127" i="73"/>
  <c r="AL127" i="73"/>
  <c r="AK127" i="73"/>
  <c r="AJ127" i="73"/>
  <c r="AI127" i="73"/>
  <c r="AQ127" i="73" s="1"/>
  <c r="AH127" i="73"/>
  <c r="AP127" i="73"/>
  <c r="AG127" i="73"/>
  <c r="AF127" i="73" s="1"/>
  <c r="AN127" i="73" s="1"/>
  <c r="AA127" i="73"/>
  <c r="Z127" i="73"/>
  <c r="Y127" i="73"/>
  <c r="X127" i="73"/>
  <c r="W127" i="73"/>
  <c r="AE127" i="73" s="1"/>
  <c r="V127" i="73"/>
  <c r="AD127" i="73" s="1"/>
  <c r="U127" i="73"/>
  <c r="Q127" i="73"/>
  <c r="N127" i="73"/>
  <c r="M127" i="73"/>
  <c r="L127" i="73"/>
  <c r="K127" i="73"/>
  <c r="I127" i="73"/>
  <c r="H127" i="73"/>
  <c r="G127" i="73"/>
  <c r="F127" i="73"/>
  <c r="AM126" i="73"/>
  <c r="AL126" i="73"/>
  <c r="AK126" i="73"/>
  <c r="AJ126" i="73"/>
  <c r="AI126" i="73"/>
  <c r="AQ126" i="73" s="1"/>
  <c r="AH126" i="73"/>
  <c r="AP126" i="73" s="1"/>
  <c r="AA126" i="73"/>
  <c r="Z126" i="73"/>
  <c r="Y126" i="73"/>
  <c r="X126" i="73"/>
  <c r="W126" i="73"/>
  <c r="AE126" i="73" s="1"/>
  <c r="V126" i="73"/>
  <c r="U126" i="73"/>
  <c r="AC126" i="73" s="1"/>
  <c r="T126" i="73"/>
  <c r="AB126" i="73" s="1"/>
  <c r="AQ125" i="73"/>
  <c r="AP125" i="73"/>
  <c r="AO125" i="73"/>
  <c r="AF125" i="73"/>
  <c r="AN125" i="73" s="1"/>
  <c r="AE125" i="73"/>
  <c r="AD125" i="73"/>
  <c r="AC125" i="73"/>
  <c r="T125" i="73"/>
  <c r="AB125" i="73" s="1"/>
  <c r="S125" i="73"/>
  <c r="S124" i="73" s="1"/>
  <c r="S123" i="73" s="1"/>
  <c r="R125" i="73"/>
  <c r="R124" i="73" s="1"/>
  <c r="R123" i="73" s="1"/>
  <c r="Q125" i="73"/>
  <c r="J125" i="73"/>
  <c r="J124" i="73"/>
  <c r="J123" i="73" s="1"/>
  <c r="E125" i="73"/>
  <c r="AM124" i="73"/>
  <c r="AL124" i="73"/>
  <c r="AK124" i="73"/>
  <c r="AK123" i="73" s="1"/>
  <c r="AJ124" i="73"/>
  <c r="AJ123" i="73" s="1"/>
  <c r="AI124" i="73"/>
  <c r="AH124" i="73"/>
  <c r="AH123" i="73" s="1"/>
  <c r="AG124" i="73"/>
  <c r="AA124" i="73"/>
  <c r="Z124" i="73"/>
  <c r="Y124" i="73"/>
  <c r="Y123" i="73"/>
  <c r="X124" i="73"/>
  <c r="X123" i="73" s="1"/>
  <c r="W124" i="73"/>
  <c r="V124" i="73"/>
  <c r="U124" i="73"/>
  <c r="T124" i="73" s="1"/>
  <c r="N124" i="73"/>
  <c r="N123" i="73" s="1"/>
  <c r="M124" i="73"/>
  <c r="M123" i="73" s="1"/>
  <c r="L124" i="73"/>
  <c r="L123" i="73" s="1"/>
  <c r="K124" i="73"/>
  <c r="K123" i="73" s="1"/>
  <c r="I124" i="73"/>
  <c r="I123" i="73" s="1"/>
  <c r="H124" i="73"/>
  <c r="H123" i="73" s="1"/>
  <c r="G124" i="73"/>
  <c r="G123" i="73" s="1"/>
  <c r="F124" i="73"/>
  <c r="AI123" i="73"/>
  <c r="AA123" i="73"/>
  <c r="V123" i="73"/>
  <c r="AQ122" i="73"/>
  <c r="AP122" i="73"/>
  <c r="AO122" i="73"/>
  <c r="AF122" i="73"/>
  <c r="AN122" i="73" s="1"/>
  <c r="AE122" i="73"/>
  <c r="AD122" i="73"/>
  <c r="AC122" i="73"/>
  <c r="T122" i="73"/>
  <c r="AB122" i="73" s="1"/>
  <c r="E122" i="73"/>
  <c r="AQ121" i="73"/>
  <c r="AO121" i="73"/>
  <c r="AH121" i="73"/>
  <c r="AE121" i="73"/>
  <c r="V121" i="73"/>
  <c r="U121" i="73"/>
  <c r="AC121" i="73" s="1"/>
  <c r="H121" i="73"/>
  <c r="G121" i="73"/>
  <c r="F121" i="73"/>
  <c r="AQ120" i="73"/>
  <c r="AP120" i="73"/>
  <c r="AO120" i="73"/>
  <c r="AF120" i="73"/>
  <c r="AN120" i="73"/>
  <c r="AE120" i="73"/>
  <c r="AD120" i="73"/>
  <c r="AC120" i="73"/>
  <c r="T120" i="73"/>
  <c r="AB120" i="73" s="1"/>
  <c r="S120" i="73"/>
  <c r="S119" i="73" s="1"/>
  <c r="S118" i="73" s="1"/>
  <c r="R120" i="73"/>
  <c r="R119" i="73" s="1"/>
  <c r="R118" i="73" s="1"/>
  <c r="Q120" i="73"/>
  <c r="Q119" i="73" s="1"/>
  <c r="Q118" i="73" s="1"/>
  <c r="J120" i="73"/>
  <c r="J119" i="73" s="1"/>
  <c r="J118" i="73" s="1"/>
  <c r="E120" i="73"/>
  <c r="AM119" i="73"/>
  <c r="AM118" i="73" s="1"/>
  <c r="AL119" i="73"/>
  <c r="AL118" i="73" s="1"/>
  <c r="AK119" i="73"/>
  <c r="AO119" i="73" s="1"/>
  <c r="AI119" i="73"/>
  <c r="AI118" i="73" s="1"/>
  <c r="AH119" i="73"/>
  <c r="AF119" i="73" s="1"/>
  <c r="AA119" i="73"/>
  <c r="AA118" i="73" s="1"/>
  <c r="Z119" i="73"/>
  <c r="Z118" i="73" s="1"/>
  <c r="Y119" i="73"/>
  <c r="Y118" i="73" s="1"/>
  <c r="W119" i="73"/>
  <c r="W118" i="73" s="1"/>
  <c r="V119" i="73"/>
  <c r="AD119" i="73" s="1"/>
  <c r="U119" i="73"/>
  <c r="N119" i="73"/>
  <c r="N118" i="73" s="1"/>
  <c r="M119" i="73"/>
  <c r="M118" i="73" s="1"/>
  <c r="L119" i="73"/>
  <c r="L118" i="73" s="1"/>
  <c r="K119" i="73"/>
  <c r="K118" i="73" s="1"/>
  <c r="I119" i="73"/>
  <c r="H119" i="73"/>
  <c r="G119" i="73"/>
  <c r="F119" i="73"/>
  <c r="AK118" i="73"/>
  <c r="I118" i="73"/>
  <c r="AQ117" i="73"/>
  <c r="AP117" i="73"/>
  <c r="AO117" i="73"/>
  <c r="AF117" i="73"/>
  <c r="AN117" i="73" s="1"/>
  <c r="AE117" i="73"/>
  <c r="AD117" i="73"/>
  <c r="AC117" i="73"/>
  <c r="T117" i="73"/>
  <c r="AB117" i="73" s="1"/>
  <c r="E117" i="73"/>
  <c r="AQ116" i="73"/>
  <c r="AO116" i="73"/>
  <c r="AH116" i="73"/>
  <c r="AF116" i="73" s="1"/>
  <c r="AE116" i="73"/>
  <c r="V116" i="73"/>
  <c r="AD116" i="73" s="1"/>
  <c r="U116" i="73"/>
  <c r="AC116" i="73" s="1"/>
  <c r="H116" i="73"/>
  <c r="G116" i="73"/>
  <c r="F116" i="73"/>
  <c r="P116" i="73" s="1"/>
  <c r="AQ115" i="73"/>
  <c r="AP115" i="73"/>
  <c r="AO115" i="73"/>
  <c r="AF115" i="73"/>
  <c r="AN115" i="73" s="1"/>
  <c r="AE115" i="73"/>
  <c r="AD115" i="73"/>
  <c r="AC115" i="73"/>
  <c r="T115" i="73"/>
  <c r="AB115" i="73" s="1"/>
  <c r="S115" i="73"/>
  <c r="S114" i="73" s="1"/>
  <c r="S113" i="73" s="1"/>
  <c r="R115" i="73"/>
  <c r="Q115" i="73"/>
  <c r="Q114" i="73" s="1"/>
  <c r="Q113" i="73" s="1"/>
  <c r="J115" i="73"/>
  <c r="J114" i="73" s="1"/>
  <c r="J113" i="73" s="1"/>
  <c r="E115" i="73"/>
  <c r="AM114" i="73"/>
  <c r="AM113" i="73" s="1"/>
  <c r="AK114" i="73"/>
  <c r="AI114" i="73"/>
  <c r="AQ114" i="73" s="1"/>
  <c r="AH114" i="73"/>
  <c r="AA114" i="73"/>
  <c r="Z114" i="73"/>
  <c r="Z113" i="73" s="1"/>
  <c r="Y114" i="73"/>
  <c r="W114" i="73"/>
  <c r="V114" i="73"/>
  <c r="V113" i="73" s="1"/>
  <c r="U114" i="73"/>
  <c r="R114" i="73"/>
  <c r="R113" i="73" s="1"/>
  <c r="N114" i="73"/>
  <c r="N113" i="73" s="1"/>
  <c r="M114" i="73"/>
  <c r="M113" i="73" s="1"/>
  <c r="L114" i="73"/>
  <c r="L113" i="73" s="1"/>
  <c r="K114" i="73"/>
  <c r="K113" i="73" s="1"/>
  <c r="I114" i="73"/>
  <c r="I113" i="73" s="1"/>
  <c r="H114" i="73"/>
  <c r="G114" i="73"/>
  <c r="F114" i="73"/>
  <c r="AL113" i="73"/>
  <c r="AE113" i="73"/>
  <c r="AQ112" i="73"/>
  <c r="AP112" i="73"/>
  <c r="AO112" i="73"/>
  <c r="AF112" i="73"/>
  <c r="AN112" i="73" s="1"/>
  <c r="AE112" i="73"/>
  <c r="AD112" i="73"/>
  <c r="AC112" i="73"/>
  <c r="T112" i="73"/>
  <c r="AB112" i="73" s="1"/>
  <c r="O112" i="73"/>
  <c r="O111" i="73" s="1"/>
  <c r="J112" i="73"/>
  <c r="J111" i="73" s="1"/>
  <c r="E112" i="73"/>
  <c r="AM111" i="73"/>
  <c r="AL111" i="73"/>
  <c r="AK111" i="73"/>
  <c r="AO111" i="73" s="1"/>
  <c r="AJ111" i="73"/>
  <c r="AI111" i="73"/>
  <c r="AH111" i="73"/>
  <c r="AF111" i="73" s="1"/>
  <c r="AA111" i="73"/>
  <c r="Z111" i="73"/>
  <c r="Y111" i="73"/>
  <c r="X111" i="73"/>
  <c r="W111" i="73"/>
  <c r="V111" i="73"/>
  <c r="U111" i="73"/>
  <c r="S111" i="73"/>
  <c r="R111" i="73"/>
  <c r="Q111" i="73"/>
  <c r="N111" i="73"/>
  <c r="M111" i="73"/>
  <c r="L111" i="73"/>
  <c r="K111" i="73"/>
  <c r="I111" i="73"/>
  <c r="H111" i="73"/>
  <c r="G111" i="73"/>
  <c r="F111" i="73"/>
  <c r="AQ110" i="73"/>
  <c r="AP110" i="73"/>
  <c r="AO110" i="73"/>
  <c r="AF110" i="73"/>
  <c r="AN110" i="73" s="1"/>
  <c r="AE110" i="73"/>
  <c r="AD110" i="73"/>
  <c r="AC110" i="73"/>
  <c r="T110" i="73"/>
  <c r="AB110" i="73" s="1"/>
  <c r="S110" i="73"/>
  <c r="S109" i="73" s="1"/>
  <c r="S108" i="73" s="1"/>
  <c r="R110" i="73"/>
  <c r="R109" i="73" s="1"/>
  <c r="R108" i="73" s="1"/>
  <c r="Q110" i="73"/>
  <c r="Q109" i="73" s="1"/>
  <c r="Q108" i="73" s="1"/>
  <c r="J110" i="73"/>
  <c r="J109" i="73" s="1"/>
  <c r="J108" i="73" s="1"/>
  <c r="E110" i="73"/>
  <c r="AM109" i="73"/>
  <c r="AM108" i="73" s="1"/>
  <c r="AL109" i="73"/>
  <c r="AK109" i="73"/>
  <c r="AK108" i="73" s="1"/>
  <c r="AJ109" i="73"/>
  <c r="AJ108" i="73" s="1"/>
  <c r="AI109" i="73"/>
  <c r="AH109" i="73"/>
  <c r="AG109" i="73"/>
  <c r="AA109" i="73"/>
  <c r="Z109" i="73"/>
  <c r="Y109" i="73"/>
  <c r="X109" i="73"/>
  <c r="W109" i="73"/>
  <c r="AE109" i="73" s="1"/>
  <c r="V109" i="73"/>
  <c r="AD109" i="73" s="1"/>
  <c r="U109" i="73"/>
  <c r="N109" i="73"/>
  <c r="N108" i="73" s="1"/>
  <c r="M109" i="73"/>
  <c r="L109" i="73"/>
  <c r="L108" i="73" s="1"/>
  <c r="K109" i="73"/>
  <c r="I109" i="73"/>
  <c r="H109" i="73"/>
  <c r="H108" i="73" s="1"/>
  <c r="G109" i="73"/>
  <c r="F109" i="73"/>
  <c r="AH108" i="73"/>
  <c r="AG108" i="73"/>
  <c r="AA108" i="73"/>
  <c r="Z108" i="73"/>
  <c r="Y108" i="73"/>
  <c r="X108" i="73"/>
  <c r="W108" i="73"/>
  <c r="AE108" i="73" s="1"/>
  <c r="V108" i="73"/>
  <c r="AD108" i="73" s="1"/>
  <c r="M108" i="73"/>
  <c r="K108" i="73"/>
  <c r="I108" i="73"/>
  <c r="S107" i="73"/>
  <c r="S106" i="73" s="1"/>
  <c r="R107" i="73"/>
  <c r="R106" i="73" s="1"/>
  <c r="Q107" i="73"/>
  <c r="Q106" i="73" s="1"/>
  <c r="J107" i="73"/>
  <c r="J106" i="73" s="1"/>
  <c r="E107" i="73"/>
  <c r="O107" i="73" s="1"/>
  <c r="O106" i="73" s="1"/>
  <c r="AQ106" i="73"/>
  <c r="AP106" i="73"/>
  <c r="AO106" i="73"/>
  <c r="AN106" i="73"/>
  <c r="AM106" i="73"/>
  <c r="AL106" i="73"/>
  <c r="AL103" i="73" s="1"/>
  <c r="AK106" i="73"/>
  <c r="AJ106" i="73"/>
  <c r="AI106" i="73"/>
  <c r="AH106" i="73"/>
  <c r="AG106" i="73"/>
  <c r="AF106" i="73"/>
  <c r="AE106" i="73"/>
  <c r="AD106" i="73"/>
  <c r="AC106" i="73"/>
  <c r="AB106" i="73"/>
  <c r="AA106" i="73"/>
  <c r="Z106" i="73"/>
  <c r="Y106" i="73"/>
  <c r="X106" i="73"/>
  <c r="X103" i="73" s="1"/>
  <c r="W106" i="73"/>
  <c r="V106" i="73"/>
  <c r="V103" i="73" s="1"/>
  <c r="U106" i="73"/>
  <c r="T106" i="73"/>
  <c r="N106" i="73"/>
  <c r="M106" i="73"/>
  <c r="L106" i="73"/>
  <c r="K106" i="73"/>
  <c r="I106" i="73"/>
  <c r="H106" i="73"/>
  <c r="G106" i="73"/>
  <c r="F106" i="73"/>
  <c r="P106" i="73" s="1"/>
  <c r="AQ105" i="73"/>
  <c r="AP105" i="73"/>
  <c r="AO105" i="73"/>
  <c r="AF105" i="73"/>
  <c r="AN105" i="73" s="1"/>
  <c r="AE105" i="73"/>
  <c r="AD105" i="73"/>
  <c r="AC105" i="73"/>
  <c r="T105" i="73"/>
  <c r="AB105" i="73" s="1"/>
  <c r="S105" i="73"/>
  <c r="S104" i="73" s="1"/>
  <c r="R105" i="73"/>
  <c r="R104" i="73" s="1"/>
  <c r="Q105" i="73"/>
  <c r="J105" i="73"/>
  <c r="J104" i="73" s="1"/>
  <c r="E105" i="73"/>
  <c r="AM104" i="73"/>
  <c r="AL104" i="73"/>
  <c r="AK104" i="73"/>
  <c r="AK103" i="73" s="1"/>
  <c r="AJ104" i="73"/>
  <c r="AI104" i="73"/>
  <c r="AH104" i="73"/>
  <c r="AG104" i="73"/>
  <c r="AA104" i="73"/>
  <c r="Z104" i="73"/>
  <c r="Y104" i="73"/>
  <c r="X104" i="73"/>
  <c r="W104" i="73"/>
  <c r="V104" i="73"/>
  <c r="AD104" i="73" s="1"/>
  <c r="U104" i="73"/>
  <c r="U103" i="73" s="1"/>
  <c r="N104" i="73"/>
  <c r="M104" i="73"/>
  <c r="L104" i="73"/>
  <c r="L103" i="73" s="1"/>
  <c r="K104" i="73"/>
  <c r="I104" i="73"/>
  <c r="H104" i="73"/>
  <c r="G104" i="73"/>
  <c r="F104" i="73"/>
  <c r="F103" i="73"/>
  <c r="AQ102" i="73"/>
  <c r="AP102" i="73"/>
  <c r="AO102" i="73"/>
  <c r="AF102" i="73"/>
  <c r="AN102" i="73" s="1"/>
  <c r="AE102" i="73"/>
  <c r="AD102" i="73"/>
  <c r="AC102" i="73"/>
  <c r="T102" i="73"/>
  <c r="AB102" i="73" s="1"/>
  <c r="E102" i="73"/>
  <c r="AI101" i="73"/>
  <c r="AH101" i="73"/>
  <c r="AP101" i="73" s="1"/>
  <c r="AG101" i="73"/>
  <c r="W101" i="73"/>
  <c r="AE101" i="73" s="1"/>
  <c r="V101" i="73"/>
  <c r="AD101" i="73" s="1"/>
  <c r="U101" i="73"/>
  <c r="H101" i="73"/>
  <c r="H100" i="73" s="1"/>
  <c r="G101" i="73"/>
  <c r="G100" i="73" s="1"/>
  <c r="F101" i="73"/>
  <c r="AH100" i="73"/>
  <c r="AP100" i="73" s="1"/>
  <c r="AQ99" i="73"/>
  <c r="AP99" i="73"/>
  <c r="AO99" i="73"/>
  <c r="AF99" i="73"/>
  <c r="AE99" i="73"/>
  <c r="AD99" i="73"/>
  <c r="AC99" i="73"/>
  <c r="T99" i="73"/>
  <c r="T98" i="73" s="1"/>
  <c r="S99" i="73"/>
  <c r="S98" i="73" s="1"/>
  <c r="S97" i="73" s="1"/>
  <c r="R99" i="73"/>
  <c r="Q99" i="73"/>
  <c r="Q98" i="73" s="1"/>
  <c r="Q97" i="73" s="1"/>
  <c r="J99" i="73"/>
  <c r="J98" i="73" s="1"/>
  <c r="J97" i="73" s="1"/>
  <c r="E99" i="73"/>
  <c r="AM98" i="73"/>
  <c r="AM97" i="73" s="1"/>
  <c r="AL98" i="73"/>
  <c r="AK98" i="73"/>
  <c r="AJ98" i="73"/>
  <c r="AJ97" i="73" s="1"/>
  <c r="AI98" i="73"/>
  <c r="AH98" i="73"/>
  <c r="AP98" i="73" s="1"/>
  <c r="AG98" i="73"/>
  <c r="AG97" i="73" s="1"/>
  <c r="AO98" i="73"/>
  <c r="AA98" i="73"/>
  <c r="Z98" i="73"/>
  <c r="Y98" i="73"/>
  <c r="X98" i="73"/>
  <c r="AB98" i="73" s="1"/>
  <c r="W98" i="73"/>
  <c r="AE98" i="73" s="1"/>
  <c r="V98" i="73"/>
  <c r="AD98" i="73" s="1"/>
  <c r="U98" i="73"/>
  <c r="N98" i="73"/>
  <c r="N97" i="73" s="1"/>
  <c r="M98" i="73"/>
  <c r="M97" i="73" s="1"/>
  <c r="L98" i="73"/>
  <c r="L97" i="73" s="1"/>
  <c r="K98" i="73"/>
  <c r="K97" i="73" s="1"/>
  <c r="I98" i="73"/>
  <c r="I97" i="73" s="1"/>
  <c r="H98" i="73"/>
  <c r="H97" i="73" s="1"/>
  <c r="G98" i="73"/>
  <c r="F98" i="73"/>
  <c r="AL97" i="73"/>
  <c r="AK97" i="73"/>
  <c r="AA97" i="73"/>
  <c r="Z97" i="73"/>
  <c r="Y97" i="73"/>
  <c r="X97" i="73"/>
  <c r="W97" i="73"/>
  <c r="AE97" i="73" s="1"/>
  <c r="V97" i="73"/>
  <c r="AD97" i="73" s="1"/>
  <c r="U97" i="73"/>
  <c r="AC97" i="73" s="1"/>
  <c r="AQ96" i="73"/>
  <c r="AP96" i="73"/>
  <c r="AO96" i="73"/>
  <c r="AF96" i="73"/>
  <c r="AN96" i="73" s="1"/>
  <c r="AE96" i="73"/>
  <c r="AD96" i="73"/>
  <c r="AC96" i="73"/>
  <c r="T96" i="73"/>
  <c r="AB96" i="73" s="1"/>
  <c r="S96" i="73"/>
  <c r="S95" i="73" s="1"/>
  <c r="R96" i="73"/>
  <c r="Q96" i="73"/>
  <c r="Q95" i="73" s="1"/>
  <c r="J96" i="73"/>
  <c r="J95" i="73" s="1"/>
  <c r="E96" i="73"/>
  <c r="AM95" i="73"/>
  <c r="AL95" i="73"/>
  <c r="AK95" i="73"/>
  <c r="AJ95" i="73"/>
  <c r="AI95" i="73"/>
  <c r="AH95" i="73"/>
  <c r="AP95" i="73" s="1"/>
  <c r="AG95" i="73"/>
  <c r="AO95" i="73" s="1"/>
  <c r="AA95" i="73"/>
  <c r="Z95" i="73"/>
  <c r="Y95" i="73"/>
  <c r="X95" i="73"/>
  <c r="W95" i="73"/>
  <c r="AE95" i="73" s="1"/>
  <c r="V95" i="73"/>
  <c r="AD95" i="73" s="1"/>
  <c r="U95" i="73"/>
  <c r="N95" i="73"/>
  <c r="M95" i="73"/>
  <c r="L95" i="73"/>
  <c r="K95" i="73"/>
  <c r="I95" i="73"/>
  <c r="H95" i="73"/>
  <c r="G95" i="73"/>
  <c r="F95" i="73"/>
  <c r="P95" i="73" s="1"/>
  <c r="AQ94" i="73"/>
  <c r="AP94" i="73"/>
  <c r="AO94" i="73"/>
  <c r="AF94" i="73"/>
  <c r="AN94" i="73" s="1"/>
  <c r="AE94" i="73"/>
  <c r="AD94" i="73"/>
  <c r="AC94" i="73"/>
  <c r="T94" i="73"/>
  <c r="AB94" i="73" s="1"/>
  <c r="S94" i="73"/>
  <c r="R94" i="73"/>
  <c r="R93" i="73" s="1"/>
  <c r="Q94" i="73"/>
  <c r="J94" i="73"/>
  <c r="J93" i="73" s="1"/>
  <c r="E94" i="73"/>
  <c r="AM93" i="73"/>
  <c r="AL93" i="73"/>
  <c r="AK93" i="73"/>
  <c r="AJ93" i="73"/>
  <c r="AI93" i="73"/>
  <c r="AQ93" i="73" s="1"/>
  <c r="AH93" i="73"/>
  <c r="AP93" i="73" s="1"/>
  <c r="AG93" i="73"/>
  <c r="AO93" i="73" s="1"/>
  <c r="AA93" i="73"/>
  <c r="Z93" i="73"/>
  <c r="Y93" i="73"/>
  <c r="X93" i="73"/>
  <c r="W93" i="73"/>
  <c r="AE93" i="73" s="1"/>
  <c r="V93" i="73"/>
  <c r="U93" i="73"/>
  <c r="T93" i="73"/>
  <c r="S93" i="73"/>
  <c r="N93" i="73"/>
  <c r="M93" i="73"/>
  <c r="L93" i="73"/>
  <c r="K93" i="73"/>
  <c r="I93" i="73"/>
  <c r="H93" i="73"/>
  <c r="G93" i="73"/>
  <c r="F93" i="73"/>
  <c r="P93" i="73" s="1"/>
  <c r="AQ92" i="73"/>
  <c r="AP92" i="73"/>
  <c r="AO92" i="73"/>
  <c r="AF92" i="73"/>
  <c r="AN92" i="73" s="1"/>
  <c r="AE92" i="73"/>
  <c r="AD92" i="73"/>
  <c r="AC92" i="73"/>
  <c r="T92" i="73"/>
  <c r="AB92" i="73" s="1"/>
  <c r="S92" i="73"/>
  <c r="S91" i="73" s="1"/>
  <c r="R92" i="73"/>
  <c r="Q92" i="73"/>
  <c r="Q91" i="73" s="1"/>
  <c r="J92" i="73"/>
  <c r="J91" i="73" s="1"/>
  <c r="J90" i="73" s="1"/>
  <c r="E92" i="73"/>
  <c r="AM91" i="73"/>
  <c r="AL91" i="73"/>
  <c r="AK91" i="73"/>
  <c r="AJ91" i="73"/>
  <c r="AI91" i="73"/>
  <c r="AQ91" i="73" s="1"/>
  <c r="AH91" i="73"/>
  <c r="AP91" i="73" s="1"/>
  <c r="AG91" i="73"/>
  <c r="AA91" i="73"/>
  <c r="Z91" i="73"/>
  <c r="Y91" i="73"/>
  <c r="X91" i="73"/>
  <c r="X90" i="73" s="1"/>
  <c r="W91" i="73"/>
  <c r="V91" i="73"/>
  <c r="AD91" i="73" s="1"/>
  <c r="U91" i="73"/>
  <c r="N91" i="73"/>
  <c r="M91" i="73"/>
  <c r="L91" i="73"/>
  <c r="L90" i="73" s="1"/>
  <c r="K91" i="73"/>
  <c r="I91" i="73"/>
  <c r="H91" i="73"/>
  <c r="G91" i="73"/>
  <c r="G90" i="73" s="1"/>
  <c r="F91" i="73"/>
  <c r="AM90" i="73"/>
  <c r="AL90" i="73"/>
  <c r="AK90" i="73"/>
  <c r="AJ90" i="73"/>
  <c r="AI90" i="73"/>
  <c r="AQ90" i="73" s="1"/>
  <c r="AH90" i="73"/>
  <c r="AG90" i="73"/>
  <c r="AQ89" i="73"/>
  <c r="AP89" i="73"/>
  <c r="AO89" i="73"/>
  <c r="AF89" i="73"/>
  <c r="AN89" i="73" s="1"/>
  <c r="AE89" i="73"/>
  <c r="AD89" i="73"/>
  <c r="AC89" i="73"/>
  <c r="T89" i="73"/>
  <c r="AB89" i="73" s="1"/>
  <c r="J89" i="73"/>
  <c r="J88" i="73" s="1"/>
  <c r="E89" i="73"/>
  <c r="AI88" i="73"/>
  <c r="AQ88" i="73" s="1"/>
  <c r="AH88" i="73"/>
  <c r="AH83" i="73" s="1"/>
  <c r="AG88" i="73"/>
  <c r="AG83" i="73" s="1"/>
  <c r="AE88" i="73"/>
  <c r="AD88" i="73"/>
  <c r="U88" i="73"/>
  <c r="T88" i="73" s="1"/>
  <c r="AB88" i="73" s="1"/>
  <c r="N88" i="73"/>
  <c r="S88" i="73" s="1"/>
  <c r="M88" i="73"/>
  <c r="L88" i="73"/>
  <c r="K88" i="73"/>
  <c r="H88" i="73"/>
  <c r="R88" i="73" s="1"/>
  <c r="G88" i="73"/>
  <c r="F88" i="73"/>
  <c r="AQ87" i="73"/>
  <c r="AP87" i="73"/>
  <c r="AO87" i="73"/>
  <c r="AF87" i="73"/>
  <c r="AN87" i="73" s="1"/>
  <c r="AE87" i="73"/>
  <c r="AD87" i="73"/>
  <c r="AC87" i="73"/>
  <c r="T87" i="73"/>
  <c r="T86" i="73" s="1"/>
  <c r="S87" i="73"/>
  <c r="S86" i="73" s="1"/>
  <c r="R87" i="73"/>
  <c r="R86" i="73" s="1"/>
  <c r="Q87" i="73"/>
  <c r="J87" i="73"/>
  <c r="J86" i="73" s="1"/>
  <c r="E87" i="73"/>
  <c r="AM86" i="73"/>
  <c r="AL86" i="73"/>
  <c r="AK86" i="73"/>
  <c r="AJ86" i="73"/>
  <c r="AI86" i="73"/>
  <c r="AQ86" i="73" s="1"/>
  <c r="AH86" i="73"/>
  <c r="AP86" i="73" s="1"/>
  <c r="AG86" i="73"/>
  <c r="AO86" i="73" s="1"/>
  <c r="AA86" i="73"/>
  <c r="Z86" i="73"/>
  <c r="Y86" i="73"/>
  <c r="X86" i="73"/>
  <c r="W86" i="73"/>
  <c r="AE86" i="73" s="1"/>
  <c r="V86" i="73"/>
  <c r="AD86" i="73" s="1"/>
  <c r="U86" i="73"/>
  <c r="N86" i="73"/>
  <c r="M86" i="73"/>
  <c r="L86" i="73"/>
  <c r="K86" i="73"/>
  <c r="I86" i="73"/>
  <c r="H86" i="73"/>
  <c r="G86" i="73"/>
  <c r="F86" i="73"/>
  <c r="AQ85" i="73"/>
  <c r="AP85" i="73"/>
  <c r="AO85" i="73"/>
  <c r="AF85" i="73"/>
  <c r="AN85" i="73" s="1"/>
  <c r="AE85" i="73"/>
  <c r="AD85" i="73"/>
  <c r="AC85" i="73"/>
  <c r="T85" i="73"/>
  <c r="AB85" i="73" s="1"/>
  <c r="O85" i="73"/>
  <c r="O84" i="73" s="1"/>
  <c r="J85" i="73"/>
  <c r="J84" i="73" s="1"/>
  <c r="E85" i="73"/>
  <c r="AM84" i="73"/>
  <c r="AL84" i="73"/>
  <c r="AK84" i="73"/>
  <c r="AJ84" i="73"/>
  <c r="AI84" i="73"/>
  <c r="AQ84" i="73"/>
  <c r="AH84" i="73"/>
  <c r="AG84" i="73"/>
  <c r="AA84" i="73"/>
  <c r="Z84" i="73"/>
  <c r="Y84" i="73"/>
  <c r="Y83" i="73" s="1"/>
  <c r="X84" i="73"/>
  <c r="X83" i="73" s="1"/>
  <c r="W84" i="73"/>
  <c r="AE84" i="73" s="1"/>
  <c r="V84" i="73"/>
  <c r="U84" i="73"/>
  <c r="S84" i="73"/>
  <c r="R84" i="73"/>
  <c r="Q84" i="73"/>
  <c r="N84" i="73"/>
  <c r="M84" i="73"/>
  <c r="L84" i="73"/>
  <c r="K84" i="73"/>
  <c r="I84" i="73"/>
  <c r="H84" i="73"/>
  <c r="H83" i="73" s="1"/>
  <c r="G84" i="73"/>
  <c r="F84" i="73"/>
  <c r="F83" i="73" s="1"/>
  <c r="AM83" i="73"/>
  <c r="AL83" i="73"/>
  <c r="AK83" i="73"/>
  <c r="AJ83" i="73"/>
  <c r="AI83" i="73"/>
  <c r="AQ83" i="73" s="1"/>
  <c r="AQ82" i="73"/>
  <c r="AP82" i="73"/>
  <c r="AO82" i="73"/>
  <c r="AF82" i="73"/>
  <c r="AN82" i="73" s="1"/>
  <c r="AE82" i="73"/>
  <c r="AD82" i="73"/>
  <c r="AC82" i="73"/>
  <c r="T82" i="73"/>
  <c r="AB82" i="73" s="1"/>
  <c r="S82" i="73"/>
  <c r="S81" i="73" s="1"/>
  <c r="R82" i="73"/>
  <c r="Q82" i="73"/>
  <c r="Q81" i="73" s="1"/>
  <c r="J82" i="73"/>
  <c r="J81" i="73" s="1"/>
  <c r="E82" i="73"/>
  <c r="AM81" i="73"/>
  <c r="AL81" i="73"/>
  <c r="AK81" i="73"/>
  <c r="AJ81" i="73"/>
  <c r="AI81" i="73"/>
  <c r="AQ81" i="73" s="1"/>
  <c r="AH81" i="73"/>
  <c r="AP81" i="73" s="1"/>
  <c r="AG81" i="73"/>
  <c r="AA81" i="73"/>
  <c r="Z81" i="73"/>
  <c r="Y81" i="73"/>
  <c r="X81" i="73"/>
  <c r="W81" i="73"/>
  <c r="AE81" i="73" s="1"/>
  <c r="V81" i="73"/>
  <c r="U81" i="73"/>
  <c r="N81" i="73"/>
  <c r="M81" i="73"/>
  <c r="L81" i="73"/>
  <c r="K81" i="73"/>
  <c r="I81" i="73"/>
  <c r="H81" i="73"/>
  <c r="G81" i="73"/>
  <c r="F81" i="73"/>
  <c r="P81" i="73" s="1"/>
  <c r="AQ80" i="73"/>
  <c r="AP80" i="73"/>
  <c r="AO80" i="73"/>
  <c r="AF80" i="73"/>
  <c r="AN80" i="73" s="1"/>
  <c r="AE80" i="73"/>
  <c r="AD80" i="73"/>
  <c r="AC80" i="73"/>
  <c r="T80" i="73"/>
  <c r="AB80" i="73" s="1"/>
  <c r="S80" i="73"/>
  <c r="R80" i="73"/>
  <c r="R79" i="73" s="1"/>
  <c r="R78" i="73" s="1"/>
  <c r="Q80" i="73"/>
  <c r="J80" i="73"/>
  <c r="J79" i="73" s="1"/>
  <c r="E80" i="73"/>
  <c r="AM79" i="73"/>
  <c r="AL79" i="73"/>
  <c r="AK79" i="73"/>
  <c r="AJ79" i="73"/>
  <c r="AI79" i="73"/>
  <c r="AQ79" i="73" s="1"/>
  <c r="AH79" i="73"/>
  <c r="AP79" i="73" s="1"/>
  <c r="AG79" i="73"/>
  <c r="AA79" i="73"/>
  <c r="AA78" i="73" s="1"/>
  <c r="Z79" i="73"/>
  <c r="Z78" i="73" s="1"/>
  <c r="Y79" i="73"/>
  <c r="Y78" i="73" s="1"/>
  <c r="X79" i="73"/>
  <c r="X78" i="73" s="1"/>
  <c r="W79" i="73"/>
  <c r="W78" i="73" s="1"/>
  <c r="V79" i="73"/>
  <c r="U79" i="73"/>
  <c r="U78" i="73" s="1"/>
  <c r="S79" i="73"/>
  <c r="S78" i="73" s="1"/>
  <c r="Q79" i="73"/>
  <c r="N79" i="73"/>
  <c r="N78" i="73" s="1"/>
  <c r="M79" i="73"/>
  <c r="M78" i="73"/>
  <c r="L79" i="73"/>
  <c r="K79" i="73"/>
  <c r="K78" i="73" s="1"/>
  <c r="I79" i="73"/>
  <c r="I78" i="73"/>
  <c r="H79" i="73"/>
  <c r="H78" i="73" s="1"/>
  <c r="G79" i="73"/>
  <c r="G78" i="73" s="1"/>
  <c r="F79" i="73"/>
  <c r="AM78" i="73"/>
  <c r="AL78" i="73"/>
  <c r="AK78" i="73"/>
  <c r="AJ78" i="73"/>
  <c r="AI78" i="73"/>
  <c r="AQ78" i="73" s="1"/>
  <c r="AH78" i="73"/>
  <c r="AG78" i="73"/>
  <c r="L78" i="73"/>
  <c r="AQ77" i="73"/>
  <c r="AP77" i="73"/>
  <c r="AO77" i="73"/>
  <c r="AF77" i="73"/>
  <c r="AN77" i="73" s="1"/>
  <c r="AE77" i="73"/>
  <c r="AD77" i="73"/>
  <c r="AC77" i="73"/>
  <c r="T77" i="73"/>
  <c r="AB77" i="73" s="1"/>
  <c r="S77" i="73"/>
  <c r="S76" i="73" s="1"/>
  <c r="R77" i="73"/>
  <c r="R76" i="73" s="1"/>
  <c r="Q77" i="73"/>
  <c r="Q76" i="73" s="1"/>
  <c r="J77" i="73"/>
  <c r="E77" i="73"/>
  <c r="AM76" i="73"/>
  <c r="AL76" i="73"/>
  <c r="AK76" i="73"/>
  <c r="AJ76" i="73"/>
  <c r="AI76" i="73"/>
  <c r="AQ76" i="73" s="1"/>
  <c r="AH76" i="73"/>
  <c r="AG76" i="73"/>
  <c r="AO76" i="73" s="1"/>
  <c r="AA76" i="73"/>
  <c r="Z76" i="73"/>
  <c r="Y76" i="73"/>
  <c r="X76" i="73"/>
  <c r="W76" i="73"/>
  <c r="AE76" i="73" s="1"/>
  <c r="V76" i="73"/>
  <c r="U76" i="73"/>
  <c r="N76" i="73"/>
  <c r="M76" i="73"/>
  <c r="L76" i="73"/>
  <c r="K76" i="73"/>
  <c r="J76" i="73"/>
  <c r="I76" i="73"/>
  <c r="H76" i="73"/>
  <c r="G76" i="73"/>
  <c r="F76" i="73"/>
  <c r="AQ75" i="73"/>
  <c r="AP75" i="73"/>
  <c r="AO75" i="73"/>
  <c r="AF75" i="73"/>
  <c r="AN75" i="73" s="1"/>
  <c r="AE75" i="73"/>
  <c r="AD75" i="73"/>
  <c r="AC75" i="73"/>
  <c r="T75" i="73"/>
  <c r="AB75" i="73" s="1"/>
  <c r="S75" i="73"/>
  <c r="S74" i="73"/>
  <c r="R75" i="73"/>
  <c r="R74" i="73" s="1"/>
  <c r="Q75" i="73"/>
  <c r="Q74" i="73" s="1"/>
  <c r="J75" i="73"/>
  <c r="J74" i="73" s="1"/>
  <c r="E75" i="73"/>
  <c r="AM74" i="73"/>
  <c r="AL74" i="73"/>
  <c r="AK74" i="73"/>
  <c r="AJ74" i="73"/>
  <c r="AI74" i="73"/>
  <c r="AQ74" i="73" s="1"/>
  <c r="AH74" i="73"/>
  <c r="AP74" i="73" s="1"/>
  <c r="AG74" i="73"/>
  <c r="AA74" i="73"/>
  <c r="Z74" i="73"/>
  <c r="Y74" i="73"/>
  <c r="X74" i="73"/>
  <c r="W74" i="73"/>
  <c r="AE74" i="73" s="1"/>
  <c r="V74" i="73"/>
  <c r="U74" i="73"/>
  <c r="N74" i="73"/>
  <c r="M74" i="73"/>
  <c r="L74" i="73"/>
  <c r="K74" i="73"/>
  <c r="I74" i="73"/>
  <c r="H74" i="73"/>
  <c r="G74" i="73"/>
  <c r="F74" i="73"/>
  <c r="AQ73" i="73"/>
  <c r="AP73" i="73"/>
  <c r="AO73" i="73"/>
  <c r="AF73" i="73"/>
  <c r="AN73" i="73" s="1"/>
  <c r="AE73" i="73"/>
  <c r="AD73" i="73"/>
  <c r="AC73" i="73"/>
  <c r="T73" i="73"/>
  <c r="AB73" i="73" s="1"/>
  <c r="O73" i="73"/>
  <c r="O72" i="73" s="1"/>
  <c r="J73" i="73"/>
  <c r="J72" i="73" s="1"/>
  <c r="E73" i="73"/>
  <c r="AM72" i="73"/>
  <c r="AL72" i="73"/>
  <c r="AK72" i="73"/>
  <c r="AJ72" i="73"/>
  <c r="AI72" i="73"/>
  <c r="AQ72" i="73" s="1"/>
  <c r="AH72" i="73"/>
  <c r="AP72" i="73" s="1"/>
  <c r="AG72" i="73"/>
  <c r="AA72" i="73"/>
  <c r="Z72" i="73"/>
  <c r="Y72" i="73"/>
  <c r="X72" i="73"/>
  <c r="W72" i="73"/>
  <c r="AE72" i="73" s="1"/>
  <c r="V72" i="73"/>
  <c r="AD72" i="73" s="1"/>
  <c r="U72" i="73"/>
  <c r="S72" i="73"/>
  <c r="R72" i="73"/>
  <c r="Q72" i="73"/>
  <c r="N72" i="73"/>
  <c r="M72" i="73"/>
  <c r="L72" i="73"/>
  <c r="K72" i="73"/>
  <c r="I72" i="73"/>
  <c r="H72" i="73"/>
  <c r="G72" i="73"/>
  <c r="G71" i="73" s="1"/>
  <c r="F72" i="73"/>
  <c r="E72" i="73" s="1"/>
  <c r="AM71" i="73"/>
  <c r="AL71" i="73"/>
  <c r="AK71" i="73"/>
  <c r="AJ71" i="73"/>
  <c r="AI71" i="73"/>
  <c r="AQ71" i="73" s="1"/>
  <c r="AH71" i="73"/>
  <c r="AG71" i="73"/>
  <c r="AF71" i="73"/>
  <c r="AN71" i="73" s="1"/>
  <c r="AA71" i="73"/>
  <c r="Z71" i="73"/>
  <c r="Y71" i="73"/>
  <c r="X71" i="73"/>
  <c r="W71" i="73"/>
  <c r="AE71" i="73" s="1"/>
  <c r="V71" i="73"/>
  <c r="U71" i="73"/>
  <c r="AQ70" i="73"/>
  <c r="AP70" i="73"/>
  <c r="AO70" i="73"/>
  <c r="AF70" i="73"/>
  <c r="AN70" i="73" s="1"/>
  <c r="AE70" i="73"/>
  <c r="AD70" i="73"/>
  <c r="AC70" i="73"/>
  <c r="T70" i="73"/>
  <c r="AB70" i="73" s="1"/>
  <c r="S70" i="73"/>
  <c r="S69" i="73" s="1"/>
  <c r="R70" i="73"/>
  <c r="R69" i="73" s="1"/>
  <c r="Q70" i="73"/>
  <c r="Q69" i="73" s="1"/>
  <c r="J70" i="73"/>
  <c r="J69" i="73" s="1"/>
  <c r="E70" i="73"/>
  <c r="AM69" i="73"/>
  <c r="AL69" i="73"/>
  <c r="AK69" i="73"/>
  <c r="AJ69" i="73"/>
  <c r="AI69" i="73"/>
  <c r="AQ69" i="73" s="1"/>
  <c r="AH69" i="73"/>
  <c r="AP69" i="73" s="1"/>
  <c r="AG69" i="73"/>
  <c r="AO69" i="73" s="1"/>
  <c r="AA69" i="73"/>
  <c r="Z69" i="73"/>
  <c r="Y69" i="73"/>
  <c r="X69" i="73"/>
  <c r="W69" i="73"/>
  <c r="AE69" i="73" s="1"/>
  <c r="V69" i="73"/>
  <c r="AD69" i="73" s="1"/>
  <c r="U69" i="73"/>
  <c r="N69" i="73"/>
  <c r="M69" i="73"/>
  <c r="L69" i="73"/>
  <c r="K69" i="73"/>
  <c r="I69" i="73"/>
  <c r="H69" i="73"/>
  <c r="G69" i="73"/>
  <c r="F69" i="73"/>
  <c r="AQ68" i="73"/>
  <c r="AP68" i="73"/>
  <c r="AO68" i="73"/>
  <c r="AF68" i="73"/>
  <c r="AN68" i="73" s="1"/>
  <c r="AE68" i="73"/>
  <c r="AD68" i="73"/>
  <c r="AC68" i="73"/>
  <c r="T68" i="73"/>
  <c r="AB68" i="73" s="1"/>
  <c r="S68" i="73"/>
  <c r="S67" i="73" s="1"/>
  <c r="R68" i="73"/>
  <c r="R67" i="73" s="1"/>
  <c r="Q68" i="73"/>
  <c r="J68" i="73"/>
  <c r="J67" i="73" s="1"/>
  <c r="E68" i="73"/>
  <c r="AM67" i="73"/>
  <c r="AL67" i="73"/>
  <c r="AK67" i="73"/>
  <c r="AJ67" i="73"/>
  <c r="AI67" i="73"/>
  <c r="AQ67" i="73" s="1"/>
  <c r="AH67" i="73"/>
  <c r="AP67" i="73" s="1"/>
  <c r="AG67" i="73"/>
  <c r="AA67" i="73"/>
  <c r="Z67" i="73"/>
  <c r="Y67" i="73"/>
  <c r="X67" i="73"/>
  <c r="W67" i="73"/>
  <c r="AE67" i="73" s="1"/>
  <c r="V67" i="73"/>
  <c r="AD67" i="73" s="1"/>
  <c r="U67" i="73"/>
  <c r="AC67" i="73" s="1"/>
  <c r="N67" i="73"/>
  <c r="M67" i="73"/>
  <c r="L67" i="73"/>
  <c r="K67" i="73"/>
  <c r="I67" i="73"/>
  <c r="H67" i="73"/>
  <c r="G67" i="73"/>
  <c r="F67" i="73"/>
  <c r="AQ66" i="73"/>
  <c r="AP66" i="73"/>
  <c r="AO66" i="73"/>
  <c r="AF66" i="73"/>
  <c r="AN66" i="73"/>
  <c r="AE66" i="73"/>
  <c r="AD66" i="73"/>
  <c r="AC66" i="73"/>
  <c r="T66" i="73"/>
  <c r="AB66" i="73" s="1"/>
  <c r="O66" i="73"/>
  <c r="O65" i="73" s="1"/>
  <c r="J66" i="73"/>
  <c r="J65" i="73" s="1"/>
  <c r="J64" i="73" s="1"/>
  <c r="E66" i="73"/>
  <c r="AM65" i="73"/>
  <c r="AL65" i="73"/>
  <c r="AK65" i="73"/>
  <c r="AJ65" i="73"/>
  <c r="AI65" i="73"/>
  <c r="AH65" i="73"/>
  <c r="AG65" i="73"/>
  <c r="AA65" i="73"/>
  <c r="Z65" i="73"/>
  <c r="Z64" i="73" s="1"/>
  <c r="Y65" i="73"/>
  <c r="X65" i="73"/>
  <c r="W65" i="73"/>
  <c r="AE65" i="73" s="1"/>
  <c r="V65" i="73"/>
  <c r="U65" i="73"/>
  <c r="S65" i="73"/>
  <c r="R65" i="73"/>
  <c r="Q65" i="73"/>
  <c r="N65" i="73"/>
  <c r="M65" i="73"/>
  <c r="L65" i="73"/>
  <c r="K65" i="73"/>
  <c r="I65" i="73"/>
  <c r="H65" i="73"/>
  <c r="G65" i="73"/>
  <c r="F65" i="73"/>
  <c r="AQ63" i="73"/>
  <c r="AP63" i="73"/>
  <c r="AO63" i="73"/>
  <c r="AJ63" i="73"/>
  <c r="AJ62" i="73" s="1"/>
  <c r="AJ61" i="73" s="1"/>
  <c r="AF63" i="73"/>
  <c r="AE63" i="73"/>
  <c r="AD63" i="73"/>
  <c r="AC63" i="73"/>
  <c r="X63" i="73"/>
  <c r="X62" i="73"/>
  <c r="X61" i="73" s="1"/>
  <c r="T63" i="73"/>
  <c r="AB63" i="73" s="1"/>
  <c r="J63" i="73"/>
  <c r="J62" i="73" s="1"/>
  <c r="J61" i="73" s="1"/>
  <c r="E63" i="73"/>
  <c r="AM62" i="73"/>
  <c r="AM61" i="73" s="1"/>
  <c r="AL62" i="73"/>
  <c r="AK62" i="73"/>
  <c r="AK61" i="73" s="1"/>
  <c r="AI62" i="73"/>
  <c r="AI61" i="73" s="1"/>
  <c r="AH62" i="73"/>
  <c r="AH61" i="73" s="1"/>
  <c r="AG62" i="73"/>
  <c r="AA62" i="73"/>
  <c r="AA61" i="73" s="1"/>
  <c r="Z62" i="73"/>
  <c r="Z61" i="73" s="1"/>
  <c r="Y62" i="73"/>
  <c r="Y61" i="73" s="1"/>
  <c r="W62" i="73"/>
  <c r="W61" i="73" s="1"/>
  <c r="V62" i="73"/>
  <c r="U62" i="73"/>
  <c r="U61" i="73" s="1"/>
  <c r="S62" i="73"/>
  <c r="S61" i="73" s="1"/>
  <c r="R62" i="73"/>
  <c r="R61" i="73" s="1"/>
  <c r="Q62" i="73"/>
  <c r="Q61" i="73" s="1"/>
  <c r="N62" i="73"/>
  <c r="M62" i="73"/>
  <c r="M61" i="73" s="1"/>
  <c r="L62" i="73"/>
  <c r="L61" i="73" s="1"/>
  <c r="K62" i="73"/>
  <c r="K61" i="73" s="1"/>
  <c r="I62" i="73"/>
  <c r="I61" i="73" s="1"/>
  <c r="H62" i="73"/>
  <c r="H61" i="73" s="1"/>
  <c r="G62" i="73"/>
  <c r="G61" i="73" s="1"/>
  <c r="F62" i="73"/>
  <c r="AL61" i="73"/>
  <c r="N61" i="73"/>
  <c r="AQ60" i="73"/>
  <c r="AP60" i="73"/>
  <c r="AO60" i="73"/>
  <c r="AF60" i="73"/>
  <c r="AN60" i="73" s="1"/>
  <c r="AE60" i="73"/>
  <c r="AD60" i="73"/>
  <c r="AC60" i="73"/>
  <c r="AB60" i="73"/>
  <c r="T60" i="73"/>
  <c r="J60" i="73"/>
  <c r="J59" i="73" s="1"/>
  <c r="J58" i="73" s="1"/>
  <c r="E60" i="73"/>
  <c r="AM59" i="73"/>
  <c r="AL59" i="73"/>
  <c r="AK59" i="73"/>
  <c r="AK58" i="73" s="1"/>
  <c r="AJ59" i="73"/>
  <c r="AJ58" i="73" s="1"/>
  <c r="AI59" i="73"/>
  <c r="AI58" i="73" s="1"/>
  <c r="AH59" i="73"/>
  <c r="AH58" i="73" s="1"/>
  <c r="AG59" i="73"/>
  <c r="AO59" i="73" s="1"/>
  <c r="AA59" i="73"/>
  <c r="AA58" i="73" s="1"/>
  <c r="Z59" i="73"/>
  <c r="Z58" i="73" s="1"/>
  <c r="Y59" i="73"/>
  <c r="Y58" i="73"/>
  <c r="X59" i="73"/>
  <c r="X58" i="73" s="1"/>
  <c r="W59" i="73"/>
  <c r="V59" i="73"/>
  <c r="U59" i="73"/>
  <c r="S59" i="73"/>
  <c r="S58" i="73" s="1"/>
  <c r="R59" i="73"/>
  <c r="Q59" i="73"/>
  <c r="Q58" i="73"/>
  <c r="N59" i="73"/>
  <c r="N58" i="73" s="1"/>
  <c r="M59" i="73"/>
  <c r="M58" i="73" s="1"/>
  <c r="L59" i="73"/>
  <c r="L58" i="73" s="1"/>
  <c r="K59" i="73"/>
  <c r="K58" i="73" s="1"/>
  <c r="I59" i="73"/>
  <c r="I58" i="73" s="1"/>
  <c r="H59" i="73"/>
  <c r="H58" i="73" s="1"/>
  <c r="G59" i="73"/>
  <c r="G58" i="73"/>
  <c r="F59" i="73"/>
  <c r="AL58" i="73"/>
  <c r="AP58" i="73" s="1"/>
  <c r="V58" i="73"/>
  <c r="R58" i="73"/>
  <c r="AQ57" i="73"/>
  <c r="AP57" i="73"/>
  <c r="AO57" i="73"/>
  <c r="AF57" i="73"/>
  <c r="AN57" i="73" s="1"/>
  <c r="AE57" i="73"/>
  <c r="AD57" i="73"/>
  <c r="AC57" i="73"/>
  <c r="T57" i="73"/>
  <c r="AB57" i="73" s="1"/>
  <c r="J57" i="73"/>
  <c r="J56" i="73" s="1"/>
  <c r="J55" i="73" s="1"/>
  <c r="E57" i="73"/>
  <c r="AM56" i="73"/>
  <c r="AL56" i="73"/>
  <c r="AL55" i="73" s="1"/>
  <c r="AK56" i="73"/>
  <c r="AK55" i="73" s="1"/>
  <c r="AJ56" i="73"/>
  <c r="AJ55" i="73" s="1"/>
  <c r="AI56" i="73"/>
  <c r="AI55" i="73" s="1"/>
  <c r="AH56" i="73"/>
  <c r="AG56" i="73"/>
  <c r="AG55" i="73" s="1"/>
  <c r="AA56" i="73"/>
  <c r="AA55" i="73" s="1"/>
  <c r="Z56" i="73"/>
  <c r="Y56" i="73"/>
  <c r="Y55" i="73" s="1"/>
  <c r="X56" i="73"/>
  <c r="X55" i="73" s="1"/>
  <c r="W56" i="73"/>
  <c r="W55" i="73" s="1"/>
  <c r="V56" i="73"/>
  <c r="U56" i="73"/>
  <c r="U55" i="73" s="1"/>
  <c r="S56" i="73"/>
  <c r="S55" i="73" s="1"/>
  <c r="R56" i="73"/>
  <c r="R55" i="73" s="1"/>
  <c r="Q56" i="73"/>
  <c r="Q55" i="73" s="1"/>
  <c r="N56" i="73"/>
  <c r="N55" i="73" s="1"/>
  <c r="M56" i="73"/>
  <c r="M55" i="73" s="1"/>
  <c r="L56" i="73"/>
  <c r="L55" i="73" s="1"/>
  <c r="K56" i="73"/>
  <c r="K55" i="73" s="1"/>
  <c r="I56" i="73"/>
  <c r="I55" i="73" s="1"/>
  <c r="H56" i="73"/>
  <c r="G56" i="73"/>
  <c r="G55" i="73" s="1"/>
  <c r="F56" i="73"/>
  <c r="F55" i="73" s="1"/>
  <c r="P55" i="73" s="1"/>
  <c r="Z55" i="73"/>
  <c r="AQ54" i="73"/>
  <c r="AP54" i="73"/>
  <c r="AO54" i="73"/>
  <c r="AN54" i="73"/>
  <c r="AE54" i="73"/>
  <c r="AD54" i="73"/>
  <c r="AC54" i="73"/>
  <c r="AB54" i="73"/>
  <c r="E54" i="73"/>
  <c r="AI53" i="73"/>
  <c r="AQ53" i="73" s="1"/>
  <c r="AH53" i="73"/>
  <c r="AP53" i="73" s="1"/>
  <c r="AG53" i="73"/>
  <c r="AF53" i="73"/>
  <c r="AN53" i="73" s="1"/>
  <c r="W53" i="73"/>
  <c r="AE53" i="73" s="1"/>
  <c r="V53" i="73"/>
  <c r="AD53" i="73" s="1"/>
  <c r="U53" i="73"/>
  <c r="T53" i="73"/>
  <c r="AB53" i="73" s="1"/>
  <c r="I53" i="73"/>
  <c r="H53" i="73"/>
  <c r="G53" i="73"/>
  <c r="F53" i="73"/>
  <c r="AQ52" i="73"/>
  <c r="AP52" i="73"/>
  <c r="AO52" i="73"/>
  <c r="AN52" i="73"/>
  <c r="AE52" i="73"/>
  <c r="AD52" i="73"/>
  <c r="AC52" i="73"/>
  <c r="AB52" i="73"/>
  <c r="E52" i="73"/>
  <c r="AI51" i="73"/>
  <c r="AQ51" i="73" s="1"/>
  <c r="AH51" i="73"/>
  <c r="AH50" i="73"/>
  <c r="AP50" i="73" s="1"/>
  <c r="AG51" i="73"/>
  <c r="AO51" i="73" s="1"/>
  <c r="AF51" i="73"/>
  <c r="AF50" i="73" s="1"/>
  <c r="AN50" i="73" s="1"/>
  <c r="W51" i="73"/>
  <c r="AE51" i="73" s="1"/>
  <c r="V51" i="73"/>
  <c r="V50" i="73" s="1"/>
  <c r="AD50" i="73" s="1"/>
  <c r="U51" i="73"/>
  <c r="AC51" i="73" s="1"/>
  <c r="T51" i="73"/>
  <c r="I51" i="73"/>
  <c r="H51" i="73"/>
  <c r="G51" i="73"/>
  <c r="F51" i="73"/>
  <c r="W50" i="73"/>
  <c r="AE50" i="73" s="1"/>
  <c r="AQ49" i="73"/>
  <c r="AP49" i="73"/>
  <c r="AO49" i="73"/>
  <c r="AN49" i="73"/>
  <c r="AE49" i="73"/>
  <c r="AD49" i="73"/>
  <c r="AC49" i="73"/>
  <c r="AB49" i="73"/>
  <c r="AI48" i="73"/>
  <c r="AQ48" i="73" s="1"/>
  <c r="AH48" i="73"/>
  <c r="AG48" i="73"/>
  <c r="AO48" i="73" s="1"/>
  <c r="AF48" i="73"/>
  <c r="AN48" i="73" s="1"/>
  <c r="W48" i="73"/>
  <c r="V48" i="73"/>
  <c r="U48" i="73"/>
  <c r="AC48" i="73" s="1"/>
  <c r="T48" i="73"/>
  <c r="AB48" i="73" s="1"/>
  <c r="H48" i="73"/>
  <c r="G48" i="73"/>
  <c r="F48" i="73"/>
  <c r="P48" i="73" s="1"/>
  <c r="E48" i="73"/>
  <c r="AQ47" i="73"/>
  <c r="AP47" i="73"/>
  <c r="AO47" i="73"/>
  <c r="AN47" i="73"/>
  <c r="AE47" i="73"/>
  <c r="AD47" i="73"/>
  <c r="AC47" i="73"/>
  <c r="AB47" i="73"/>
  <c r="E47" i="73"/>
  <c r="AI46" i="73"/>
  <c r="AQ46" i="73" s="1"/>
  <c r="AH46" i="73"/>
  <c r="AG46" i="73"/>
  <c r="AO46" i="73" s="1"/>
  <c r="AF46" i="73"/>
  <c r="W46" i="73"/>
  <c r="AE46" i="73" s="1"/>
  <c r="V46" i="73"/>
  <c r="U46" i="73"/>
  <c r="AC46" i="73" s="1"/>
  <c r="T46" i="73"/>
  <c r="H46" i="73"/>
  <c r="G46" i="73"/>
  <c r="G45" i="73" s="1"/>
  <c r="F46" i="73"/>
  <c r="AQ44" i="73"/>
  <c r="AP44" i="73"/>
  <c r="AO44" i="73"/>
  <c r="AF44" i="73"/>
  <c r="AN44" i="73" s="1"/>
  <c r="AE44" i="73"/>
  <c r="AD44" i="73"/>
  <c r="AC44" i="73"/>
  <c r="T44" i="73"/>
  <c r="AB44" i="73" s="1"/>
  <c r="S44" i="73"/>
  <c r="S43" i="73" s="1"/>
  <c r="S42" i="73" s="1"/>
  <c r="R44" i="73"/>
  <c r="R43" i="73" s="1"/>
  <c r="R42" i="73" s="1"/>
  <c r="Q44" i="73"/>
  <c r="Q43" i="73" s="1"/>
  <c r="Q42" i="73" s="1"/>
  <c r="J44" i="73"/>
  <c r="E44" i="73"/>
  <c r="AM43" i="73"/>
  <c r="AM42" i="73" s="1"/>
  <c r="AL43" i="73"/>
  <c r="AL42" i="73" s="1"/>
  <c r="AK43" i="73"/>
  <c r="AK42" i="73" s="1"/>
  <c r="AJ43" i="73"/>
  <c r="AJ42" i="73" s="1"/>
  <c r="AI43" i="73"/>
  <c r="AQ43" i="73" s="1"/>
  <c r="AH43" i="73"/>
  <c r="AP43" i="73" s="1"/>
  <c r="AG43" i="73"/>
  <c r="AO43" i="73" s="1"/>
  <c r="AA43" i="73"/>
  <c r="Z43" i="73"/>
  <c r="Z42" i="73" s="1"/>
  <c r="Y43" i="73"/>
  <c r="Y42" i="73" s="1"/>
  <c r="X43" i="73"/>
  <c r="X42" i="73" s="1"/>
  <c r="W43" i="73"/>
  <c r="V43" i="73"/>
  <c r="AD43" i="73" s="1"/>
  <c r="U43" i="73"/>
  <c r="N43" i="73"/>
  <c r="N42" i="73" s="1"/>
  <c r="M43" i="73"/>
  <c r="M42" i="73" s="1"/>
  <c r="L43" i="73"/>
  <c r="L42" i="73" s="1"/>
  <c r="K43" i="73"/>
  <c r="K42" i="73" s="1"/>
  <c r="J43" i="73"/>
  <c r="J42" i="73" s="1"/>
  <c r="I43" i="73"/>
  <c r="I42" i="73" s="1"/>
  <c r="H43" i="73"/>
  <c r="H42" i="73" s="1"/>
  <c r="G43" i="73"/>
  <c r="F43" i="73"/>
  <c r="F42" i="73" s="1"/>
  <c r="AA42" i="73"/>
  <c r="AQ41" i="73"/>
  <c r="AP41" i="73"/>
  <c r="AO41" i="73"/>
  <c r="AF41" i="73"/>
  <c r="AN41" i="73" s="1"/>
  <c r="AE41" i="73"/>
  <c r="AD41" i="73"/>
  <c r="AC41" i="73"/>
  <c r="T41" i="73"/>
  <c r="AB41" i="73" s="1"/>
  <c r="O41" i="73"/>
  <c r="O40" i="73" s="1"/>
  <c r="J41" i="73"/>
  <c r="J40" i="73" s="1"/>
  <c r="E41" i="73"/>
  <c r="AM40" i="73"/>
  <c r="AL40" i="73"/>
  <c r="AK40" i="73"/>
  <c r="AJ40" i="73"/>
  <c r="AI40" i="73"/>
  <c r="AQ40" i="73" s="1"/>
  <c r="AH40" i="73"/>
  <c r="AG40" i="73"/>
  <c r="AF40" i="73"/>
  <c r="AA40" i="73"/>
  <c r="Z40" i="73"/>
  <c r="Y40" i="73"/>
  <c r="X40" i="73"/>
  <c r="W40" i="73"/>
  <c r="AE40" i="73" s="1"/>
  <c r="V40" i="73"/>
  <c r="U40" i="73"/>
  <c r="T40" i="73"/>
  <c r="AB40" i="73" s="1"/>
  <c r="S40" i="73"/>
  <c r="R40" i="73"/>
  <c r="Q40" i="73"/>
  <c r="N40" i="73"/>
  <c r="M40" i="73"/>
  <c r="L40" i="73"/>
  <c r="K40" i="73"/>
  <c r="I40" i="73"/>
  <c r="H40" i="73"/>
  <c r="G40" i="73"/>
  <c r="F40" i="73"/>
  <c r="P40" i="73" s="1"/>
  <c r="AQ39" i="73"/>
  <c r="AP39" i="73"/>
  <c r="AO39" i="73"/>
  <c r="AF39" i="73"/>
  <c r="AN39" i="73" s="1"/>
  <c r="AE39" i="73"/>
  <c r="AD39" i="73"/>
  <c r="AC39" i="73"/>
  <c r="T39" i="73"/>
  <c r="AB39" i="73" s="1"/>
  <c r="O39" i="73"/>
  <c r="O38" i="73" s="1"/>
  <c r="J39" i="73"/>
  <c r="J38" i="73" s="1"/>
  <c r="E39" i="73"/>
  <c r="AM38" i="73"/>
  <c r="AL38" i="73"/>
  <c r="AK38" i="73"/>
  <c r="AJ38" i="73"/>
  <c r="AI38" i="73"/>
  <c r="AH38" i="73"/>
  <c r="AP38" i="73" s="1"/>
  <c r="AG38" i="73"/>
  <c r="AA38" i="73"/>
  <c r="Z38" i="73"/>
  <c r="Y38" i="73"/>
  <c r="X38" i="73"/>
  <c r="W38" i="73"/>
  <c r="AE38" i="73" s="1"/>
  <c r="V38" i="73"/>
  <c r="U38" i="73"/>
  <c r="S38" i="73"/>
  <c r="R38" i="73"/>
  <c r="Q38" i="73"/>
  <c r="N38" i="73"/>
  <c r="M38" i="73"/>
  <c r="L38" i="73"/>
  <c r="K38" i="73"/>
  <c r="I38" i="73"/>
  <c r="H38" i="73"/>
  <c r="G38" i="73"/>
  <c r="F38" i="73"/>
  <c r="P38" i="73" s="1"/>
  <c r="AQ37" i="73"/>
  <c r="AP37" i="73"/>
  <c r="AO37" i="73"/>
  <c r="AF37" i="73"/>
  <c r="AF36" i="73" s="1"/>
  <c r="AE37" i="73"/>
  <c r="AD37" i="73"/>
  <c r="AC37" i="73"/>
  <c r="T37" i="73"/>
  <c r="AB37" i="73" s="1"/>
  <c r="O37" i="73"/>
  <c r="O36" i="73" s="1"/>
  <c r="J37" i="73"/>
  <c r="E37" i="73"/>
  <c r="AM36" i="73"/>
  <c r="AL36" i="73"/>
  <c r="AK36" i="73"/>
  <c r="AJ36" i="73"/>
  <c r="AI36" i="73"/>
  <c r="AQ36" i="73" s="1"/>
  <c r="AH36" i="73"/>
  <c r="AG36" i="73"/>
  <c r="AO36" i="73" s="1"/>
  <c r="AA36" i="73"/>
  <c r="Z36" i="73"/>
  <c r="Y36" i="73"/>
  <c r="X36" i="73"/>
  <c r="W36" i="73"/>
  <c r="AE36" i="73" s="1"/>
  <c r="V36" i="73"/>
  <c r="U36" i="73"/>
  <c r="S36" i="73"/>
  <c r="R36" i="73"/>
  <c r="Q36" i="73"/>
  <c r="N36" i="73"/>
  <c r="M36" i="73"/>
  <c r="L36" i="73"/>
  <c r="K36" i="73"/>
  <c r="J36" i="73"/>
  <c r="I36" i="73"/>
  <c r="H36" i="73"/>
  <c r="G36" i="73"/>
  <c r="F36" i="73"/>
  <c r="AQ35" i="73"/>
  <c r="AP35" i="73"/>
  <c r="AO35" i="73"/>
  <c r="AF35" i="73"/>
  <c r="AF34" i="73" s="1"/>
  <c r="AE35" i="73"/>
  <c r="AD35" i="73"/>
  <c r="AC35" i="73"/>
  <c r="T35" i="73"/>
  <c r="T34" i="73" s="1"/>
  <c r="S35" i="73"/>
  <c r="R35" i="73"/>
  <c r="R34" i="73" s="1"/>
  <c r="Q35" i="73"/>
  <c r="Q34" i="73" s="1"/>
  <c r="J35" i="73"/>
  <c r="J34" i="73" s="1"/>
  <c r="E35" i="73"/>
  <c r="AM34" i="73"/>
  <c r="AL34" i="73"/>
  <c r="AK34" i="73"/>
  <c r="AJ34" i="73"/>
  <c r="AI34" i="73"/>
  <c r="AQ34" i="73" s="1"/>
  <c r="AH34" i="73"/>
  <c r="AP34" i="73" s="1"/>
  <c r="AG34" i="73"/>
  <c r="AO34" i="73" s="1"/>
  <c r="AA34" i="73"/>
  <c r="Z34" i="73"/>
  <c r="Y34" i="73"/>
  <c r="X34" i="73"/>
  <c r="W34" i="73"/>
  <c r="AE34" i="73" s="1"/>
  <c r="V34" i="73"/>
  <c r="AD34" i="73" s="1"/>
  <c r="U34" i="73"/>
  <c r="AC34" i="73" s="1"/>
  <c r="N34" i="73"/>
  <c r="M34" i="73"/>
  <c r="L34" i="73"/>
  <c r="I34" i="73"/>
  <c r="H34" i="73"/>
  <c r="G34" i="73"/>
  <c r="AQ26" i="73"/>
  <c r="AP26" i="73"/>
  <c r="AO26" i="73"/>
  <c r="AF26" i="73"/>
  <c r="AN26" i="73" s="1"/>
  <c r="AE26" i="73"/>
  <c r="AD26" i="73"/>
  <c r="AC26" i="73"/>
  <c r="T26" i="73"/>
  <c r="AB26" i="73" s="1"/>
  <c r="O26" i="73"/>
  <c r="O25" i="73" s="1"/>
  <c r="J26" i="73"/>
  <c r="J25" i="73" s="1"/>
  <c r="E26" i="73"/>
  <c r="AM25" i="73"/>
  <c r="AL25" i="73"/>
  <c r="AK25" i="73"/>
  <c r="AJ25" i="73"/>
  <c r="AI25" i="73"/>
  <c r="AQ25" i="73" s="1"/>
  <c r="AH25" i="73"/>
  <c r="AG25" i="73"/>
  <c r="AO25" i="73" s="1"/>
  <c r="AA25" i="73"/>
  <c r="Z25" i="73"/>
  <c r="Y25" i="73"/>
  <c r="AC25" i="73" s="1"/>
  <c r="X25" i="73"/>
  <c r="W25" i="73"/>
  <c r="AE25" i="73" s="1"/>
  <c r="V25" i="73"/>
  <c r="AD25" i="73"/>
  <c r="U25" i="73"/>
  <c r="S25" i="73"/>
  <c r="R25" i="73"/>
  <c r="Q25" i="73"/>
  <c r="N25" i="73"/>
  <c r="M25" i="73"/>
  <c r="L25" i="73"/>
  <c r="K25" i="73"/>
  <c r="I25" i="73"/>
  <c r="H25" i="73"/>
  <c r="G25" i="73"/>
  <c r="F25" i="73"/>
  <c r="P25" i="73" s="1"/>
  <c r="AQ24" i="73"/>
  <c r="AP24" i="73"/>
  <c r="AO24" i="73"/>
  <c r="AF24" i="73"/>
  <c r="AF22" i="73" s="1"/>
  <c r="AN22" i="73" s="1"/>
  <c r="AE24" i="73"/>
  <c r="AD24" i="73"/>
  <c r="AC24" i="73"/>
  <c r="T24" i="73"/>
  <c r="AB24" i="73" s="1"/>
  <c r="O24" i="73"/>
  <c r="O23" i="73" s="1"/>
  <c r="J24" i="73"/>
  <c r="J23" i="73" s="1"/>
  <c r="E24" i="73"/>
  <c r="AM23" i="73"/>
  <c r="AL23" i="73"/>
  <c r="AK23" i="73"/>
  <c r="AJ23" i="73"/>
  <c r="AI23" i="73"/>
  <c r="AQ23" i="73" s="1"/>
  <c r="AH23" i="73"/>
  <c r="AG23" i="73"/>
  <c r="AO23" i="73" s="1"/>
  <c r="AA23" i="73"/>
  <c r="Z23" i="73"/>
  <c r="Y23" i="73"/>
  <c r="X23" i="73"/>
  <c r="W23" i="73"/>
  <c r="AE23" i="73" s="1"/>
  <c r="V23" i="73"/>
  <c r="AD23" i="73" s="1"/>
  <c r="U23" i="73"/>
  <c r="S23" i="73"/>
  <c r="R23" i="73"/>
  <c r="Q23" i="73"/>
  <c r="N23" i="73"/>
  <c r="M23" i="73"/>
  <c r="L23" i="73"/>
  <c r="K23" i="73"/>
  <c r="I23" i="73"/>
  <c r="H23" i="73"/>
  <c r="G23" i="73"/>
  <c r="F23" i="73"/>
  <c r="AM22" i="73"/>
  <c r="AL22" i="73"/>
  <c r="AK22" i="73"/>
  <c r="AJ22" i="73"/>
  <c r="AI22" i="73"/>
  <c r="AQ22" i="73" s="1"/>
  <c r="AH22" i="73"/>
  <c r="AG22" i="73"/>
  <c r="AO22" i="73" s="1"/>
  <c r="AA22" i="73"/>
  <c r="Z22" i="73"/>
  <c r="Y22" i="73"/>
  <c r="X22" i="73"/>
  <c r="W22" i="73"/>
  <c r="AE22" i="73" s="1"/>
  <c r="V22" i="73"/>
  <c r="AD22" i="73" s="1"/>
  <c r="U22" i="73"/>
  <c r="N22" i="73"/>
  <c r="M22" i="73"/>
  <c r="L22" i="73"/>
  <c r="K22" i="73"/>
  <c r="I22" i="73"/>
  <c r="H22" i="73"/>
  <c r="G22" i="73"/>
  <c r="F22" i="73"/>
  <c r="P22" i="73" s="1"/>
  <c r="AQ21" i="73"/>
  <c r="AP21" i="73"/>
  <c r="AO21" i="73"/>
  <c r="AF21" i="73"/>
  <c r="AN21" i="73" s="1"/>
  <c r="AE21" i="73"/>
  <c r="AD21" i="73"/>
  <c r="AC21" i="73"/>
  <c r="T21" i="73"/>
  <c r="AB21" i="73" s="1"/>
  <c r="S21" i="73"/>
  <c r="R21" i="73"/>
  <c r="R20" i="73" s="1"/>
  <c r="R19" i="73" s="1"/>
  <c r="Q21" i="73"/>
  <c r="Q20" i="73" s="1"/>
  <c r="Q19" i="73" s="1"/>
  <c r="P21" i="73"/>
  <c r="P20" i="73" s="1"/>
  <c r="P19" i="73" s="1"/>
  <c r="J21" i="73"/>
  <c r="J20" i="73" s="1"/>
  <c r="J19" i="73" s="1"/>
  <c r="E21" i="73"/>
  <c r="AM20" i="73"/>
  <c r="AM19" i="73" s="1"/>
  <c r="AL20" i="73"/>
  <c r="AK20" i="73"/>
  <c r="AK19" i="73" s="1"/>
  <c r="AJ20" i="73"/>
  <c r="AJ19" i="73" s="1"/>
  <c r="AI20" i="73"/>
  <c r="AI19" i="73" s="1"/>
  <c r="AH20" i="73"/>
  <c r="AH19" i="73" s="1"/>
  <c r="AG20" i="73"/>
  <c r="AG19" i="73" s="1"/>
  <c r="AA20" i="73"/>
  <c r="AA19" i="73" s="1"/>
  <c r="Z20" i="73"/>
  <c r="Z19" i="73" s="1"/>
  <c r="Y20" i="73"/>
  <c r="Y19" i="73" s="1"/>
  <c r="X20" i="73"/>
  <c r="X19" i="73" s="1"/>
  <c r="W20" i="73"/>
  <c r="AE20" i="73" s="1"/>
  <c r="V20" i="73"/>
  <c r="T20" i="73" s="1"/>
  <c r="T19" i="73" s="1"/>
  <c r="U20" i="73"/>
  <c r="U19" i="73" s="1"/>
  <c r="S20" i="73"/>
  <c r="S19" i="73" s="1"/>
  <c r="N20" i="73"/>
  <c r="M20" i="73"/>
  <c r="M19" i="73" s="1"/>
  <c r="L20" i="73"/>
  <c r="L19" i="73" s="1"/>
  <c r="K20" i="73"/>
  <c r="K19" i="73" s="1"/>
  <c r="I20" i="73"/>
  <c r="I19" i="73" s="1"/>
  <c r="H20" i="73"/>
  <c r="G20" i="73"/>
  <c r="G19" i="73" s="1"/>
  <c r="F20" i="73"/>
  <c r="F19" i="73" s="1"/>
  <c r="AL19" i="73"/>
  <c r="N19" i="73"/>
  <c r="AG263" i="73"/>
  <c r="AG262" i="73" s="1"/>
  <c r="AH263" i="73"/>
  <c r="AH262" i="73" s="1"/>
  <c r="T278" i="73"/>
  <c r="AF278" i="73"/>
  <c r="W277" i="73"/>
  <c r="AE277" i="73" s="1"/>
  <c r="F366" i="73"/>
  <c r="AN212" i="73"/>
  <c r="AF211" i="73"/>
  <c r="AN211" i="73" s="1"/>
  <c r="AF157" i="73"/>
  <c r="AN157" i="73" s="1"/>
  <c r="AO157" i="73"/>
  <c r="AN162" i="73"/>
  <c r="AF161" i="73"/>
  <c r="AN161" i="73" s="1"/>
  <c r="R235" i="73"/>
  <c r="R234" i="73" s="1"/>
  <c r="AN259" i="73"/>
  <c r="AP277" i="73"/>
  <c r="AB284" i="73"/>
  <c r="AP288" i="73"/>
  <c r="E295" i="73"/>
  <c r="AI294" i="73"/>
  <c r="AQ295" i="73"/>
  <c r="V302" i="73"/>
  <c r="AD302" i="73" s="1"/>
  <c r="AD303" i="73"/>
  <c r="AN347" i="73"/>
  <c r="AF346" i="73"/>
  <c r="AG357" i="73"/>
  <c r="AO357" i="73" s="1"/>
  <c r="AI369" i="73"/>
  <c r="AQ369" i="73" s="1"/>
  <c r="AD384" i="73"/>
  <c r="V383" i="73"/>
  <c r="V382" i="73" s="1"/>
  <c r="AH383" i="73"/>
  <c r="AP383" i="73" s="1"/>
  <c r="AO434" i="73"/>
  <c r="AA476" i="73"/>
  <c r="AE476" i="73" s="1"/>
  <c r="AE477" i="73"/>
  <c r="AB99" i="73"/>
  <c r="E185" i="73"/>
  <c r="E184" i="73" s="1"/>
  <c r="W214" i="73"/>
  <c r="AE214" i="73" s="1"/>
  <c r="W243" i="73"/>
  <c r="AE243" i="73" s="1"/>
  <c r="AE244" i="73"/>
  <c r="W246" i="73"/>
  <c r="AE246" i="73" s="1"/>
  <c r="AE247" i="73"/>
  <c r="AF253" i="73"/>
  <c r="AN253" i="73" s="1"/>
  <c r="F253" i="73"/>
  <c r="P253" i="73" s="1"/>
  <c r="O284" i="73"/>
  <c r="O283" i="73" s="1"/>
  <c r="O286" i="73"/>
  <c r="O285" i="73" s="1"/>
  <c r="AG288" i="73"/>
  <c r="AO288" i="73" s="1"/>
  <c r="AQ302" i="73"/>
  <c r="AQ308" i="73"/>
  <c r="AD330" i="73"/>
  <c r="W360" i="73"/>
  <c r="AE360" i="73" s="1"/>
  <c r="AI360" i="73"/>
  <c r="AQ360" i="73" s="1"/>
  <c r="AQ361" i="73"/>
  <c r="AE377" i="73"/>
  <c r="AP377" i="73"/>
  <c r="AH376" i="73"/>
  <c r="AC388" i="73"/>
  <c r="U387" i="73"/>
  <c r="T387" i="73" s="1"/>
  <c r="AB387" i="73" s="1"/>
  <c r="T388" i="73"/>
  <c r="AB388" i="73" s="1"/>
  <c r="AF388" i="73"/>
  <c r="AN388" i="73" s="1"/>
  <c r="AP388" i="73"/>
  <c r="T445" i="73"/>
  <c r="AB445" i="73" s="1"/>
  <c r="AO474" i="73"/>
  <c r="AG473" i="73"/>
  <c r="AO473" i="73" s="1"/>
  <c r="O475" i="73"/>
  <c r="O474" i="73" s="1"/>
  <c r="O473" i="73" s="1"/>
  <c r="O472" i="73" s="1"/>
  <c r="R474" i="73"/>
  <c r="R473" i="73" s="1"/>
  <c r="R472" i="73" s="1"/>
  <c r="AP23" i="73"/>
  <c r="AD48" i="73"/>
  <c r="AP48" i="73"/>
  <c r="AN51" i="73"/>
  <c r="AO72" i="73"/>
  <c r="R132" i="73"/>
  <c r="R131" i="73" s="1"/>
  <c r="AO178" i="73"/>
  <c r="AC212" i="73"/>
  <c r="AO218" i="73"/>
  <c r="AC241" i="73"/>
  <c r="AO266" i="73"/>
  <c r="AO263" i="73" s="1"/>
  <c r="AL280" i="73"/>
  <c r="W19" i="73"/>
  <c r="V42" i="73"/>
  <c r="O57" i="73"/>
  <c r="O56" i="73" s="1"/>
  <c r="O55" i="73" s="1"/>
  <c r="O60" i="73"/>
  <c r="O59" i="73" s="1"/>
  <c r="O58" i="73" s="1"/>
  <c r="O63" i="73"/>
  <c r="O62" i="73" s="1"/>
  <c r="O61" i="73" s="1"/>
  <c r="E84" i="73"/>
  <c r="F97" i="73"/>
  <c r="AE111" i="73"/>
  <c r="T133" i="73"/>
  <c r="AQ142" i="73"/>
  <c r="W150" i="73"/>
  <c r="AE150" i="73" s="1"/>
  <c r="R153" i="73"/>
  <c r="E165" i="73"/>
  <c r="AF170" i="73"/>
  <c r="R173" i="73"/>
  <c r="R172" i="73" s="1"/>
  <c r="AL172" i="73"/>
  <c r="T175" i="73"/>
  <c r="AB175" i="73" s="1"/>
  <c r="AP182" i="73"/>
  <c r="AN213" i="73"/>
  <c r="AQ215" i="73"/>
  <c r="AF218" i="73"/>
  <c r="AF217" i="73" s="1"/>
  <c r="AP226" i="73"/>
  <c r="S244" i="73"/>
  <c r="AG258" i="73"/>
  <c r="AG257" i="73" s="1"/>
  <c r="AG256" i="73" s="1"/>
  <c r="U268" i="73"/>
  <c r="AC268" i="73"/>
  <c r="AP292" i="73"/>
  <c r="O293" i="73"/>
  <c r="O292" i="73" s="1"/>
  <c r="O291" i="73" s="1"/>
  <c r="AF302" i="73"/>
  <c r="AF301" i="73" s="1"/>
  <c r="AO336" i="73"/>
  <c r="R375" i="73"/>
  <c r="E215" i="73"/>
  <c r="Q244" i="73"/>
  <c r="G243" i="73"/>
  <c r="Q243" i="73" s="1"/>
  <c r="AE251" i="73"/>
  <c r="AG276" i="73"/>
  <c r="AG275" i="73" s="1"/>
  <c r="U282" i="73"/>
  <c r="AC282" i="73" s="1"/>
  <c r="AC285" i="73"/>
  <c r="AF289" i="73"/>
  <c r="AG320" i="73"/>
  <c r="AO320" i="73" s="1"/>
  <c r="E330" i="73"/>
  <c r="U329" i="73"/>
  <c r="V363" i="73"/>
  <c r="AD363" i="73" s="1"/>
  <c r="AD364" i="73"/>
  <c r="AN365" i="73"/>
  <c r="AF364" i="73"/>
  <c r="AN364" i="73" s="1"/>
  <c r="E389" i="73"/>
  <c r="H388" i="73"/>
  <c r="H387" i="73" s="1"/>
  <c r="Y397" i="73"/>
  <c r="Y386" i="73" s="1"/>
  <c r="E203" i="73"/>
  <c r="E202" i="73" s="1"/>
  <c r="AB222" i="73"/>
  <c r="T221" i="73"/>
  <c r="AB221" i="73" s="1"/>
  <c r="U228" i="73"/>
  <c r="AC228" i="73" s="1"/>
  <c r="AC229" i="73"/>
  <c r="G234" i="73"/>
  <c r="E235" i="73"/>
  <c r="AI234" i="73"/>
  <c r="AQ234" i="73" s="1"/>
  <c r="AG272" i="73"/>
  <c r="AO272" i="73" s="1"/>
  <c r="AO273" i="73"/>
  <c r="AH298" i="73"/>
  <c r="AH297" i="73" s="1"/>
  <c r="AP297" i="73" s="1"/>
  <c r="AP299" i="73"/>
  <c r="AE309" i="73"/>
  <c r="W308" i="73"/>
  <c r="AO317" i="73"/>
  <c r="AN319" i="73"/>
  <c r="AF318" i="73"/>
  <c r="AN318" i="73" s="1"/>
  <c r="E321" i="73"/>
  <c r="AH332" i="73"/>
  <c r="AP332" i="73" s="1"/>
  <c r="AP333" i="73"/>
  <c r="G339" i="73"/>
  <c r="G338" i="73" s="1"/>
  <c r="AQ352" i="73"/>
  <c r="AI351" i="73"/>
  <c r="AQ351" i="73" s="1"/>
  <c r="AI379" i="73"/>
  <c r="AF380" i="73"/>
  <c r="AN380" i="73" s="1"/>
  <c r="AP51" i="73"/>
  <c r="AP88" i="73"/>
  <c r="AC131" i="73"/>
  <c r="AG138" i="73"/>
  <c r="AE151" i="73"/>
  <c r="AE155" i="73"/>
  <c r="W163" i="73"/>
  <c r="AC177" i="73"/>
  <c r="AC178" i="73"/>
  <c r="AB209" i="73"/>
  <c r="AC218" i="73"/>
  <c r="G223" i="73"/>
  <c r="AP246" i="73"/>
  <c r="AP289" i="73"/>
  <c r="AQ119" i="73"/>
  <c r="F172" i="73"/>
  <c r="V172" i="73"/>
  <c r="V220" i="73"/>
  <c r="AD220" i="73" s="1"/>
  <c r="T224" i="73"/>
  <c r="AB224" i="73" s="1"/>
  <c r="Q261" i="73"/>
  <c r="Q250" i="73" s="1"/>
  <c r="AC264" i="73"/>
  <c r="AC263" i="73" s="1"/>
  <c r="AC273" i="73"/>
  <c r="AP291" i="73"/>
  <c r="Q303" i="73"/>
  <c r="Q302" i="73" s="1"/>
  <c r="Q301" i="73" s="1"/>
  <c r="AQ314" i="73"/>
  <c r="AB319" i="73"/>
  <c r="L386" i="73"/>
  <c r="Q295" i="73"/>
  <c r="Q294" i="73" s="1"/>
  <c r="AB298" i="73"/>
  <c r="T297" i="73"/>
  <c r="AB297" i="73" s="1"/>
  <c r="W311" i="73"/>
  <c r="AE311" i="73" s="1"/>
  <c r="AO322" i="73"/>
  <c r="W339" i="73"/>
  <c r="AE340" i="73"/>
  <c r="E343" i="73"/>
  <c r="F342" i="73"/>
  <c r="P342" i="73" s="1"/>
  <c r="AG345" i="73"/>
  <c r="AO345" i="73" s="1"/>
  <c r="AO346" i="73"/>
  <c r="T361" i="73"/>
  <c r="T360" i="73" s="1"/>
  <c r="AB362" i="73"/>
  <c r="H426" i="73"/>
  <c r="H425" i="73" s="1"/>
  <c r="AN428" i="73"/>
  <c r="W449" i="73"/>
  <c r="AN451" i="73"/>
  <c r="AF450" i="73"/>
  <c r="AN450" i="73" s="1"/>
  <c r="U150" i="73"/>
  <c r="V167" i="73"/>
  <c r="W172" i="73"/>
  <c r="U190" i="73"/>
  <c r="AC190" i="73" s="1"/>
  <c r="AG190" i="73"/>
  <c r="U199" i="73"/>
  <c r="AC199" i="73" s="1"/>
  <c r="AG199" i="73"/>
  <c r="AO199" i="73" s="1"/>
  <c r="U208" i="73"/>
  <c r="AC208" i="73" s="1"/>
  <c r="AG208" i="73"/>
  <c r="AO208" i="73" s="1"/>
  <c r="V211" i="73"/>
  <c r="AH217" i="73"/>
  <c r="AP217" i="73" s="1"/>
  <c r="AF221" i="73"/>
  <c r="AN221" i="73" s="1"/>
  <c r="E226" i="73"/>
  <c r="R244" i="73"/>
  <c r="T254" i="73"/>
  <c r="AB254" i="73" s="1"/>
  <c r="I287" i="73"/>
  <c r="AC288" i="73"/>
  <c r="AD289" i="73"/>
  <c r="AB299" i="73"/>
  <c r="AC318" i="73"/>
  <c r="AB354" i="73"/>
  <c r="AB355" i="73"/>
  <c r="AJ386" i="73"/>
  <c r="M401" i="73"/>
  <c r="U401" i="73"/>
  <c r="AF308" i="73"/>
  <c r="AN308" i="73" s="1"/>
  <c r="AN309" i="73"/>
  <c r="AI325" i="73"/>
  <c r="AI324" i="73" s="1"/>
  <c r="AQ324" i="73" s="1"/>
  <c r="W335" i="73"/>
  <c r="AE335" i="73" s="1"/>
  <c r="AE336" i="73"/>
  <c r="AG339" i="73"/>
  <c r="AG338" i="73" s="1"/>
  <c r="AO338" i="73" s="1"/>
  <c r="G348" i="73"/>
  <c r="W348" i="73"/>
  <c r="AE348" i="73" s="1"/>
  <c r="AE349" i="73"/>
  <c r="AP349" i="73"/>
  <c r="AH348" i="73"/>
  <c r="AP348" i="73" s="1"/>
  <c r="AG354" i="73"/>
  <c r="AO355" i="73"/>
  <c r="V357" i="73"/>
  <c r="AD358" i="73"/>
  <c r="AN359" i="73"/>
  <c r="AF358" i="73"/>
  <c r="AF357" i="73" s="1"/>
  <c r="AN357" i="73" s="1"/>
  <c r="AG363" i="73"/>
  <c r="AO363" i="73" s="1"/>
  <c r="AO364" i="73"/>
  <c r="AE366" i="73"/>
  <c r="AE367" i="73"/>
  <c r="AP367" i="73"/>
  <c r="AH366" i="73"/>
  <c r="AG372" i="73"/>
  <c r="AO373" i="73"/>
  <c r="E399" i="73"/>
  <c r="F398" i="73"/>
  <c r="W397" i="73"/>
  <c r="AE397" i="73" s="1"/>
  <c r="AE386" i="73" s="1"/>
  <c r="T409" i="73"/>
  <c r="T408" i="73" s="1"/>
  <c r="T407" i="73" s="1"/>
  <c r="T406" i="73" s="1"/>
  <c r="AB410" i="73"/>
  <c r="AB409" i="73" s="1"/>
  <c r="AB408" i="73" s="1"/>
  <c r="AB407" i="73" s="1"/>
  <c r="AB406" i="73" s="1"/>
  <c r="AD426" i="73"/>
  <c r="AA425" i="73"/>
  <c r="AA424" i="73" s="1"/>
  <c r="AG440" i="73"/>
  <c r="AO440" i="73" s="1"/>
  <c r="AN295" i="73"/>
  <c r="AO312" i="73"/>
  <c r="AQ345" i="73"/>
  <c r="S386" i="73"/>
  <c r="E333" i="73"/>
  <c r="AB341" i="73"/>
  <c r="T340" i="73"/>
  <c r="AB340" i="73" s="1"/>
  <c r="AC349" i="73"/>
  <c r="U348" i="73"/>
  <c r="AC348" i="73" s="1"/>
  <c r="T349" i="73"/>
  <c r="U360" i="73"/>
  <c r="AC361" i="73"/>
  <c r="AN361" i="73"/>
  <c r="AC367" i="73"/>
  <c r="U366" i="73"/>
  <c r="AC366" i="73" s="1"/>
  <c r="O368" i="73"/>
  <c r="O367" i="73" s="1"/>
  <c r="O366" i="73" s="1"/>
  <c r="T367" i="73"/>
  <c r="T366" i="73" s="1"/>
  <c r="AB366" i="73" s="1"/>
  <c r="U376" i="73"/>
  <c r="AC376" i="73" s="1"/>
  <c r="AC377" i="73"/>
  <c r="O378" i="73"/>
  <c r="O377" i="73" s="1"/>
  <c r="O376" i="73" s="1"/>
  <c r="AB378" i="73"/>
  <c r="T377" i="73"/>
  <c r="V379" i="73"/>
  <c r="AD379" i="73" s="1"/>
  <c r="AD380" i="73"/>
  <c r="AJ409" i="73"/>
  <c r="AJ408" i="73" s="1"/>
  <c r="AJ407" i="73" s="1"/>
  <c r="AJ406" i="73" s="1"/>
  <c r="AN410" i="73"/>
  <c r="AN409" i="73" s="1"/>
  <c r="AN408" i="73" s="1"/>
  <c r="AN407" i="73" s="1"/>
  <c r="AN406" i="73" s="1"/>
  <c r="AO308" i="73"/>
  <c r="E315" i="73"/>
  <c r="AF315" i="73"/>
  <c r="AN315" i="73" s="1"/>
  <c r="AC326" i="73"/>
  <c r="N375" i="73"/>
  <c r="AI401" i="73"/>
  <c r="AB293" i="73"/>
  <c r="T292" i="73"/>
  <c r="U332" i="73"/>
  <c r="AC332" i="73" s="1"/>
  <c r="AC333" i="73"/>
  <c r="T333" i="73"/>
  <c r="AB333" i="73" s="1"/>
  <c r="AO344" i="73"/>
  <c r="AF344" i="73"/>
  <c r="AN344" i="73" s="1"/>
  <c r="F345" i="73"/>
  <c r="P345" i="73" s="1"/>
  <c r="E346" i="73"/>
  <c r="AN353" i="73"/>
  <c r="O356" i="73"/>
  <c r="O355" i="73" s="1"/>
  <c r="O354" i="73" s="1"/>
  <c r="E364" i="73"/>
  <c r="AF370" i="73"/>
  <c r="O374" i="73"/>
  <c r="O373" i="73" s="1"/>
  <c r="O372" i="73" s="1"/>
  <c r="H394" i="73"/>
  <c r="H393" i="73" s="1"/>
  <c r="AB400" i="73"/>
  <c r="AF413" i="73"/>
  <c r="AF412" i="73" s="1"/>
  <c r="AF411" i="73" s="1"/>
  <c r="W417" i="73"/>
  <c r="W416" i="73" s="1"/>
  <c r="J419" i="73"/>
  <c r="J418" i="73" s="1"/>
  <c r="J417" i="73" s="1"/>
  <c r="J416" i="73" s="1"/>
  <c r="U426" i="73"/>
  <c r="AC427" i="73"/>
  <c r="AI437" i="73"/>
  <c r="AQ437" i="73" s="1"/>
  <c r="AQ438" i="73"/>
  <c r="H444" i="73"/>
  <c r="V459" i="73"/>
  <c r="AD460" i="73"/>
  <c r="W469" i="73"/>
  <c r="W468" i="73" s="1"/>
  <c r="AE468" i="73" s="1"/>
  <c r="AE470" i="73"/>
  <c r="AC309" i="73"/>
  <c r="AO326" i="73"/>
  <c r="AB357" i="73"/>
  <c r="J375" i="73"/>
  <c r="X386" i="73"/>
  <c r="AE401" i="73"/>
  <c r="Q401" i="73"/>
  <c r="AQ383" i="73"/>
  <c r="AI382" i="73"/>
  <c r="AQ382" i="73" s="1"/>
  <c r="AN405" i="73"/>
  <c r="AN404" i="73"/>
  <c r="AN403" i="73" s="1"/>
  <c r="AN402" i="73" s="1"/>
  <c r="AF404" i="73"/>
  <c r="AF403" i="73" s="1"/>
  <c r="AF402" i="73" s="1"/>
  <c r="U429" i="73"/>
  <c r="AC429" i="73" s="1"/>
  <c r="AC432" i="73"/>
  <c r="AF452" i="73"/>
  <c r="AN452" i="73" s="1"/>
  <c r="AH459" i="73"/>
  <c r="AI469" i="73"/>
  <c r="AI468" i="73" s="1"/>
  <c r="AQ468" i="73" s="1"/>
  <c r="AQ470" i="73"/>
  <c r="S482" i="73"/>
  <c r="S481" i="73"/>
  <c r="S480" i="73"/>
  <c r="AP358" i="73"/>
  <c r="AC373" i="73"/>
  <c r="J413" i="73"/>
  <c r="J412" i="73" s="1"/>
  <c r="J411" i="73" s="1"/>
  <c r="J401" i="73" s="1"/>
  <c r="T419" i="73"/>
  <c r="AB419" i="73" s="1"/>
  <c r="AN495" i="73"/>
  <c r="W382" i="73"/>
  <c r="T384" i="73"/>
  <c r="T383" i="73" s="1"/>
  <c r="AB385" i="73"/>
  <c r="AG417" i="73"/>
  <c r="AG416" i="73" s="1"/>
  <c r="T442" i="73"/>
  <c r="AB442" i="73" s="1"/>
  <c r="U441" i="73"/>
  <c r="AO442" i="73"/>
  <c r="AI454" i="73"/>
  <c r="AQ454" i="73" s="1"/>
  <c r="AQ457" i="73"/>
  <c r="AH468" i="73"/>
  <c r="AH467" i="73" s="1"/>
  <c r="AP469" i="73"/>
  <c r="AP346" i="73"/>
  <c r="AP364" i="73"/>
  <c r="E370" i="73"/>
  <c r="Z375" i="73"/>
  <c r="O396" i="73"/>
  <c r="O395" i="73" s="1"/>
  <c r="O394" i="73" s="1"/>
  <c r="O393" i="73" s="1"/>
  <c r="AD398" i="73"/>
  <c r="AH429" i="73"/>
  <c r="AP429" i="73" s="1"/>
  <c r="F454" i="73"/>
  <c r="P454" i="73" s="1"/>
  <c r="AO438" i="73"/>
  <c r="AG437" i="73"/>
  <c r="AO437" i="73"/>
  <c r="U473" i="73"/>
  <c r="AC473" i="73" s="1"/>
  <c r="AH390" i="73"/>
  <c r="AP390" i="73" s="1"/>
  <c r="AO427" i="73"/>
  <c r="AN439" i="73"/>
  <c r="O451" i="73"/>
  <c r="O450" i="73" s="1"/>
  <c r="AI449" i="73"/>
  <c r="AO444" i="73"/>
  <c r="W463" i="73"/>
  <c r="AE463" i="73" s="1"/>
  <c r="E470" i="73"/>
  <c r="AN471" i="73"/>
  <c r="AF470" i="73"/>
  <c r="AC419" i="73"/>
  <c r="H449" i="73"/>
  <c r="AA449" i="73"/>
  <c r="AA448" i="73" s="1"/>
  <c r="AA447" i="73" s="1"/>
  <c r="AH472" i="73"/>
  <c r="V491" i="73"/>
  <c r="AD491" i="73" s="1"/>
  <c r="AD492" i="73"/>
  <c r="L449" i="73"/>
  <c r="L448" i="73" s="1"/>
  <c r="L447" i="73" s="1"/>
  <c r="O453" i="73"/>
  <c r="O452" i="73" s="1"/>
  <c r="AF481" i="73"/>
  <c r="AF480" i="73" s="1"/>
  <c r="AN498" i="73"/>
  <c r="AN457" i="73"/>
  <c r="E478" i="73"/>
  <c r="H477" i="73"/>
  <c r="E477" i="73" s="1"/>
  <c r="AD498" i="73"/>
  <c r="O465" i="73"/>
  <c r="O464" i="73" s="1"/>
  <c r="O463" i="73" s="1"/>
  <c r="O462" i="73" s="1"/>
  <c r="AG449" i="73"/>
  <c r="W459" i="73"/>
  <c r="AE459" i="73" s="1"/>
  <c r="AI459" i="73"/>
  <c r="T460" i="73"/>
  <c r="AB460" i="73" s="1"/>
  <c r="U463" i="73"/>
  <c r="U462" i="73" s="1"/>
  <c r="AC462" i="73" s="1"/>
  <c r="U469" i="73"/>
  <c r="AC469" i="73" s="1"/>
  <c r="AG469" i="73"/>
  <c r="AG468" i="73" s="1"/>
  <c r="AG467" i="73" s="1"/>
  <c r="W473" i="73"/>
  <c r="AE473" i="73" s="1"/>
  <c r="AI473" i="73"/>
  <c r="T474" i="73"/>
  <c r="T473" i="73" s="1"/>
  <c r="AB473" i="73" s="1"/>
  <c r="U477" i="73"/>
  <c r="AG477" i="73"/>
  <c r="AG476" i="73" s="1"/>
  <c r="AC463" i="73"/>
  <c r="AB361" i="73"/>
  <c r="AI472" i="73"/>
  <c r="AQ472" i="73" s="1"/>
  <c r="AQ379" i="73"/>
  <c r="AG472" i="73"/>
  <c r="AO472" i="73" s="1"/>
  <c r="AQ325" i="73"/>
  <c r="AO258" i="73"/>
  <c r="AN351" i="73"/>
  <c r="AN352" i="73"/>
  <c r="T332" i="73"/>
  <c r="AB332" i="73" s="1"/>
  <c r="AF220" i="73"/>
  <c r="AN220" i="73" s="1"/>
  <c r="E388" i="73"/>
  <c r="AD459" i="73"/>
  <c r="AF449" i="73"/>
  <c r="AF363" i="73"/>
  <c r="AN363" i="73" s="1"/>
  <c r="O316" i="73"/>
  <c r="O315" i="73" s="1"/>
  <c r="O314" i="73" s="1"/>
  <c r="X404" i="73"/>
  <c r="X403" i="73" s="1"/>
  <c r="X402" i="73" s="1"/>
  <c r="J270" i="73"/>
  <c r="J269" i="73" s="1"/>
  <c r="J268" i="73" s="1"/>
  <c r="AF257" i="73" l="1"/>
  <c r="AN258" i="73"/>
  <c r="P320" i="73"/>
  <c r="E320" i="73"/>
  <c r="T463" i="73"/>
  <c r="AB464" i="73"/>
  <c r="X401" i="73"/>
  <c r="AN449" i="73"/>
  <c r="AP262" i="73"/>
  <c r="AO19" i="73"/>
  <c r="AP36" i="73"/>
  <c r="AC38" i="73"/>
  <c r="AE55" i="73"/>
  <c r="AP71" i="73"/>
  <c r="AC74" i="73"/>
  <c r="AP83" i="73"/>
  <c r="Z90" i="73"/>
  <c r="E114" i="73"/>
  <c r="AQ118" i="73"/>
  <c r="AL133" i="73"/>
  <c r="AQ150" i="73"/>
  <c r="AJ167" i="73"/>
  <c r="AE200" i="73"/>
  <c r="P259" i="73"/>
  <c r="F258" i="73"/>
  <c r="P258" i="73" s="1"/>
  <c r="AF264" i="73"/>
  <c r="AN265" i="73"/>
  <c r="AI288" i="73"/>
  <c r="AQ289" i="73"/>
  <c r="AQ288" i="73"/>
  <c r="AC292" i="73"/>
  <c r="U291" i="73"/>
  <c r="AG302" i="73"/>
  <c r="AO303" i="73"/>
  <c r="P312" i="73"/>
  <c r="F311" i="73"/>
  <c r="P311" i="73" s="1"/>
  <c r="AK307" i="73"/>
  <c r="AH329" i="73"/>
  <c r="AP330" i="73"/>
  <c r="AQ333" i="73"/>
  <c r="AI332" i="73"/>
  <c r="AQ332" i="73" s="1"/>
  <c r="AB336" i="73"/>
  <c r="T335" i="73"/>
  <c r="AB335" i="73" s="1"/>
  <c r="K328" i="73"/>
  <c r="AF384" i="73"/>
  <c r="AF383" i="73" s="1"/>
  <c r="AF382" i="73" s="1"/>
  <c r="AN385" i="73"/>
  <c r="AN392" i="73"/>
  <c r="AF391" i="73"/>
  <c r="K386" i="73"/>
  <c r="AN400" i="73"/>
  <c r="AF399" i="73"/>
  <c r="AN399" i="73" s="1"/>
  <c r="AQ401" i="73"/>
  <c r="AB414" i="73"/>
  <c r="AB413" i="73" s="1"/>
  <c r="AB412" i="73" s="1"/>
  <c r="AB411" i="73" s="1"/>
  <c r="T413" i="73"/>
  <c r="T412" i="73" s="1"/>
  <c r="T411" i="73" s="1"/>
  <c r="U421" i="73"/>
  <c r="AC421" i="73" s="1"/>
  <c r="AC422" i="73"/>
  <c r="AP474" i="73"/>
  <c r="G490" i="73"/>
  <c r="AO62" i="73"/>
  <c r="AG268" i="73"/>
  <c r="U472" i="73"/>
  <c r="AC472" i="73" s="1"/>
  <c r="AQ469" i="73"/>
  <c r="W386" i="73"/>
  <c r="AF343" i="73"/>
  <c r="AD383" i="73"/>
  <c r="W472" i="73"/>
  <c r="AE472" i="73" s="1"/>
  <c r="AF444" i="73"/>
  <c r="AN444" i="73" s="1"/>
  <c r="AO419" i="73"/>
  <c r="AF442" i="73"/>
  <c r="AN442" i="73" s="1"/>
  <c r="AE383" i="73"/>
  <c r="AE384" i="73"/>
  <c r="O327" i="73"/>
  <c r="O326" i="73" s="1"/>
  <c r="O325" i="73" s="1"/>
  <c r="O324" i="73" s="1"/>
  <c r="AN414" i="73"/>
  <c r="AN413" i="73" s="1"/>
  <c r="AN412" i="73" s="1"/>
  <c r="AN411" i="73" s="1"/>
  <c r="O400" i="73"/>
  <c r="O399" i="73" s="1"/>
  <c r="O398" i="73" s="1"/>
  <c r="O397" i="73" s="1"/>
  <c r="W421" i="73"/>
  <c r="AE421" i="73" s="1"/>
  <c r="O375" i="73"/>
  <c r="F332" i="73"/>
  <c r="P332" i="73" s="1"/>
  <c r="AP366" i="73"/>
  <c r="AB265" i="73"/>
  <c r="E427" i="73"/>
  <c r="AN260" i="73"/>
  <c r="P172" i="73"/>
  <c r="AD283" i="73"/>
  <c r="AN244" i="73"/>
  <c r="V100" i="73"/>
  <c r="AD100" i="73" s="1"/>
  <c r="O77" i="73"/>
  <c r="O76" i="73" s="1"/>
  <c r="AQ235" i="73"/>
  <c r="AC329" i="73"/>
  <c r="F214" i="73"/>
  <c r="AH282" i="73"/>
  <c r="AN170" i="73"/>
  <c r="AB244" i="73"/>
  <c r="AE62" i="73"/>
  <c r="V444" i="73"/>
  <c r="T444" i="73" s="1"/>
  <c r="AB444" i="73" s="1"/>
  <c r="W276" i="73"/>
  <c r="T215" i="73"/>
  <c r="AB215" i="73" s="1"/>
  <c r="AI287" i="73"/>
  <c r="F268" i="73"/>
  <c r="P268" i="73" s="1"/>
  <c r="AD42" i="73"/>
  <c r="F45" i="73"/>
  <c r="P45" i="73" s="1"/>
  <c r="AP59" i="73"/>
  <c r="AE61" i="73"/>
  <c r="U64" i="73"/>
  <c r="R64" i="73"/>
  <c r="L71" i="73"/>
  <c r="Q78" i="73"/>
  <c r="T81" i="73"/>
  <c r="AB81" i="73" s="1"/>
  <c r="O87" i="73"/>
  <c r="O86" i="73" s="1"/>
  <c r="K90" i="73"/>
  <c r="U90" i="73"/>
  <c r="T101" i="73"/>
  <c r="AB101" i="73" s="1"/>
  <c r="I103" i="73"/>
  <c r="J103" i="73"/>
  <c r="AP116" i="73"/>
  <c r="AQ134" i="73"/>
  <c r="AQ133" i="73" s="1"/>
  <c r="AE139" i="73"/>
  <c r="AD144" i="73"/>
  <c r="V150" i="73"/>
  <c r="AD150" i="73" s="1"/>
  <c r="J163" i="73"/>
  <c r="AO168" i="73"/>
  <c r="U172" i="73"/>
  <c r="AP173" i="73"/>
  <c r="AE178" i="73"/>
  <c r="AD188" i="73"/>
  <c r="AN198" i="73"/>
  <c r="AF197" i="73"/>
  <c r="AQ218" i="73"/>
  <c r="AI217" i="73"/>
  <c r="AQ217" i="73" s="1"/>
  <c r="AD247" i="73"/>
  <c r="AC254" i="73"/>
  <c r="U253" i="73"/>
  <c r="U252" i="73" s="1"/>
  <c r="AN293" i="73"/>
  <c r="AF292" i="73"/>
  <c r="AF291" i="73" s="1"/>
  <c r="T330" i="73"/>
  <c r="X328" i="73"/>
  <c r="AQ349" i="73"/>
  <c r="AD351" i="73"/>
  <c r="M328" i="73"/>
  <c r="E377" i="73"/>
  <c r="W379" i="73"/>
  <c r="AE379" i="73" s="1"/>
  <c r="AE380" i="73"/>
  <c r="AN420" i="73"/>
  <c r="AF419" i="73"/>
  <c r="AN419" i="73" s="1"/>
  <c r="T427" i="73"/>
  <c r="AB427" i="73" s="1"/>
  <c r="AH449" i="73"/>
  <c r="I449" i="73"/>
  <c r="S449" i="73"/>
  <c r="S448" i="73" s="1"/>
  <c r="S447" i="73" s="1"/>
  <c r="S415" i="73" s="1"/>
  <c r="AN201" i="73"/>
  <c r="AC209" i="73"/>
  <c r="AE209" i="73"/>
  <c r="H223" i="73"/>
  <c r="M223" i="73"/>
  <c r="AF224" i="73"/>
  <c r="AN224" i="73" s="1"/>
  <c r="X261" i="73"/>
  <c r="Z261" i="73"/>
  <c r="Z250" i="73" s="1"/>
  <c r="M261" i="73"/>
  <c r="M250" i="73" s="1"/>
  <c r="H282" i="73"/>
  <c r="H281" i="73" s="1"/>
  <c r="K282" i="73"/>
  <c r="K281" i="73" s="1"/>
  <c r="J282" i="73"/>
  <c r="J281" i="73" s="1"/>
  <c r="AB285" i="73"/>
  <c r="G287" i="73"/>
  <c r="AP315" i="73"/>
  <c r="AP329" i="73"/>
  <c r="E352" i="73"/>
  <c r="AQ355" i="73"/>
  <c r="Y401" i="73"/>
  <c r="G429" i="73"/>
  <c r="K449" i="73"/>
  <c r="K448" i="73" s="1"/>
  <c r="K447" i="73" s="1"/>
  <c r="K415" i="73" s="1"/>
  <c r="AG490" i="73"/>
  <c r="AD113" i="73"/>
  <c r="T329" i="73"/>
  <c r="AB329" i="73" s="1"/>
  <c r="AB330" i="73"/>
  <c r="AO126" i="73"/>
  <c r="AF126" i="73"/>
  <c r="AN126" i="73" s="1"/>
  <c r="AH324" i="73"/>
  <c r="AP324" i="73" s="1"/>
  <c r="AP325" i="73"/>
  <c r="T382" i="73"/>
  <c r="AB382" i="73" s="1"/>
  <c r="AB383" i="73"/>
  <c r="AF109" i="73"/>
  <c r="AO109" i="73"/>
  <c r="AC158" i="73"/>
  <c r="T158" i="73"/>
  <c r="AB158" i="73" s="1"/>
  <c r="AQ170" i="73"/>
  <c r="AI167" i="73"/>
  <c r="AQ167" i="73" s="1"/>
  <c r="AO188" i="73"/>
  <c r="AG187" i="73"/>
  <c r="AO187" i="73" s="1"/>
  <c r="O210" i="73"/>
  <c r="O209" i="73" s="1"/>
  <c r="O208" i="73" s="1"/>
  <c r="Q209" i="73"/>
  <c r="Q208" i="73" s="1"/>
  <c r="AC244" i="73"/>
  <c r="U243" i="73"/>
  <c r="AC243" i="73" s="1"/>
  <c r="AC259" i="73"/>
  <c r="U258" i="73"/>
  <c r="AC258" i="73" s="1"/>
  <c r="AH258" i="73"/>
  <c r="AP259" i="73"/>
  <c r="AD309" i="73"/>
  <c r="V308" i="73"/>
  <c r="AD308" i="73" s="1"/>
  <c r="AD343" i="73"/>
  <c r="V342" i="73"/>
  <c r="AD361" i="73"/>
  <c r="V360" i="73"/>
  <c r="AD360" i="73" s="1"/>
  <c r="AD390" i="73"/>
  <c r="V386" i="73"/>
  <c r="AB396" i="73"/>
  <c r="AB395" i="73" s="1"/>
  <c r="AB394" i="73" s="1"/>
  <c r="AB393" i="73" s="1"/>
  <c r="T395" i="73"/>
  <c r="T394" i="73" s="1"/>
  <c r="T393" i="73" s="1"/>
  <c r="AH421" i="73"/>
  <c r="AP421" i="73" s="1"/>
  <c r="AP422" i="73"/>
  <c r="V485" i="73"/>
  <c r="V484" i="73" s="1"/>
  <c r="AD484" i="73" s="1"/>
  <c r="AD486" i="73"/>
  <c r="AD485" i="73" s="1"/>
  <c r="AQ61" i="73"/>
  <c r="S64" i="73"/>
  <c r="AI398" i="73"/>
  <c r="H386" i="73"/>
  <c r="AF330" i="73"/>
  <c r="AD134" i="73"/>
  <c r="AD133" i="73" s="1"/>
  <c r="V329" i="73"/>
  <c r="AD329" i="73" s="1"/>
  <c r="AB286" i="73"/>
  <c r="AD20" i="73"/>
  <c r="E40" i="73"/>
  <c r="AO40" i="73"/>
  <c r="E43" i="73"/>
  <c r="H50" i="73"/>
  <c r="AM64" i="73"/>
  <c r="T74" i="73"/>
  <c r="AB74" i="73" s="1"/>
  <c r="AC76" i="73"/>
  <c r="AF76" i="73"/>
  <c r="AN76" i="73" s="1"/>
  <c r="AE79" i="73"/>
  <c r="E81" i="73"/>
  <c r="AC81" i="73"/>
  <c r="AB87" i="73"/>
  <c r="AO90" i="73"/>
  <c r="AF95" i="73"/>
  <c r="U100" i="73"/>
  <c r="AC100" i="73" s="1"/>
  <c r="E104" i="73"/>
  <c r="T104" i="73"/>
  <c r="AB104" i="73" s="1"/>
  <c r="AB103" i="73" s="1"/>
  <c r="AE119" i="73"/>
  <c r="U123" i="73"/>
  <c r="AP131" i="73"/>
  <c r="AC134" i="73"/>
  <c r="E131" i="73"/>
  <c r="AQ145" i="73"/>
  <c r="AO151" i="73"/>
  <c r="O154" i="73"/>
  <c r="AP158" i="73"/>
  <c r="W167" i="73"/>
  <c r="AC401" i="73"/>
  <c r="AN189" i="73"/>
  <c r="AF188" i="73"/>
  <c r="AF285" i="73"/>
  <c r="AF282" i="73" s="1"/>
  <c r="AN286" i="73"/>
  <c r="W325" i="73"/>
  <c r="AE326" i="73"/>
  <c r="V335" i="73"/>
  <c r="AD335" i="73" s="1"/>
  <c r="AD336" i="73"/>
  <c r="AI339" i="73"/>
  <c r="AI338" i="73" s="1"/>
  <c r="AQ338" i="73" s="1"/>
  <c r="AQ340" i="73"/>
  <c r="T352" i="73"/>
  <c r="AB353" i="73"/>
  <c r="AO367" i="73"/>
  <c r="AK366" i="73"/>
  <c r="AE370" i="73"/>
  <c r="W369" i="73"/>
  <c r="AE369" i="73" s="1"/>
  <c r="AJ383" i="73"/>
  <c r="AN384" i="73"/>
  <c r="AC399" i="73"/>
  <c r="U398" i="73"/>
  <c r="AF429" i="73"/>
  <c r="AN429" i="73" s="1"/>
  <c r="AN432" i="73"/>
  <c r="AE177" i="73"/>
  <c r="T177" i="73"/>
  <c r="AB177" i="73" s="1"/>
  <c r="AI190" i="73"/>
  <c r="AQ191" i="73"/>
  <c r="E194" i="73"/>
  <c r="G193" i="73"/>
  <c r="W263" i="73"/>
  <c r="W262" i="73" s="1"/>
  <c r="AE264" i="73"/>
  <c r="T295" i="73"/>
  <c r="AB296" i="73"/>
  <c r="AQ318" i="73"/>
  <c r="AM317" i="73"/>
  <c r="T422" i="73"/>
  <c r="AB423" i="73"/>
  <c r="AF150" i="73"/>
  <c r="AN150" i="73" s="1"/>
  <c r="AP22" i="73"/>
  <c r="AC55" i="73"/>
  <c r="AC163" i="73"/>
  <c r="AP354" i="73"/>
  <c r="F449" i="73"/>
  <c r="P449" i="73" s="1"/>
  <c r="T454" i="73"/>
  <c r="AB454" i="73" s="1"/>
  <c r="O428" i="73"/>
  <c r="O427" i="73" s="1"/>
  <c r="O426" i="73" s="1"/>
  <c r="O425" i="73" s="1"/>
  <c r="O424" i="73" s="1"/>
  <c r="E464" i="73"/>
  <c r="AB358" i="73"/>
  <c r="E345" i="73"/>
  <c r="AB349" i="73"/>
  <c r="AC278" i="73"/>
  <c r="F113" i="73"/>
  <c r="P113" i="73" s="1"/>
  <c r="AH133" i="73"/>
  <c r="T91" i="73"/>
  <c r="AB91" i="73" s="1"/>
  <c r="AH314" i="73"/>
  <c r="AP314" i="73" s="1"/>
  <c r="F252" i="73"/>
  <c r="P252" i="73" s="1"/>
  <c r="AP19" i="73"/>
  <c r="AB19" i="73"/>
  <c r="P23" i="73"/>
  <c r="E34" i="73"/>
  <c r="AQ38" i="73"/>
  <c r="AC40" i="73"/>
  <c r="U281" i="73"/>
  <c r="AC281" i="73" s="1"/>
  <c r="AB384" i="73"/>
  <c r="AC387" i="73"/>
  <c r="AB367" i="73"/>
  <c r="AH382" i="73"/>
  <c r="AP382" i="73" s="1"/>
  <c r="O471" i="73"/>
  <c r="O470" i="73" s="1"/>
  <c r="O469" i="73" s="1"/>
  <c r="O468" i="73" s="1"/>
  <c r="O467" i="73" s="1"/>
  <c r="O466" i="73" s="1"/>
  <c r="AP303" i="73"/>
  <c r="P398" i="73"/>
  <c r="U234" i="73"/>
  <c r="AC234" i="73" s="1"/>
  <c r="AG329" i="73"/>
  <c r="AO358" i="73"/>
  <c r="E23" i="73"/>
  <c r="AN40" i="73"/>
  <c r="AF56" i="73"/>
  <c r="AC65" i="73"/>
  <c r="E67" i="73"/>
  <c r="T71" i="73"/>
  <c r="AB71" i="73" s="1"/>
  <c r="P76" i="73"/>
  <c r="N71" i="73"/>
  <c r="K83" i="73"/>
  <c r="AF86" i="73"/>
  <c r="AN86" i="73" s="1"/>
  <c r="AQ95" i="73"/>
  <c r="N103" i="73"/>
  <c r="AF129" i="73"/>
  <c r="AN129" i="73" s="1"/>
  <c r="O130" i="73"/>
  <c r="O129" i="73" s="1"/>
  <c r="AB133" i="73"/>
  <c r="AF151" i="73"/>
  <c r="AN151" i="73" s="1"/>
  <c r="AD209" i="73"/>
  <c r="AH234" i="73"/>
  <c r="AP234" i="73" s="1"/>
  <c r="K250" i="73"/>
  <c r="AQ268" i="73"/>
  <c r="R449" i="73"/>
  <c r="R448" i="73" s="1"/>
  <c r="R447" i="73" s="1"/>
  <c r="R415" i="73" s="1"/>
  <c r="AC114" i="73"/>
  <c r="U113" i="73"/>
  <c r="AC113" i="73" s="1"/>
  <c r="AF206" i="73"/>
  <c r="AN207" i="73"/>
  <c r="J482" i="73"/>
  <c r="J481" i="73"/>
  <c r="J480" i="73" s="1"/>
  <c r="O304" i="73"/>
  <c r="O303" i="73" s="1"/>
  <c r="O302" i="73" s="1"/>
  <c r="O301" i="73" s="1"/>
  <c r="R303" i="73"/>
  <c r="R302" i="73" s="1"/>
  <c r="R301" i="73" s="1"/>
  <c r="O319" i="73"/>
  <c r="O318" i="73" s="1"/>
  <c r="O317" i="73" s="1"/>
  <c r="Q318" i="73"/>
  <c r="Q317" i="73" s="1"/>
  <c r="P336" i="73"/>
  <c r="F335" i="73"/>
  <c r="P335" i="73" s="1"/>
  <c r="AQ336" i="73"/>
  <c r="AI335" i="73"/>
  <c r="AQ335" i="73" s="1"/>
  <c r="AD470" i="73"/>
  <c r="Z469" i="73"/>
  <c r="Z468" i="73" s="1"/>
  <c r="Z467" i="73" s="1"/>
  <c r="Z466" i="73" s="1"/>
  <c r="AD481" i="73"/>
  <c r="AD480" i="73" s="1"/>
  <c r="AD482" i="73"/>
  <c r="N167" i="73"/>
  <c r="AD357" i="73"/>
  <c r="AE399" i="73"/>
  <c r="AC124" i="73"/>
  <c r="AF158" i="73"/>
  <c r="AN158" i="73" s="1"/>
  <c r="T116" i="73"/>
  <c r="AB116" i="73" s="1"/>
  <c r="AC22" i="73"/>
  <c r="T23" i="73"/>
  <c r="AB23" i="73" s="1"/>
  <c r="AN200" i="73"/>
  <c r="H476" i="73"/>
  <c r="E395" i="73"/>
  <c r="E394" i="73" s="1"/>
  <c r="E393" i="73" s="1"/>
  <c r="O331" i="73"/>
  <c r="O330" i="73" s="1"/>
  <c r="O329" i="73" s="1"/>
  <c r="AO212" i="73"/>
  <c r="R22" i="73"/>
  <c r="E51" i="73"/>
  <c r="L64" i="73"/>
  <c r="AE91" i="73"/>
  <c r="T95" i="73"/>
  <c r="AB95" i="73" s="1"/>
  <c r="U468" i="73"/>
  <c r="AF379" i="73"/>
  <c r="AQ473" i="73"/>
  <c r="AF454" i="73"/>
  <c r="AN454" i="73" s="1"/>
  <c r="O487" i="73"/>
  <c r="AD386" i="73"/>
  <c r="AP460" i="73"/>
  <c r="AE398" i="73"/>
  <c r="AO372" i="73"/>
  <c r="AI172" i="73"/>
  <c r="E342" i="73"/>
  <c r="AD172" i="73"/>
  <c r="AO278" i="73"/>
  <c r="T114" i="73"/>
  <c r="O75" i="73"/>
  <c r="O74" i="73" s="1"/>
  <c r="O71" i="73" s="1"/>
  <c r="O204" i="73"/>
  <c r="O203" i="73" s="1"/>
  <c r="O202" i="73" s="1"/>
  <c r="AC330" i="73"/>
  <c r="O290" i="73"/>
  <c r="O289" i="73" s="1"/>
  <c r="O288" i="73" s="1"/>
  <c r="E239" i="73"/>
  <c r="AC161" i="73"/>
  <c r="E132" i="73"/>
  <c r="AO158" i="73"/>
  <c r="AO129" i="73"/>
  <c r="AC20" i="73"/>
  <c r="AE361" i="73"/>
  <c r="AG252" i="73"/>
  <c r="AB143" i="73"/>
  <c r="AQ294" i="73"/>
  <c r="V19" i="73"/>
  <c r="T25" i="73"/>
  <c r="AN34" i="73"/>
  <c r="AC36" i="73"/>
  <c r="AO38" i="73"/>
  <c r="AP40" i="73"/>
  <c r="AK64" i="73"/>
  <c r="E69" i="73"/>
  <c r="AC71" i="73"/>
  <c r="AO71" i="73"/>
  <c r="AF78" i="73"/>
  <c r="AN78" i="73" s="1"/>
  <c r="P79" i="73"/>
  <c r="AO79" i="73"/>
  <c r="J78" i="73"/>
  <c r="N83" i="73"/>
  <c r="AC84" i="73"/>
  <c r="Q86" i="73"/>
  <c r="AA83" i="73"/>
  <c r="Q88" i="73"/>
  <c r="AC88" i="73"/>
  <c r="E101" i="73"/>
  <c r="AD103" i="73"/>
  <c r="Z103" i="73"/>
  <c r="AN111" i="73"/>
  <c r="AJ114" i="73"/>
  <c r="AJ113" i="73" s="1"/>
  <c r="G113" i="73"/>
  <c r="W141" i="73"/>
  <c r="AE141" i="73" s="1"/>
  <c r="AD142" i="73"/>
  <c r="AI144" i="73"/>
  <c r="AQ144" i="73" s="1"/>
  <c r="E151" i="73"/>
  <c r="AP150" i="73"/>
  <c r="U157" i="73"/>
  <c r="AD175" i="73"/>
  <c r="AO190" i="73"/>
  <c r="L223" i="73"/>
  <c r="I282" i="73"/>
  <c r="I281" i="73" s="1"/>
  <c r="I280" i="73" s="1"/>
  <c r="N282" i="73"/>
  <c r="N281" i="73" s="1"/>
  <c r="N280" i="73" s="1"/>
  <c r="AD376" i="73"/>
  <c r="AH401" i="73"/>
  <c r="W437" i="73"/>
  <c r="AE437" i="73" s="1"/>
  <c r="AQ190" i="73"/>
  <c r="AE199" i="73"/>
  <c r="AN204" i="73"/>
  <c r="AN203" i="73" s="1"/>
  <c r="AN202" i="73" s="1"/>
  <c r="AO211" i="73"/>
  <c r="AC224" i="73"/>
  <c r="K223" i="73"/>
  <c r="R243" i="73"/>
  <c r="E263" i="73"/>
  <c r="E262" i="73" s="1"/>
  <c r="AP266" i="73"/>
  <c r="Z282" i="73"/>
  <c r="Z281" i="73" s="1"/>
  <c r="M282" i="73"/>
  <c r="M281" i="73" s="1"/>
  <c r="S282" i="73"/>
  <c r="S281" i="73" s="1"/>
  <c r="AO325" i="73"/>
  <c r="L328" i="73"/>
  <c r="H328" i="73"/>
  <c r="AC340" i="73"/>
  <c r="J328" i="73"/>
  <c r="AM375" i="73"/>
  <c r="N386" i="73"/>
  <c r="K401" i="73"/>
  <c r="I401" i="73"/>
  <c r="AG401" i="73"/>
  <c r="AK401" i="73"/>
  <c r="AQ419" i="73"/>
  <c r="N449" i="73"/>
  <c r="N448" i="73" s="1"/>
  <c r="N447" i="73" s="1"/>
  <c r="N415" i="73" s="1"/>
  <c r="E449" i="73"/>
  <c r="E448" i="73" s="1"/>
  <c r="E447" i="73" s="1"/>
  <c r="AO470" i="73"/>
  <c r="AE474" i="73"/>
  <c r="AQ474" i="73"/>
  <c r="T478" i="73"/>
  <c r="M103" i="73"/>
  <c r="AC111" i="73"/>
  <c r="P114" i="73"/>
  <c r="AE114" i="73"/>
  <c r="AN116" i="73"/>
  <c r="H118" i="73"/>
  <c r="AC119" i="73"/>
  <c r="K126" i="73"/>
  <c r="I126" i="73"/>
  <c r="L133" i="73"/>
  <c r="Q133" i="73"/>
  <c r="AD145" i="73"/>
  <c r="M172" i="73"/>
  <c r="AD173" i="73"/>
  <c r="AK172" i="73"/>
  <c r="H172" i="73"/>
  <c r="L172" i="73"/>
  <c r="AD178" i="73"/>
  <c r="W187" i="73"/>
  <c r="U196" i="73"/>
  <c r="AC196" i="73" s="1"/>
  <c r="T200" i="73"/>
  <c r="T199" i="73" s="1"/>
  <c r="AB199" i="73" s="1"/>
  <c r="V214" i="73"/>
  <c r="AC217" i="73"/>
  <c r="S223" i="73"/>
  <c r="F240" i="73"/>
  <c r="P240" i="73" s="1"/>
  <c r="V258" i="73"/>
  <c r="S261" i="73"/>
  <c r="W268" i="73"/>
  <c r="AH272" i="73"/>
  <c r="AP272" i="73" s="1"/>
  <c r="AP268" i="73" s="1"/>
  <c r="AG282" i="73"/>
  <c r="AG281" i="73" s="1"/>
  <c r="AO281" i="73" s="1"/>
  <c r="P295" i="73"/>
  <c r="AF298" i="73"/>
  <c r="AI298" i="73"/>
  <c r="U302" i="73"/>
  <c r="AP308" i="73"/>
  <c r="P317" i="73"/>
  <c r="E322" i="73"/>
  <c r="AF326" i="73"/>
  <c r="AH339" i="73"/>
  <c r="U339" i="73"/>
  <c r="AC339" i="73" s="1"/>
  <c r="AF355" i="73"/>
  <c r="AF354" i="73" s="1"/>
  <c r="AN354" i="73" s="1"/>
  <c r="AP361" i="73"/>
  <c r="AN368" i="73"/>
  <c r="T373" i="73"/>
  <c r="Y375" i="73"/>
  <c r="AF377" i="73"/>
  <c r="P399" i="73"/>
  <c r="Z401" i="73"/>
  <c r="AI418" i="73"/>
  <c r="H417" i="73"/>
  <c r="H416" i="73" s="1"/>
  <c r="E429" i="73"/>
  <c r="T450" i="73"/>
  <c r="T449" i="73" s="1"/>
  <c r="AB453" i="73"/>
  <c r="AL473" i="73"/>
  <c r="T482" i="73"/>
  <c r="AN483" i="73"/>
  <c r="K167" i="73"/>
  <c r="AM172" i="73"/>
  <c r="AD187" i="73"/>
  <c r="E193" i="73"/>
  <c r="AE208" i="73"/>
  <c r="P234" i="73"/>
  <c r="T263" i="73"/>
  <c r="T262" i="73" s="1"/>
  <c r="AJ261" i="73"/>
  <c r="AJ250" i="73" s="1"/>
  <c r="AM261" i="73"/>
  <c r="AP278" i="73"/>
  <c r="AD282" i="73"/>
  <c r="AQ317" i="73"/>
  <c r="I307" i="73"/>
  <c r="R307" i="73"/>
  <c r="L307" i="73"/>
  <c r="L306" i="73" s="1"/>
  <c r="L305" i="73" s="1"/>
  <c r="AJ307" i="73"/>
  <c r="AM307" i="73"/>
  <c r="AD340" i="73"/>
  <c r="AQ342" i="73"/>
  <c r="H454" i="73"/>
  <c r="H448" i="73" s="1"/>
  <c r="H447" i="73" s="1"/>
  <c r="F490" i="73"/>
  <c r="AF342" i="73"/>
  <c r="AN342" i="73" s="1"/>
  <c r="AN343" i="73"/>
  <c r="AN470" i="73"/>
  <c r="AF469" i="73"/>
  <c r="AC426" i="73"/>
  <c r="T237" i="73"/>
  <c r="AB237" i="73" s="1"/>
  <c r="AC237" i="73"/>
  <c r="AG100" i="73"/>
  <c r="AF101" i="73"/>
  <c r="AN101" i="73" s="1"/>
  <c r="AO101" i="73"/>
  <c r="AL108" i="73"/>
  <c r="AP109" i="73"/>
  <c r="T441" i="73"/>
  <c r="AB441" i="73" s="1"/>
  <c r="AC441" i="73"/>
  <c r="T376" i="73"/>
  <c r="AB376" i="73" s="1"/>
  <c r="AB377" i="73"/>
  <c r="V375" i="73"/>
  <c r="AD375" i="73" s="1"/>
  <c r="AD382" i="73"/>
  <c r="AN346" i="73"/>
  <c r="AF345" i="73"/>
  <c r="AN345" i="73" s="1"/>
  <c r="S34" i="73"/>
  <c r="S22" i="73"/>
  <c r="T45" i="73"/>
  <c r="AB45" i="73" s="1"/>
  <c r="AB46" i="73"/>
  <c r="AF45" i="73"/>
  <c r="AN45" i="73" s="1"/>
  <c r="AN46" i="73"/>
  <c r="AE48" i="73"/>
  <c r="W45" i="73"/>
  <c r="AE45" i="73" s="1"/>
  <c r="AC53" i="73"/>
  <c r="U50" i="73"/>
  <c r="AC50" i="73" s="1"/>
  <c r="AO53" i="73"/>
  <c r="AG50" i="73"/>
  <c r="AO50" i="73" s="1"/>
  <c r="AF62" i="73"/>
  <c r="AN62" i="73" s="1"/>
  <c r="AG61" i="73"/>
  <c r="AP65" i="73"/>
  <c r="AL64" i="73"/>
  <c r="Z83" i="73"/>
  <c r="AD84" i="73"/>
  <c r="AI100" i="73"/>
  <c r="AQ100" i="73" s="1"/>
  <c r="AQ101" i="73"/>
  <c r="AC104" i="73"/>
  <c r="AC103" i="73" s="1"/>
  <c r="Y103" i="73"/>
  <c r="W123" i="73"/>
  <c r="AE123" i="73" s="1"/>
  <c r="AE124" i="73"/>
  <c r="Z123" i="73"/>
  <c r="AD123" i="73" s="1"/>
  <c r="AD124" i="73"/>
  <c r="AM123" i="73"/>
  <c r="AQ124" i="73"/>
  <c r="O125" i="73"/>
  <c r="O124" i="73" s="1"/>
  <c r="O123" i="73" s="1"/>
  <c r="Q124" i="73"/>
  <c r="Q123" i="73" s="1"/>
  <c r="AF142" i="73"/>
  <c r="AF141" i="73" s="1"/>
  <c r="AN141" i="73" s="1"/>
  <c r="AN143" i="73"/>
  <c r="AC148" i="73"/>
  <c r="U147" i="73"/>
  <c r="AC147" i="73" s="1"/>
  <c r="AN168" i="73"/>
  <c r="AF167" i="73"/>
  <c r="AN167" i="73" s="1"/>
  <c r="O195" i="73"/>
  <c r="O194" i="73" s="1"/>
  <c r="O193" i="73" s="1"/>
  <c r="S194" i="73"/>
  <c r="S193" i="73" s="1"/>
  <c r="P206" i="73"/>
  <c r="F205" i="73"/>
  <c r="P205" i="73" s="1"/>
  <c r="AP258" i="73"/>
  <c r="AH257" i="73"/>
  <c r="AA291" i="73"/>
  <c r="AE292" i="73"/>
  <c r="AM291" i="73"/>
  <c r="AM287" i="73" s="1"/>
  <c r="AQ292" i="73"/>
  <c r="AO342" i="73"/>
  <c r="AK328" i="73"/>
  <c r="U354" i="73"/>
  <c r="AC354" i="73" s="1"/>
  <c r="AC355" i="73"/>
  <c r="AC56" i="73"/>
  <c r="AE469" i="73"/>
  <c r="O449" i="73"/>
  <c r="AF43" i="73"/>
  <c r="AN43" i="73" s="1"/>
  <c r="AN56" i="73"/>
  <c r="Q71" i="73"/>
  <c r="F90" i="73"/>
  <c r="W375" i="73"/>
  <c r="AE382" i="73"/>
  <c r="AE339" i="73"/>
  <c r="T339" i="73"/>
  <c r="AB339" i="73" s="1"/>
  <c r="W338" i="73"/>
  <c r="AE338" i="73" s="1"/>
  <c r="AF277" i="73"/>
  <c r="AN278" i="73"/>
  <c r="AH45" i="73"/>
  <c r="AP45" i="73" s="1"/>
  <c r="AP46" i="73"/>
  <c r="AF83" i="73"/>
  <c r="AN83" i="73" s="1"/>
  <c r="AO83" i="73"/>
  <c r="AI97" i="73"/>
  <c r="AQ97" i="73" s="1"/>
  <c r="AQ98" i="73"/>
  <c r="G108" i="73"/>
  <c r="E111" i="73"/>
  <c r="AP114" i="73"/>
  <c r="AH113" i="73"/>
  <c r="AF114" i="73"/>
  <c r="AP459" i="73"/>
  <c r="AH448" i="73"/>
  <c r="AH447" i="73" s="1"/>
  <c r="AN330" i="73"/>
  <c r="AF329" i="73"/>
  <c r="AN329" i="73" s="1"/>
  <c r="T277" i="73"/>
  <c r="AB278" i="73"/>
  <c r="T38" i="73"/>
  <c r="AB38" i="73" s="1"/>
  <c r="AD38" i="73"/>
  <c r="V55" i="73"/>
  <c r="T55" i="73" s="1"/>
  <c r="AB55" i="73" s="1"/>
  <c r="AD56" i="73"/>
  <c r="E65" i="73"/>
  <c r="H64" i="73"/>
  <c r="P74" i="73"/>
  <c r="E74" i="73"/>
  <c r="AG103" i="73"/>
  <c r="AO104" i="73"/>
  <c r="AO103" i="73" s="1"/>
  <c r="AF104" i="73"/>
  <c r="AF103" i="73" s="1"/>
  <c r="T121" i="73"/>
  <c r="AB121" i="73" s="1"/>
  <c r="AD121" i="73"/>
  <c r="V118" i="73"/>
  <c r="AD118" i="73" s="1"/>
  <c r="Q145" i="73"/>
  <c r="Q144" i="73" s="1"/>
  <c r="O146" i="73"/>
  <c r="O145" i="73" s="1"/>
  <c r="O144" i="73" s="1"/>
  <c r="P158" i="73"/>
  <c r="E158" i="73"/>
  <c r="T203" i="73"/>
  <c r="T202" i="73" s="1"/>
  <c r="AB204" i="73"/>
  <c r="AB203" i="73" s="1"/>
  <c r="AB202" i="73" s="1"/>
  <c r="AC205" i="73"/>
  <c r="F208" i="73"/>
  <c r="E208" i="73" s="1"/>
  <c r="E209" i="73"/>
  <c r="AG220" i="73"/>
  <c r="AO220" i="73" s="1"/>
  <c r="AO221" i="73"/>
  <c r="Q226" i="73"/>
  <c r="O227" i="73"/>
  <c r="O226" i="73" s="1"/>
  <c r="AQ264" i="73"/>
  <c r="AI263" i="73"/>
  <c r="AI262" i="73" s="1"/>
  <c r="AQ262" i="73" s="1"/>
  <c r="AD266" i="73"/>
  <c r="V263" i="73"/>
  <c r="V262" i="73" s="1"/>
  <c r="AD262" i="73" s="1"/>
  <c r="J266" i="73"/>
  <c r="J263" i="73" s="1"/>
  <c r="J262" i="73" s="1"/>
  <c r="O267" i="73"/>
  <c r="O266" i="73" s="1"/>
  <c r="O263" i="73" s="1"/>
  <c r="O262" i="73" s="1"/>
  <c r="J261" i="73"/>
  <c r="J250" i="73" s="1"/>
  <c r="W467" i="73"/>
  <c r="AE467" i="73" s="1"/>
  <c r="E214" i="73"/>
  <c r="AE291" i="73"/>
  <c r="AD62" i="73"/>
  <c r="J71" i="73"/>
  <c r="AL250" i="73"/>
  <c r="P157" i="73"/>
  <c r="E157" i="73"/>
  <c r="V45" i="73"/>
  <c r="AD45" i="73" s="1"/>
  <c r="AD46" i="73"/>
  <c r="AC59" i="73"/>
  <c r="U58" i="73"/>
  <c r="AC58" i="73" s="1"/>
  <c r="E88" i="73"/>
  <c r="O88" i="73" s="1"/>
  <c r="O89" i="73"/>
  <c r="R91" i="73"/>
  <c r="O92" i="73"/>
  <c r="O91" i="73" s="1"/>
  <c r="AQ104" i="73"/>
  <c r="AQ103" i="73" s="1"/>
  <c r="AM103" i="73"/>
  <c r="AB124" i="73"/>
  <c r="T123" i="73"/>
  <c r="AG123" i="73"/>
  <c r="AO123" i="73" s="1"/>
  <c r="AF124" i="73"/>
  <c r="AP142" i="73"/>
  <c r="AH141" i="73"/>
  <c r="AP141" i="73" s="1"/>
  <c r="AD155" i="73"/>
  <c r="V153" i="73"/>
  <c r="AD153" i="73" s="1"/>
  <c r="AQ155" i="73"/>
  <c r="AI153" i="73"/>
  <c r="Q155" i="73"/>
  <c r="Q153" i="73" s="1"/>
  <c r="O156" i="73"/>
  <c r="O155" i="73" s="1"/>
  <c r="AA163" i="73"/>
  <c r="AE163" i="73" s="1"/>
  <c r="AE165" i="73"/>
  <c r="AP168" i="73"/>
  <c r="AH167" i="73"/>
  <c r="AL167" i="73"/>
  <c r="AP170" i="73"/>
  <c r="AQ182" i="73"/>
  <c r="AI180" i="73"/>
  <c r="AQ180" i="73" s="1"/>
  <c r="AN188" i="73"/>
  <c r="AF187" i="73"/>
  <c r="AN187" i="73" s="1"/>
  <c r="AE212" i="73"/>
  <c r="W211" i="73"/>
  <c r="AE211" i="73" s="1"/>
  <c r="AD214" i="73"/>
  <c r="T214" i="73"/>
  <c r="S215" i="73"/>
  <c r="S214" i="73" s="1"/>
  <c r="O216" i="73"/>
  <c r="O215" i="73" s="1"/>
  <c r="O214" i="73" s="1"/>
  <c r="T238" i="73"/>
  <c r="AB238" i="73" s="1"/>
  <c r="AC238" i="73"/>
  <c r="AQ278" i="73"/>
  <c r="AI277" i="73"/>
  <c r="S278" i="73"/>
  <c r="S277" i="73" s="1"/>
  <c r="S276" i="73" s="1"/>
  <c r="S275" i="73" s="1"/>
  <c r="S250" i="73" s="1"/>
  <c r="O279" i="73"/>
  <c r="O278" i="73" s="1"/>
  <c r="O277" i="73" s="1"/>
  <c r="O276" i="73" s="1"/>
  <c r="O275" i="73" s="1"/>
  <c r="AD315" i="73"/>
  <c r="V314" i="73"/>
  <c r="AD314" i="73" s="1"/>
  <c r="AE321" i="73"/>
  <c r="W320" i="73"/>
  <c r="AE320" i="73" s="1"/>
  <c r="Q322" i="73"/>
  <c r="Q321" i="73" s="1"/>
  <c r="Q320" i="73" s="1"/>
  <c r="O323" i="73"/>
  <c r="O322" i="73" s="1"/>
  <c r="O321" i="73" s="1"/>
  <c r="O320" i="73" s="1"/>
  <c r="T462" i="73"/>
  <c r="AB462" i="73" s="1"/>
  <c r="AB463" i="73"/>
  <c r="AF369" i="73"/>
  <c r="AN369" i="73" s="1"/>
  <c r="AN370" i="73"/>
  <c r="T291" i="73"/>
  <c r="AB291" i="73" s="1"/>
  <c r="AB292" i="73"/>
  <c r="AF288" i="73"/>
  <c r="AN288" i="73" s="1"/>
  <c r="AN289" i="73"/>
  <c r="AE43" i="73"/>
  <c r="W42" i="73"/>
  <c r="AE42" i="73" s="1"/>
  <c r="P46" i="73"/>
  <c r="E46" i="73"/>
  <c r="AM55" i="73"/>
  <c r="AQ55" i="73" s="1"/>
  <c r="AQ56" i="73"/>
  <c r="AM58" i="73"/>
  <c r="AQ58" i="73" s="1"/>
  <c r="AQ59" i="73"/>
  <c r="P62" i="73"/>
  <c r="F61" i="73"/>
  <c r="P61" i="73" s="1"/>
  <c r="E62" i="73"/>
  <c r="AD65" i="73"/>
  <c r="V64" i="73"/>
  <c r="AD64" i="73" s="1"/>
  <c r="T65" i="73"/>
  <c r="AB65" i="73" s="1"/>
  <c r="R81" i="73"/>
  <c r="O82" i="73"/>
  <c r="O81" i="73" s="1"/>
  <c r="P86" i="73"/>
  <c r="E86" i="73"/>
  <c r="O96" i="73"/>
  <c r="O95" i="73" s="1"/>
  <c r="R95" i="73"/>
  <c r="E98" i="73"/>
  <c r="G97" i="73"/>
  <c r="E97" i="73" s="1"/>
  <c r="Q104" i="73"/>
  <c r="Q103" i="73" s="1"/>
  <c r="O105" i="73"/>
  <c r="O104" i="73" s="1"/>
  <c r="AD111" i="73"/>
  <c r="T111" i="73"/>
  <c r="AB111" i="73" s="1"/>
  <c r="AP121" i="73"/>
  <c r="AF121" i="73"/>
  <c r="AN121" i="73" s="1"/>
  <c r="AH118" i="73"/>
  <c r="E136" i="73"/>
  <c r="O137" i="73"/>
  <c r="O136" i="73" s="1"/>
  <c r="AK144" i="73"/>
  <c r="AO144" i="73" s="1"/>
  <c r="AO145" i="73"/>
  <c r="S168" i="73"/>
  <c r="S167" i="73" s="1"/>
  <c r="O169" i="73"/>
  <c r="O168" i="73" s="1"/>
  <c r="E170" i="73"/>
  <c r="G167" i="73"/>
  <c r="E167" i="73" s="1"/>
  <c r="V243" i="73"/>
  <c r="AD243" i="73" s="1"/>
  <c r="AD244" i="73"/>
  <c r="U251" i="73"/>
  <c r="AC251" i="73" s="1"/>
  <c r="T252" i="73"/>
  <c r="AC252" i="73"/>
  <c r="H253" i="73"/>
  <c r="H252" i="73" s="1"/>
  <c r="H251" i="73" s="1"/>
  <c r="E254" i="73"/>
  <c r="E253" i="73" s="1"/>
  <c r="E252" i="73" s="1"/>
  <c r="E251" i="73" s="1"/>
  <c r="AB290" i="73"/>
  <c r="T289" i="73"/>
  <c r="H325" i="73"/>
  <c r="H324" i="73" s="1"/>
  <c r="E326" i="73"/>
  <c r="S90" i="73"/>
  <c r="AN358" i="73"/>
  <c r="O236" i="73"/>
  <c r="O235" i="73" s="1"/>
  <c r="O234" i="73" s="1"/>
  <c r="AI42" i="73"/>
  <c r="AQ42" i="73" s="1"/>
  <c r="AA64" i="73"/>
  <c r="K71" i="73"/>
  <c r="AF88" i="73"/>
  <c r="AN88" i="73" s="1"/>
  <c r="AI103" i="73"/>
  <c r="G118" i="73"/>
  <c r="Z141" i="73"/>
  <c r="AD141" i="73" s="1"/>
  <c r="E145" i="73"/>
  <c r="AP139" i="73"/>
  <c r="AH138" i="73"/>
  <c r="AP138" i="73" s="1"/>
  <c r="AB148" i="73"/>
  <c r="T147" i="73"/>
  <c r="AB147" i="73" s="1"/>
  <c r="AP148" i="73"/>
  <c r="AH147" i="73"/>
  <c r="AP147" i="73" s="1"/>
  <c r="T151" i="73"/>
  <c r="AB151" i="73" s="1"/>
  <c r="AC151" i="73"/>
  <c r="T155" i="73"/>
  <c r="AB155" i="73" s="1"/>
  <c r="AC155" i="73"/>
  <c r="U153" i="73"/>
  <c r="AC153" i="73" s="1"/>
  <c r="AF165" i="73"/>
  <c r="AN165" i="73" s="1"/>
  <c r="AG163" i="73"/>
  <c r="AO163" i="73" s="1"/>
  <c r="P182" i="73"/>
  <c r="F180" i="73"/>
  <c r="P180" i="73" s="1"/>
  <c r="AH187" i="73"/>
  <c r="AP187" i="73" s="1"/>
  <c r="AP188" i="73"/>
  <c r="AQ241" i="73"/>
  <c r="AI240" i="73"/>
  <c r="AQ240" i="73" s="1"/>
  <c r="AQ285" i="73"/>
  <c r="AI282" i="73"/>
  <c r="AC295" i="73"/>
  <c r="U294" i="73"/>
  <c r="AC294" i="73" s="1"/>
  <c r="P349" i="73"/>
  <c r="F348" i="73"/>
  <c r="P348" i="73" s="1"/>
  <c r="AC391" i="73"/>
  <c r="T391" i="73"/>
  <c r="AB391" i="73" s="1"/>
  <c r="U390" i="73"/>
  <c r="AN475" i="73"/>
  <c r="AF474" i="73"/>
  <c r="AO478" i="73"/>
  <c r="AK477" i="73"/>
  <c r="AI448" i="73"/>
  <c r="L415" i="73"/>
  <c r="AP467" i="73"/>
  <c r="AO354" i="73"/>
  <c r="H424" i="73"/>
  <c r="Q287" i="73"/>
  <c r="AE308" i="73"/>
  <c r="O244" i="73"/>
  <c r="AP276" i="73"/>
  <c r="AQ20" i="73"/>
  <c r="AP20" i="73"/>
  <c r="AC23" i="73"/>
  <c r="E25" i="73"/>
  <c r="I50" i="73"/>
  <c r="K64" i="73"/>
  <c r="H71" i="73"/>
  <c r="M71" i="73"/>
  <c r="H90" i="73"/>
  <c r="E90" i="73" s="1"/>
  <c r="M90" i="73"/>
  <c r="O94" i="73"/>
  <c r="O93" i="73" s="1"/>
  <c r="W103" i="73"/>
  <c r="AA103" i="73"/>
  <c r="AP108" i="73"/>
  <c r="T119" i="73"/>
  <c r="O128" i="73"/>
  <c r="O127" i="73" s="1"/>
  <c r="P167" i="73"/>
  <c r="Z167" i="73"/>
  <c r="AD167" i="73" s="1"/>
  <c r="AE172" i="73"/>
  <c r="J180" i="73"/>
  <c r="AM250" i="73"/>
  <c r="P188" i="73"/>
  <c r="F187" i="73"/>
  <c r="P187" i="73" s="1"/>
  <c r="AI193" i="73"/>
  <c r="AQ194" i="73"/>
  <c r="AD206" i="73"/>
  <c r="V205" i="73"/>
  <c r="AD205" i="73" s="1"/>
  <c r="AP206" i="73"/>
  <c r="AH205" i="73"/>
  <c r="AP205" i="73" s="1"/>
  <c r="AQ209" i="73"/>
  <c r="AI208" i="73"/>
  <c r="AP254" i="73"/>
  <c r="AF254" i="73"/>
  <c r="AN254" i="73" s="1"/>
  <c r="AJ291" i="73"/>
  <c r="AN291" i="73" s="1"/>
  <c r="AN292" i="73"/>
  <c r="U308" i="73"/>
  <c r="T309" i="73"/>
  <c r="T308" i="73" s="1"/>
  <c r="AJ401" i="73"/>
  <c r="E332" i="73"/>
  <c r="AN217" i="73"/>
  <c r="AD19" i="73"/>
  <c r="O21" i="73"/>
  <c r="O20" i="73" s="1"/>
  <c r="O19" i="73" s="1"/>
  <c r="E22" i="73"/>
  <c r="AB25" i="73"/>
  <c r="AF25" i="73"/>
  <c r="AN25" i="73" s="1"/>
  <c r="AB34" i="73"/>
  <c r="AN35" i="73"/>
  <c r="AD36" i="73"/>
  <c r="E38" i="73"/>
  <c r="AD40" i="73"/>
  <c r="T43" i="73"/>
  <c r="AB43" i="73" s="1"/>
  <c r="AI45" i="73"/>
  <c r="AQ45" i="73" s="1"/>
  <c r="E56" i="73"/>
  <c r="AP56" i="73"/>
  <c r="AO55" i="73"/>
  <c r="AD58" i="73"/>
  <c r="AD59" i="73"/>
  <c r="AP62" i="73"/>
  <c r="AN63" i="73"/>
  <c r="N64" i="73"/>
  <c r="AQ65" i="73"/>
  <c r="AO67" i="73"/>
  <c r="AC69" i="73"/>
  <c r="AD71" i="73"/>
  <c r="AD76" i="73"/>
  <c r="AP78" i="73"/>
  <c r="AO78" i="73"/>
  <c r="AE78" i="73"/>
  <c r="AD81" i="73"/>
  <c r="AO88" i="73"/>
  <c r="AP90" i="73"/>
  <c r="E91" i="73"/>
  <c r="AA90" i="73"/>
  <c r="E93" i="73"/>
  <c r="AB93" i="73"/>
  <c r="W90" i="73"/>
  <c r="AN95" i="73"/>
  <c r="AO97" i="73"/>
  <c r="O99" i="73"/>
  <c r="O98" i="73" s="1"/>
  <c r="O97" i="73" s="1"/>
  <c r="K103" i="73"/>
  <c r="AP104" i="73"/>
  <c r="AP103" i="73" s="1"/>
  <c r="AF108" i="73"/>
  <c r="AN108" i="73" s="1"/>
  <c r="S133" i="73"/>
  <c r="M133" i="73"/>
  <c r="U133" i="73"/>
  <c r="AC133" i="73"/>
  <c r="O143" i="73"/>
  <c r="O142" i="73" s="1"/>
  <c r="O141" i="73" s="1"/>
  <c r="S163" i="73"/>
  <c r="R163" i="73"/>
  <c r="Y167" i="73"/>
  <c r="R167" i="73"/>
  <c r="AA261" i="73"/>
  <c r="X287" i="73"/>
  <c r="AA287" i="73"/>
  <c r="AA280" i="73" s="1"/>
  <c r="H287" i="73"/>
  <c r="R287" i="73"/>
  <c r="W401" i="73"/>
  <c r="T170" i="73"/>
  <c r="T167" i="73" s="1"/>
  <c r="AB171" i="73"/>
  <c r="AF182" i="73"/>
  <c r="AN182" i="73" s="1"/>
  <c r="AH180" i="73"/>
  <c r="AP180" i="73" s="1"/>
  <c r="AN206" i="73"/>
  <c r="AF205" i="73"/>
  <c r="AN205" i="73" s="1"/>
  <c r="AB219" i="73"/>
  <c r="T218" i="73"/>
  <c r="AI257" i="73"/>
  <c r="AQ258" i="73"/>
  <c r="AO299" i="73"/>
  <c r="AG298" i="73"/>
  <c r="AE373" i="73"/>
  <c r="W372" i="73"/>
  <c r="AE372" i="73" s="1"/>
  <c r="AD419" i="73"/>
  <c r="V418" i="73"/>
  <c r="T418" i="73" s="1"/>
  <c r="AB418" i="73" s="1"/>
  <c r="AH387" i="73"/>
  <c r="AP387" i="73" s="1"/>
  <c r="F397" i="73"/>
  <c r="P397" i="73" s="1"/>
  <c r="AP298" i="73"/>
  <c r="AG462" i="73"/>
  <c r="AO462" i="73" s="1"/>
  <c r="T150" i="73"/>
  <c r="AB150" i="73" s="1"/>
  <c r="T282" i="73"/>
  <c r="E20" i="73"/>
  <c r="AN36" i="73"/>
  <c r="AG42" i="73"/>
  <c r="AO42" i="73" s="1"/>
  <c r="H45" i="73"/>
  <c r="AI50" i="73"/>
  <c r="AQ50" i="73" s="1"/>
  <c r="AE56" i="73"/>
  <c r="AP61" i="73"/>
  <c r="E61" i="73"/>
  <c r="AC61" i="73"/>
  <c r="AH64" i="73"/>
  <c r="I64" i="73"/>
  <c r="I71" i="73"/>
  <c r="T72" i="73"/>
  <c r="AB72" i="73" s="1"/>
  <c r="AO74" i="73"/>
  <c r="S71" i="73"/>
  <c r="AD79" i="73"/>
  <c r="O80" i="73"/>
  <c r="O79" i="73" s="1"/>
  <c r="O78" i="73" s="1"/>
  <c r="AF81" i="73"/>
  <c r="AN81" i="73" s="1"/>
  <c r="J83" i="73"/>
  <c r="S83" i="73"/>
  <c r="W83" i="73"/>
  <c r="AE83" i="73" s="1"/>
  <c r="AP84" i="73"/>
  <c r="AO84" i="73"/>
  <c r="I83" i="73"/>
  <c r="V83" i="73"/>
  <c r="AB86" i="73"/>
  <c r="P88" i="73"/>
  <c r="AF90" i="73"/>
  <c r="AN90" i="73" s="1"/>
  <c r="AC91" i="73"/>
  <c r="AF91" i="73"/>
  <c r="AN91" i="73" s="1"/>
  <c r="N90" i="73"/>
  <c r="AD93" i="73"/>
  <c r="AC93" i="73"/>
  <c r="E95" i="73"/>
  <c r="AC98" i="73"/>
  <c r="H103" i="73"/>
  <c r="AJ103" i="73"/>
  <c r="S103" i="73"/>
  <c r="AO108" i="73"/>
  <c r="P111" i="73"/>
  <c r="AQ111" i="73"/>
  <c r="AI113" i="73"/>
  <c r="AQ113" i="73" s="1"/>
  <c r="AQ123" i="73"/>
  <c r="R126" i="73"/>
  <c r="N126" i="73"/>
  <c r="H133" i="73"/>
  <c r="R133" i="73"/>
  <c r="O140" i="73"/>
  <c r="O139" i="73" s="1"/>
  <c r="O138" i="73" s="1"/>
  <c r="R142" i="73"/>
  <c r="R141" i="73" s="1"/>
  <c r="AP151" i="73"/>
  <c r="AQ151" i="73"/>
  <c r="J153" i="73"/>
  <c r="X167" i="73"/>
  <c r="J167" i="73"/>
  <c r="X172" i="73"/>
  <c r="AJ172" i="73"/>
  <c r="N172" i="73"/>
  <c r="AG180" i="73"/>
  <c r="AO180" i="73" s="1"/>
  <c r="T182" i="73"/>
  <c r="AB182" i="73" s="1"/>
  <c r="AE187" i="73"/>
  <c r="AP190" i="73"/>
  <c r="T206" i="73"/>
  <c r="AB206" i="73" s="1"/>
  <c r="R223" i="73"/>
  <c r="AO268" i="73"/>
  <c r="X280" i="73"/>
  <c r="AJ287" i="73"/>
  <c r="AD294" i="73"/>
  <c r="AD295" i="73"/>
  <c r="AJ303" i="73"/>
  <c r="AJ302" i="73" s="1"/>
  <c r="AI311" i="73"/>
  <c r="AQ311" i="73" s="1"/>
  <c r="AB318" i="73"/>
  <c r="T326" i="73"/>
  <c r="T325" i="73" s="1"/>
  <c r="AB327" i="73"/>
  <c r="AF349" i="73"/>
  <c r="AF348" i="73" s="1"/>
  <c r="AN348" i="73" s="1"/>
  <c r="AN350" i="73"/>
  <c r="P486" i="73"/>
  <c r="O486" i="73" s="1"/>
  <c r="O485" i="73" s="1"/>
  <c r="O484" i="73" s="1"/>
  <c r="F485" i="73"/>
  <c r="AO209" i="73"/>
  <c r="Y261" i="73"/>
  <c r="Y250" i="73" s="1"/>
  <c r="L261" i="73"/>
  <c r="L250" i="73" s="1"/>
  <c r="X250" i="73"/>
  <c r="AQ266" i="73"/>
  <c r="AK261" i="73"/>
  <c r="N261" i="73"/>
  <c r="N250" i="73" s="1"/>
  <c r="AI268" i="73"/>
  <c r="K287" i="73"/>
  <c r="K280" i="73" s="1"/>
  <c r="S287" i="73"/>
  <c r="S280" i="73" s="1"/>
  <c r="Z287" i="73"/>
  <c r="O296" i="73"/>
  <c r="O295" i="73" s="1"/>
  <c r="O294" i="73" s="1"/>
  <c r="Y307" i="73"/>
  <c r="Z386" i="73"/>
  <c r="G401" i="73"/>
  <c r="AN336" i="73"/>
  <c r="AF335" i="73"/>
  <c r="AN335" i="73" s="1"/>
  <c r="AP343" i="73"/>
  <c r="AH342" i="73"/>
  <c r="AP342" i="73" s="1"/>
  <c r="AE419" i="73"/>
  <c r="AA418" i="73"/>
  <c r="W426" i="73"/>
  <c r="AE426" i="73" s="1"/>
  <c r="AE427" i="73"/>
  <c r="AH441" i="73"/>
  <c r="AP441" i="73" s="1"/>
  <c r="AP442" i="73"/>
  <c r="AN461" i="73"/>
  <c r="AF460" i="73"/>
  <c r="AF491" i="73"/>
  <c r="AN492" i="73"/>
  <c r="AD182" i="73"/>
  <c r="R180" i="73"/>
  <c r="P185" i="73"/>
  <c r="P203" i="73"/>
  <c r="E206" i="73"/>
  <c r="AC206" i="73"/>
  <c r="AE206" i="73"/>
  <c r="AO206" i="73"/>
  <c r="AQ206" i="73"/>
  <c r="U220" i="73"/>
  <c r="AC220" i="73" s="1"/>
  <c r="AE221" i="73"/>
  <c r="W240" i="73"/>
  <c r="AE240" i="73" s="1"/>
  <c r="AP241" i="73"/>
  <c r="F243" i="73"/>
  <c r="P243" i="73" s="1"/>
  <c r="S243" i="73"/>
  <c r="O245" i="73"/>
  <c r="AE266" i="73"/>
  <c r="AE263" i="73" s="1"/>
  <c r="V277" i="73"/>
  <c r="V281" i="73"/>
  <c r="AD281" i="73" s="1"/>
  <c r="Q282" i="73"/>
  <c r="Q281" i="73" s="1"/>
  <c r="G282" i="73"/>
  <c r="G281" i="73" s="1"/>
  <c r="G280" i="73" s="1"/>
  <c r="AO285" i="73"/>
  <c r="M287" i="73"/>
  <c r="AC289" i="73"/>
  <c r="AC291" i="73"/>
  <c r="AE303" i="73"/>
  <c r="H307" i="73"/>
  <c r="AQ309" i="73"/>
  <c r="AC325" i="73"/>
  <c r="P354" i="73"/>
  <c r="AA375" i="73"/>
  <c r="AL386" i="73"/>
  <c r="AK386" i="73"/>
  <c r="AD401" i="73"/>
  <c r="E490" i="73"/>
  <c r="U314" i="73"/>
  <c r="AC315" i="73"/>
  <c r="AP352" i="73"/>
  <c r="AH351" i="73"/>
  <c r="AP351" i="73" s="1"/>
  <c r="AN355" i="73"/>
  <c r="AN367" i="73"/>
  <c r="AF366" i="73"/>
  <c r="AN366" i="73" s="1"/>
  <c r="AQ373" i="73"/>
  <c r="AI372" i="73"/>
  <c r="AQ372" i="73" s="1"/>
  <c r="AF373" i="73"/>
  <c r="AN374" i="73"/>
  <c r="AO377" i="73"/>
  <c r="AK376" i="73"/>
  <c r="AB381" i="73"/>
  <c r="T380" i="73"/>
  <c r="AC384" i="73"/>
  <c r="U383" i="73"/>
  <c r="U417" i="73"/>
  <c r="AC418" i="73"/>
  <c r="AQ435" i="73"/>
  <c r="AI434" i="73"/>
  <c r="AQ434" i="73" s="1"/>
  <c r="V454" i="73"/>
  <c r="AD454" i="73" s="1"/>
  <c r="AD455" i="73"/>
  <c r="AQ460" i="73"/>
  <c r="AM459" i="73"/>
  <c r="AQ459" i="73" s="1"/>
  <c r="O483" i="73"/>
  <c r="E481" i="73"/>
  <c r="E480" i="73" s="1"/>
  <c r="J232" i="73"/>
  <c r="Q232" i="73"/>
  <c r="O232" i="73" s="1"/>
  <c r="O135" i="73"/>
  <c r="O134" i="73" s="1"/>
  <c r="O133" i="73" s="1"/>
  <c r="P136" i="73"/>
  <c r="AO138" i="73"/>
  <c r="L167" i="73"/>
  <c r="U167" i="73"/>
  <c r="AA167" i="73"/>
  <c r="AK167" i="73"/>
  <c r="AO167" i="73" s="1"/>
  <c r="AF191" i="73"/>
  <c r="AN191" i="73" s="1"/>
  <c r="AP209" i="73"/>
  <c r="AP212" i="73"/>
  <c r="AD218" i="73"/>
  <c r="J223" i="73"/>
  <c r="N223" i="73"/>
  <c r="W228" i="73"/>
  <c r="AE228" i="73" s="1"/>
  <c r="AD246" i="73"/>
  <c r="AP247" i="73"/>
  <c r="F257" i="73"/>
  <c r="AN266" i="73"/>
  <c r="R261" i="73"/>
  <c r="R250" i="73" s="1"/>
  <c r="T270" i="73"/>
  <c r="T269" i="73" s="1"/>
  <c r="O271" i="73"/>
  <c r="O270" i="73" s="1"/>
  <c r="O269" i="73" s="1"/>
  <c r="O268" i="73" s="1"/>
  <c r="P283" i="73"/>
  <c r="W302" i="73"/>
  <c r="AN303" i="73"/>
  <c r="E314" i="73"/>
  <c r="Z307" i="73"/>
  <c r="AP326" i="73"/>
  <c r="AD333" i="73"/>
  <c r="AI354" i="73"/>
  <c r="AQ354" i="73" s="1"/>
  <c r="AC357" i="73"/>
  <c r="AP357" i="73"/>
  <c r="O359" i="73"/>
  <c r="O358" i="73" s="1"/>
  <c r="O357" i="73" s="1"/>
  <c r="AN360" i="73"/>
  <c r="N401" i="73"/>
  <c r="AA401" i="73"/>
  <c r="AO401" i="73"/>
  <c r="G448" i="73"/>
  <c r="G447" i="73" s="1"/>
  <c r="AC470" i="73"/>
  <c r="AP470" i="73"/>
  <c r="T490" i="73"/>
  <c r="AD345" i="73"/>
  <c r="AP345" i="73"/>
  <c r="P355" i="73"/>
  <c r="X375" i="73"/>
  <c r="M386" i="73"/>
  <c r="AD427" i="73"/>
  <c r="AO426" i="73"/>
  <c r="X449" i="73"/>
  <c r="X448" i="73" s="1"/>
  <c r="X447" i="73" s="1"/>
  <c r="X415" i="73" s="1"/>
  <c r="AP457" i="73"/>
  <c r="AE460" i="73"/>
  <c r="AD474" i="73"/>
  <c r="P481" i="73"/>
  <c r="H485" i="73"/>
  <c r="H484" i="73" s="1"/>
  <c r="AE315" i="73"/>
  <c r="AQ315" i="73"/>
  <c r="AO318" i="73"/>
  <c r="Y328" i="73"/>
  <c r="Z339" i="73"/>
  <c r="Z338" i="73" s="1"/>
  <c r="AD338" i="73" s="1"/>
  <c r="AC346" i="73"/>
  <c r="AQ346" i="73"/>
  <c r="AD349" i="73"/>
  <c r="AI348" i="73"/>
  <c r="AQ348" i="73" s="1"/>
  <c r="AG351" i="73"/>
  <c r="AO351" i="73" s="1"/>
  <c r="V354" i="73"/>
  <c r="AD354" i="73" s="1"/>
  <c r="AP355" i="73"/>
  <c r="AO360" i="73"/>
  <c r="AC360" i="73"/>
  <c r="AO361" i="73"/>
  <c r="AB360" i="73"/>
  <c r="P364" i="73"/>
  <c r="V366" i="73"/>
  <c r="AD366" i="73" s="1"/>
  <c r="AC369" i="73"/>
  <c r="AC370" i="73"/>
  <c r="H376" i="73"/>
  <c r="I375" i="73"/>
  <c r="AO384" i="73"/>
  <c r="S385" i="73"/>
  <c r="S384" i="73" s="1"/>
  <c r="S383" i="73" s="1"/>
  <c r="S382" i="73" s="1"/>
  <c r="O405" i="73"/>
  <c r="O404" i="73" s="1"/>
  <c r="O403" i="73" s="1"/>
  <c r="O402" i="73" s="1"/>
  <c r="S401" i="73"/>
  <c r="F441" i="73"/>
  <c r="E441" i="73" s="1"/>
  <c r="E442" i="73"/>
  <c r="AI441" i="73"/>
  <c r="M449" i="73"/>
  <c r="M448" i="73" s="1"/>
  <c r="M447" i="73" s="1"/>
  <c r="AK449" i="73"/>
  <c r="AK448" i="73" s="1"/>
  <c r="AK447" i="73" s="1"/>
  <c r="AK415" i="73" s="1"/>
  <c r="P452" i="73"/>
  <c r="AM449" i="73"/>
  <c r="AG459" i="73"/>
  <c r="AO459" i="73" s="1"/>
  <c r="F459" i="73"/>
  <c r="T470" i="73"/>
  <c r="V473" i="73"/>
  <c r="F480" i="73"/>
  <c r="P480" i="73" s="1"/>
  <c r="E485" i="73"/>
  <c r="E484" i="73" s="1"/>
  <c r="V494" i="73"/>
  <c r="AI490" i="73"/>
  <c r="D18" i="78"/>
  <c r="O347" i="73"/>
  <c r="O346" i="73" s="1"/>
  <c r="O345" i="73" s="1"/>
  <c r="AQ363" i="73"/>
  <c r="AP401" i="73"/>
  <c r="M415" i="73"/>
  <c r="AP427" i="73"/>
  <c r="AF441" i="73"/>
  <c r="AN441" i="73" s="1"/>
  <c r="AB450" i="73"/>
  <c r="Z449" i="73"/>
  <c r="Z448" i="73" s="1"/>
  <c r="Z447" i="73" s="1"/>
  <c r="Z415" i="73" s="1"/>
  <c r="I454" i="73"/>
  <c r="I448" i="73" s="1"/>
  <c r="I447" i="73" s="1"/>
  <c r="I415" i="73" s="1"/>
  <c r="M485" i="73"/>
  <c r="M484" i="73" s="1"/>
  <c r="I18" i="78"/>
  <c r="M18" i="78"/>
  <c r="AO416" i="73"/>
  <c r="AG466" i="73"/>
  <c r="AO466" i="73" s="1"/>
  <c r="AO467" i="73"/>
  <c r="AE19" i="73"/>
  <c r="AN401" i="73"/>
  <c r="T141" i="73"/>
  <c r="AB141" i="73" s="1"/>
  <c r="AB142" i="73"/>
  <c r="AF401" i="73"/>
  <c r="AN257" i="73"/>
  <c r="AF256" i="73"/>
  <c r="AN256" i="73" s="1"/>
  <c r="AC19" i="73"/>
  <c r="P363" i="73"/>
  <c r="E363" i="73"/>
  <c r="P366" i="73"/>
  <c r="E366" i="73"/>
  <c r="T50" i="73"/>
  <c r="AB50" i="73" s="1"/>
  <c r="AB51" i="73"/>
  <c r="O103" i="73"/>
  <c r="T109" i="73"/>
  <c r="AB109" i="73" s="1"/>
  <c r="AC109" i="73"/>
  <c r="Q126" i="73"/>
  <c r="AE134" i="73"/>
  <c r="AE133" i="73" s="1"/>
  <c r="W133" i="73"/>
  <c r="P139" i="73"/>
  <c r="F138" i="73"/>
  <c r="E139" i="73"/>
  <c r="AC145" i="73"/>
  <c r="T145" i="73"/>
  <c r="AB145" i="73" s="1"/>
  <c r="U144" i="73"/>
  <c r="AN148" i="73"/>
  <c r="AF147" i="73"/>
  <c r="AN147" i="73" s="1"/>
  <c r="AO155" i="73"/>
  <c r="AF155" i="73"/>
  <c r="AE161" i="73"/>
  <c r="W160" i="73"/>
  <c r="AE160" i="73" s="1"/>
  <c r="AO173" i="73"/>
  <c r="AG172" i="73"/>
  <c r="AB174" i="73"/>
  <c r="T173" i="73"/>
  <c r="AN174" i="73"/>
  <c r="AF173" i="73"/>
  <c r="P175" i="73"/>
  <c r="E175" i="73"/>
  <c r="AI187" i="73"/>
  <c r="AQ187" i="73" s="1"/>
  <c r="AQ188" i="73"/>
  <c r="AO194" i="73"/>
  <c r="AF194" i="73"/>
  <c r="AN194" i="73" s="1"/>
  <c r="AD197" i="73"/>
  <c r="V196" i="73"/>
  <c r="AD196" i="73" s="1"/>
  <c r="AH199" i="73"/>
  <c r="AP199" i="73" s="1"/>
  <c r="AP200" i="73"/>
  <c r="P212" i="73"/>
  <c r="F211" i="73"/>
  <c r="E212" i="73"/>
  <c r="R212" i="73"/>
  <c r="R211" i="73" s="1"/>
  <c r="O213" i="73"/>
  <c r="O212" i="73" s="1"/>
  <c r="O211" i="73" s="1"/>
  <c r="AO214" i="73"/>
  <c r="AE218" i="73"/>
  <c r="W217" i="73"/>
  <c r="AE217" i="73" s="1"/>
  <c r="AQ221" i="73"/>
  <c r="AI220" i="73"/>
  <c r="AQ220" i="73" s="1"/>
  <c r="AC226" i="73"/>
  <c r="T226" i="73"/>
  <c r="AB226" i="73" s="1"/>
  <c r="V257" i="73"/>
  <c r="AD258" i="73"/>
  <c r="AD288" i="73"/>
  <c r="AO295" i="73"/>
  <c r="AG294" i="73"/>
  <c r="AO294" i="73" s="1"/>
  <c r="AB309" i="73"/>
  <c r="O310" i="73"/>
  <c r="O309" i="73" s="1"/>
  <c r="O308" i="73" s="1"/>
  <c r="O307" i="73" s="1"/>
  <c r="S309" i="73"/>
  <c r="S308" i="73" s="1"/>
  <c r="S307" i="73" s="1"/>
  <c r="U321" i="73"/>
  <c r="AC322" i="73"/>
  <c r="T322" i="73"/>
  <c r="AB322" i="73" s="1"/>
  <c r="AP322" i="73"/>
  <c r="AH321" i="73"/>
  <c r="AN326" i="73"/>
  <c r="AF325" i="73"/>
  <c r="AC336" i="73"/>
  <c r="P340" i="73"/>
  <c r="F339" i="73"/>
  <c r="P422" i="73"/>
  <c r="F421" i="73"/>
  <c r="P421" i="73" s="1"/>
  <c r="AQ422" i="73"/>
  <c r="AI421" i="73"/>
  <c r="AQ421" i="73" s="1"/>
  <c r="O186" i="73"/>
  <c r="O185" i="73" s="1"/>
  <c r="O184" i="73" s="1"/>
  <c r="AF287" i="73"/>
  <c r="AN287" i="73" s="1"/>
  <c r="AO468" i="73"/>
  <c r="AO256" i="73"/>
  <c r="V301" i="73"/>
  <c r="AD301" i="73" s="1"/>
  <c r="T348" i="73"/>
  <c r="AB348" i="73" s="1"/>
  <c r="T459" i="73"/>
  <c r="AB459" i="73" s="1"/>
  <c r="U476" i="73"/>
  <c r="AF421" i="73"/>
  <c r="AN421" i="73" s="1"/>
  <c r="AO150" i="73"/>
  <c r="AB262" i="73"/>
  <c r="H237" i="73"/>
  <c r="E237" i="73" s="1"/>
  <c r="AF339" i="73"/>
  <c r="O386" i="73"/>
  <c r="AD339" i="73"/>
  <c r="AD51" i="73"/>
  <c r="O183" i="73"/>
  <c r="O182" i="73" s="1"/>
  <c r="E155" i="73"/>
  <c r="E153" i="73" s="1"/>
  <c r="AD114" i="73"/>
  <c r="T79" i="73"/>
  <c r="AB79" i="73" s="1"/>
  <c r="T22" i="73"/>
  <c r="AO91" i="73"/>
  <c r="AO81" i="73"/>
  <c r="AC72" i="73"/>
  <c r="AN423" i="73"/>
  <c r="O110" i="73"/>
  <c r="O109" i="73" s="1"/>
  <c r="O108" i="73" s="1"/>
  <c r="H19" i="73"/>
  <c r="AF23" i="73"/>
  <c r="AN23" i="73" s="1"/>
  <c r="AN24" i="73"/>
  <c r="O35" i="73"/>
  <c r="O34" i="73" s="1"/>
  <c r="Q22" i="73"/>
  <c r="AB35" i="73"/>
  <c r="P53" i="73"/>
  <c r="E53" i="73"/>
  <c r="AH55" i="73"/>
  <c r="AP55" i="73" s="1"/>
  <c r="T56" i="73"/>
  <c r="AB56" i="73" s="1"/>
  <c r="P59" i="73"/>
  <c r="E59" i="73"/>
  <c r="T59" i="73"/>
  <c r="AF59" i="73"/>
  <c r="AG58" i="73"/>
  <c r="AO58" i="73" s="1"/>
  <c r="V61" i="73"/>
  <c r="AD61" i="73" s="1"/>
  <c r="T62" i="73"/>
  <c r="AB62" i="73" s="1"/>
  <c r="AG64" i="73"/>
  <c r="AF65" i="73"/>
  <c r="AJ64" i="73"/>
  <c r="T67" i="73"/>
  <c r="AF69" i="73"/>
  <c r="AN69" i="73" s="1"/>
  <c r="AF72" i="73"/>
  <c r="AN72" i="73" s="1"/>
  <c r="F78" i="73"/>
  <c r="V78" i="73"/>
  <c r="AF79" i="73"/>
  <c r="AN79" i="73" s="1"/>
  <c r="P83" i="73"/>
  <c r="O83" i="73"/>
  <c r="P90" i="73"/>
  <c r="R98" i="73"/>
  <c r="R97" i="73" s="1"/>
  <c r="W100" i="73"/>
  <c r="AH103" i="73"/>
  <c r="AE104" i="73"/>
  <c r="AE103" i="73" s="1"/>
  <c r="U108" i="73"/>
  <c r="AN109" i="73"/>
  <c r="H113" i="73"/>
  <c r="E113" i="73" s="1"/>
  <c r="P119" i="73"/>
  <c r="F118" i="73"/>
  <c r="AB123" i="73"/>
  <c r="AL123" i="73"/>
  <c r="AP123" i="73" s="1"/>
  <c r="AP124" i="73"/>
  <c r="P127" i="73"/>
  <c r="F126" i="73"/>
  <c r="E127" i="73"/>
  <c r="M126" i="73"/>
  <c r="P129" i="73"/>
  <c r="E129" i="73"/>
  <c r="I133" i="73"/>
  <c r="AN134" i="73"/>
  <c r="AN133" i="73" s="1"/>
  <c r="AF133" i="73"/>
  <c r="AO148" i="73"/>
  <c r="AG147" i="73"/>
  <c r="AO147" i="73" s="1"/>
  <c r="AG153" i="73"/>
  <c r="AO153" i="73" s="1"/>
  <c r="AO161" i="73"/>
  <c r="AG160" i="73"/>
  <c r="AO160" i="73" s="1"/>
  <c r="AB162" i="73"/>
  <c r="T161" i="73"/>
  <c r="P173" i="73"/>
  <c r="E173" i="73"/>
  <c r="O176" i="73"/>
  <c r="O175" i="73" s="1"/>
  <c r="O172" i="73" s="1"/>
  <c r="Q175" i="73"/>
  <c r="Q172" i="73" s="1"/>
  <c r="AP178" i="73"/>
  <c r="AH177" i="73"/>
  <c r="AP177" i="73" s="1"/>
  <c r="Y187" i="73"/>
  <c r="AC188" i="73"/>
  <c r="AC194" i="73"/>
  <c r="T194" i="73"/>
  <c r="AB194" i="73" s="1"/>
  <c r="AH208" i="73"/>
  <c r="AP208" i="73" s="1"/>
  <c r="AP215" i="73"/>
  <c r="AH214" i="73"/>
  <c r="AP214" i="73" s="1"/>
  <c r="V234" i="73"/>
  <c r="AD235" i="73"/>
  <c r="T235" i="73"/>
  <c r="AB235" i="73" s="1"/>
  <c r="AB242" i="73"/>
  <c r="T241" i="73"/>
  <c r="AF241" i="73"/>
  <c r="AN242" i="73"/>
  <c r="AO247" i="73"/>
  <c r="AF247" i="73"/>
  <c r="AN248" i="73"/>
  <c r="U351" i="73"/>
  <c r="AC351" i="73" s="1"/>
  <c r="AC352" i="73"/>
  <c r="AC364" i="73"/>
  <c r="U363" i="73"/>
  <c r="AC363" i="73" s="1"/>
  <c r="AC62" i="73"/>
  <c r="AL18" i="73"/>
  <c r="T472" i="73"/>
  <c r="AB472" i="73" s="1"/>
  <c r="AI467" i="73"/>
  <c r="AO257" i="73"/>
  <c r="O132" i="73"/>
  <c r="O131" i="73" s="1"/>
  <c r="AP376" i="73"/>
  <c r="AB214" i="73"/>
  <c r="AH275" i="73"/>
  <c r="AP275" i="73" s="1"/>
  <c r="AI375" i="73"/>
  <c r="AQ375" i="73" s="1"/>
  <c r="AO417" i="73"/>
  <c r="AQ19" i="73"/>
  <c r="AF160" i="73"/>
  <c r="AN160" i="73" s="1"/>
  <c r="AP468" i="73"/>
  <c r="AB264" i="73"/>
  <c r="AH211" i="73"/>
  <c r="AP211" i="73" s="1"/>
  <c r="AG193" i="73"/>
  <c r="O362" i="73"/>
  <c r="O361" i="73" s="1"/>
  <c r="O360" i="73" s="1"/>
  <c r="E119" i="73"/>
  <c r="AC170" i="73"/>
  <c r="T84" i="73"/>
  <c r="AB84" i="73" s="1"/>
  <c r="E340" i="73"/>
  <c r="E234" i="73"/>
  <c r="AH172" i="73"/>
  <c r="AP172" i="73" s="1"/>
  <c r="O166" i="73"/>
  <c r="O165" i="73" s="1"/>
  <c r="AK113" i="73"/>
  <c r="AO113" i="73" s="1"/>
  <c r="AI64" i="73"/>
  <c r="AQ64" i="73" s="1"/>
  <c r="AH42" i="73"/>
  <c r="P42" i="73"/>
  <c r="AF20" i="73"/>
  <c r="AO177" i="73"/>
  <c r="AO127" i="73"/>
  <c r="AO65" i="73"/>
  <c r="AD346" i="73"/>
  <c r="AG291" i="73"/>
  <c r="AH287" i="73"/>
  <c r="AP287" i="73" s="1"/>
  <c r="AO262" i="73"/>
  <c r="AG261" i="73"/>
  <c r="AC262" i="73"/>
  <c r="J22" i="73"/>
  <c r="P36" i="73"/>
  <c r="E36" i="73"/>
  <c r="AN37" i="73"/>
  <c r="AF38" i="73"/>
  <c r="AN38" i="73" s="1"/>
  <c r="U42" i="73"/>
  <c r="U45" i="73"/>
  <c r="AC45" i="73" s="1"/>
  <c r="AG45" i="73"/>
  <c r="AO45" i="73" s="1"/>
  <c r="G50" i="73"/>
  <c r="H55" i="73"/>
  <c r="E55" i="73" s="1"/>
  <c r="AO56" i="73"/>
  <c r="W58" i="73"/>
  <c r="AE58" i="73" s="1"/>
  <c r="AE59" i="73"/>
  <c r="P65" i="73"/>
  <c r="M64" i="73"/>
  <c r="X64" i="73"/>
  <c r="Q67" i="73"/>
  <c r="Q64" i="73" s="1"/>
  <c r="O68" i="73"/>
  <c r="O67" i="73" s="1"/>
  <c r="AF74" i="73"/>
  <c r="AN74" i="73" s="1"/>
  <c r="T76" i="73"/>
  <c r="AB76" i="73" s="1"/>
  <c r="AC78" i="73"/>
  <c r="G83" i="73"/>
  <c r="E83" i="73" s="1"/>
  <c r="U83" i="73"/>
  <c r="L83" i="73"/>
  <c r="AF84" i="73"/>
  <c r="AN84" i="73" s="1"/>
  <c r="V90" i="73"/>
  <c r="Y90" i="73"/>
  <c r="AC90" i="73" s="1"/>
  <c r="T97" i="73"/>
  <c r="AB97" i="73" s="1"/>
  <c r="AH97" i="73"/>
  <c r="AN99" i="73"/>
  <c r="AF98" i="73"/>
  <c r="AN98" i="73" s="1"/>
  <c r="P103" i="73"/>
  <c r="R103" i="73"/>
  <c r="E106" i="73"/>
  <c r="AQ109" i="73"/>
  <c r="AI108" i="73"/>
  <c r="AQ108" i="73" s="1"/>
  <c r="AP111" i="73"/>
  <c r="X118" i="73"/>
  <c r="P124" i="73"/>
  <c r="F123" i="73"/>
  <c r="G126" i="73"/>
  <c r="T127" i="73"/>
  <c r="AB127" i="73" s="1"/>
  <c r="P134" i="73"/>
  <c r="F133" i="73"/>
  <c r="AG133" i="73"/>
  <c r="AO134" i="73"/>
  <c r="AO133" i="73" s="1"/>
  <c r="AC139" i="73"/>
  <c r="U138" i="73"/>
  <c r="T139" i="73"/>
  <c r="AB139" i="73" s="1"/>
  <c r="P142" i="73"/>
  <c r="F141" i="73"/>
  <c r="P141" i="73" s="1"/>
  <c r="AN142" i="73"/>
  <c r="AQ141" i="73"/>
  <c r="AP145" i="73"/>
  <c r="AF145" i="73"/>
  <c r="AN145" i="73" s="1"/>
  <c r="AH144" i="73"/>
  <c r="AE148" i="73"/>
  <c r="W147" i="73"/>
  <c r="AE147" i="73" s="1"/>
  <c r="G150" i="73"/>
  <c r="E150" i="73" s="1"/>
  <c r="AE170" i="73"/>
  <c r="J172" i="73"/>
  <c r="Q180" i="73"/>
  <c r="O181" i="73"/>
  <c r="T197" i="73"/>
  <c r="AD200" i="73"/>
  <c r="V199" i="73"/>
  <c r="AD199" i="73" s="1"/>
  <c r="P202" i="73"/>
  <c r="AF209" i="73"/>
  <c r="T223" i="73"/>
  <c r="AB223" i="73" s="1"/>
  <c r="AC223" i="73"/>
  <c r="AF223" i="73"/>
  <c r="AN223" i="73" s="1"/>
  <c r="AO223" i="73"/>
  <c r="E224" i="73"/>
  <c r="AD229" i="73"/>
  <c r="P257" i="73"/>
  <c r="F256" i="73"/>
  <c r="P256" i="73" s="1"/>
  <c r="AE289" i="73"/>
  <c r="W288" i="73"/>
  <c r="V291" i="73"/>
  <c r="AD291" i="73" s="1"/>
  <c r="AD292" i="73"/>
  <c r="AN298" i="73"/>
  <c r="AF297" i="73"/>
  <c r="AN297" i="73" s="1"/>
  <c r="AB326" i="73"/>
  <c r="I328" i="73"/>
  <c r="AO333" i="73"/>
  <c r="AG332" i="73"/>
  <c r="AH466" i="73"/>
  <c r="AP466" i="73" s="1"/>
  <c r="T220" i="73"/>
  <c r="AB220" i="73" s="1"/>
  <c r="AF138" i="73"/>
  <c r="AN138" i="73" s="1"/>
  <c r="E398" i="73"/>
  <c r="U440" i="73"/>
  <c r="T448" i="73"/>
  <c r="AO469" i="73"/>
  <c r="AB474" i="73"/>
  <c r="AC150" i="73"/>
  <c r="W462" i="73"/>
  <c r="AE462" i="73" s="1"/>
  <c r="AO329" i="73"/>
  <c r="AN218" i="73"/>
  <c r="AO339" i="73"/>
  <c r="U425" i="73"/>
  <c r="U338" i="73"/>
  <c r="T247" i="73"/>
  <c r="AD211" i="73"/>
  <c r="U193" i="73"/>
  <c r="W138" i="73"/>
  <c r="AE138" i="73" s="1"/>
  <c r="AE449" i="73"/>
  <c r="AF322" i="73"/>
  <c r="AN322" i="73" s="1"/>
  <c r="E172" i="73"/>
  <c r="O164" i="73"/>
  <c r="O70" i="73"/>
  <c r="O69" i="73" s="1"/>
  <c r="O44" i="73"/>
  <c r="O43" i="73" s="1"/>
  <c r="O42" i="73" s="1"/>
  <c r="AF333" i="73"/>
  <c r="AN333" i="73" s="1"/>
  <c r="AE322" i="73"/>
  <c r="T229" i="73"/>
  <c r="AB229" i="73" s="1"/>
  <c r="G328" i="73"/>
  <c r="E182" i="73"/>
  <c r="AO139" i="73"/>
  <c r="G103" i="73"/>
  <c r="W64" i="73"/>
  <c r="T61" i="73"/>
  <c r="AB61" i="73" s="1"/>
  <c r="AO170" i="73"/>
  <c r="AO124" i="73"/>
  <c r="AQ62" i="73"/>
  <c r="AO20" i="73"/>
  <c r="AD444" i="73"/>
  <c r="F251" i="73"/>
  <c r="T188" i="73"/>
  <c r="F294" i="73"/>
  <c r="AB20" i="73"/>
  <c r="AP25" i="73"/>
  <c r="T36" i="73"/>
  <c r="AB36" i="73" s="1"/>
  <c r="G42" i="73"/>
  <c r="E42" i="73" s="1"/>
  <c r="AC43" i="73"/>
  <c r="E45" i="73"/>
  <c r="P51" i="73"/>
  <c r="F50" i="73"/>
  <c r="F58" i="73"/>
  <c r="F64" i="73"/>
  <c r="G64" i="73"/>
  <c r="Y64" i="73"/>
  <c r="AC64" i="73" s="1"/>
  <c r="AF67" i="73"/>
  <c r="AN67" i="73" s="1"/>
  <c r="T69" i="73"/>
  <c r="AB69" i="73" s="1"/>
  <c r="P72" i="73"/>
  <c r="F71" i="73"/>
  <c r="R71" i="73"/>
  <c r="AD74" i="73"/>
  <c r="E76" i="73"/>
  <c r="AP76" i="73"/>
  <c r="E79" i="73"/>
  <c r="AC79" i="73"/>
  <c r="M83" i="73"/>
  <c r="R83" i="73"/>
  <c r="AC86" i="73"/>
  <c r="I90" i="73"/>
  <c r="Q93" i="73"/>
  <c r="Q90" i="73" s="1"/>
  <c r="AF93" i="73"/>
  <c r="AN93" i="73" s="1"/>
  <c r="AC95" i="73"/>
  <c r="P101" i="73"/>
  <c r="F100" i="73"/>
  <c r="AC101" i="73"/>
  <c r="T103" i="73"/>
  <c r="P109" i="73"/>
  <c r="E109" i="73"/>
  <c r="F108" i="73"/>
  <c r="X114" i="73"/>
  <c r="X113" i="73" s="1"/>
  <c r="AO114" i="73"/>
  <c r="O115" i="73"/>
  <c r="O114" i="73" s="1"/>
  <c r="O113" i="73" s="1"/>
  <c r="E116" i="73"/>
  <c r="AJ118" i="73"/>
  <c r="AO118" i="73"/>
  <c r="O120" i="73"/>
  <c r="O119" i="73" s="1"/>
  <c r="O118" i="73" s="1"/>
  <c r="P121" i="73"/>
  <c r="E121" i="73"/>
  <c r="E124" i="73"/>
  <c r="AC123" i="73"/>
  <c r="H126" i="73"/>
  <c r="AC127" i="73"/>
  <c r="T129" i="73"/>
  <c r="AB129" i="73" s="1"/>
  <c r="Y133" i="73"/>
  <c r="G133" i="73"/>
  <c r="K133" i="73"/>
  <c r="K18" i="73" s="1"/>
  <c r="Z138" i="73"/>
  <c r="AD138" i="73" s="1"/>
  <c r="AD139" i="73"/>
  <c r="AQ139" i="73"/>
  <c r="AI138" i="73"/>
  <c r="AQ138" i="73" s="1"/>
  <c r="U141" i="73"/>
  <c r="AC141" i="73" s="1"/>
  <c r="AC142" i="73"/>
  <c r="AG141" i="73"/>
  <c r="AO141" i="73" s="1"/>
  <c r="AO142" i="73"/>
  <c r="E144" i="73"/>
  <c r="P148" i="73"/>
  <c r="F147" i="73"/>
  <c r="P147" i="73" s="1"/>
  <c r="AI147" i="73"/>
  <c r="AQ147" i="73" s="1"/>
  <c r="AQ148" i="73"/>
  <c r="Q151" i="73"/>
  <c r="Q150" i="73" s="1"/>
  <c r="O152" i="73"/>
  <c r="O151" i="73" s="1"/>
  <c r="O150" i="73" s="1"/>
  <c r="AQ153" i="73"/>
  <c r="T157" i="73"/>
  <c r="AB157" i="73" s="1"/>
  <c r="AC157" i="73"/>
  <c r="AQ161" i="73"/>
  <c r="AI160" i="73"/>
  <c r="AQ160" i="73" s="1"/>
  <c r="AI163" i="73"/>
  <c r="AQ163" i="73" s="1"/>
  <c r="AD165" i="73"/>
  <c r="T165" i="73"/>
  <c r="AB165" i="73" s="1"/>
  <c r="V163" i="73"/>
  <c r="AB170" i="73"/>
  <c r="Y172" i="73"/>
  <c r="AC172" i="73" s="1"/>
  <c r="AC173" i="73"/>
  <c r="AF175" i="73"/>
  <c r="AN175" i="73" s="1"/>
  <c r="R188" i="73"/>
  <c r="R187" i="73" s="1"/>
  <c r="O189" i="73"/>
  <c r="O188" i="73" s="1"/>
  <c r="O187" i="73" s="1"/>
  <c r="AC191" i="73"/>
  <c r="AE191" i="73"/>
  <c r="T191" i="73"/>
  <c r="AB191" i="73" s="1"/>
  <c r="W190" i="73"/>
  <c r="AE190" i="73" s="1"/>
  <c r="AE194" i="73"/>
  <c r="W193" i="73"/>
  <c r="AE193" i="73" s="1"/>
  <c r="AD212" i="73"/>
  <c r="AF215" i="73"/>
  <c r="AN215" i="73" s="1"/>
  <c r="O225" i="73"/>
  <c r="O224" i="73" s="1"/>
  <c r="Q224" i="73"/>
  <c r="Q223" i="73" s="1"/>
  <c r="AQ244" i="73"/>
  <c r="AI243" i="73"/>
  <c r="AQ243" i="73" s="1"/>
  <c r="T253" i="73"/>
  <c r="AB253" i="73" s="1"/>
  <c r="AC253" i="73"/>
  <c r="P264" i="73"/>
  <c r="F263" i="73"/>
  <c r="U261" i="73"/>
  <c r="AC261" i="73" s="1"/>
  <c r="G268" i="73"/>
  <c r="G261" i="73" s="1"/>
  <c r="G250" i="73" s="1"/>
  <c r="V272" i="73"/>
  <c r="AD272" i="73" s="1"/>
  <c r="AF272" i="73"/>
  <c r="AN272" i="73" s="1"/>
  <c r="AN268" i="73" s="1"/>
  <c r="AN273" i="73"/>
  <c r="AK276" i="73"/>
  <c r="AK275" i="73" s="1"/>
  <c r="AO277" i="73"/>
  <c r="AA345" i="73"/>
  <c r="AE345" i="73" s="1"/>
  <c r="AE346" i="73"/>
  <c r="T346" i="73"/>
  <c r="AB347" i="73"/>
  <c r="Q349" i="73"/>
  <c r="Q348" i="73" s="1"/>
  <c r="O350" i="73"/>
  <c r="O349" i="73" s="1"/>
  <c r="O348" i="73" s="1"/>
  <c r="Q364" i="73"/>
  <c r="Q363" i="73" s="1"/>
  <c r="O365" i="73"/>
  <c r="O364" i="73" s="1"/>
  <c r="O363" i="73" s="1"/>
  <c r="P214" i="73"/>
  <c r="P97" i="73"/>
  <c r="P43" i="73"/>
  <c r="P56" i="73"/>
  <c r="P67" i="73"/>
  <c r="P69" i="73"/>
  <c r="P84" i="73"/>
  <c r="P91" i="73"/>
  <c r="P98" i="73"/>
  <c r="P104" i="73"/>
  <c r="AE118" i="73"/>
  <c r="U118" i="73"/>
  <c r="AP119" i="73"/>
  <c r="AJ119" i="73"/>
  <c r="AN119" i="73" s="1"/>
  <c r="AD126" i="73"/>
  <c r="L126" i="73"/>
  <c r="S126" i="73"/>
  <c r="T131" i="73"/>
  <c r="AB131" i="73" s="1"/>
  <c r="X133" i="73"/>
  <c r="P144" i="73"/>
  <c r="AE145" i="73"/>
  <c r="P161" i="73"/>
  <c r="F160" i="73"/>
  <c r="P160" i="73" s="1"/>
  <c r="AC165" i="73"/>
  <c r="P177" i="73"/>
  <c r="E177" i="73"/>
  <c r="P178" i="73"/>
  <c r="E178" i="73"/>
  <c r="F184" i="73"/>
  <c r="P184" i="73" s="1"/>
  <c r="P191" i="73"/>
  <c r="F190" i="73"/>
  <c r="E191" i="73"/>
  <c r="AQ193" i="73"/>
  <c r="AP194" i="73"/>
  <c r="AD208" i="73"/>
  <c r="AQ208" i="73"/>
  <c r="T212" i="73"/>
  <c r="Y214" i="73"/>
  <c r="AC214" i="73" s="1"/>
  <c r="AO215" i="73"/>
  <c r="AP218" i="73"/>
  <c r="O219" i="73"/>
  <c r="O218" i="73" s="1"/>
  <c r="O217" i="73" s="1"/>
  <c r="Q218" i="73"/>
  <c r="Q217" i="73" s="1"/>
  <c r="P221" i="73"/>
  <c r="F220" i="73"/>
  <c r="P220" i="73" s="1"/>
  <c r="AP224" i="73"/>
  <c r="P228" i="73"/>
  <c r="O228" i="73" s="1"/>
  <c r="E228" i="73"/>
  <c r="AE235" i="73"/>
  <c r="W234" i="73"/>
  <c r="AE234" i="73" s="1"/>
  <c r="P247" i="73"/>
  <c r="F246" i="73"/>
  <c r="P246" i="73" s="1"/>
  <c r="AA250" i="73"/>
  <c r="E268" i="73"/>
  <c r="E261" i="73" s="1"/>
  <c r="E250" i="73" s="1"/>
  <c r="I268" i="73"/>
  <c r="I261" i="73" s="1"/>
  <c r="I250" i="73" s="1"/>
  <c r="P277" i="73"/>
  <c r="F276" i="73"/>
  <c r="AA314" i="73"/>
  <c r="AA307" i="73" s="1"/>
  <c r="AO315" i="73"/>
  <c r="AG314" i="73"/>
  <c r="AB371" i="73"/>
  <c r="T370" i="73"/>
  <c r="AH379" i="73"/>
  <c r="AP379" i="73" s="1"/>
  <c r="AP380" i="73"/>
  <c r="P383" i="73"/>
  <c r="F382" i="73"/>
  <c r="P382" i="73" s="1"/>
  <c r="P131" i="73"/>
  <c r="AO131" i="73"/>
  <c r="P150" i="73"/>
  <c r="P153" i="73"/>
  <c r="AD161" i="73"/>
  <c r="V160" i="73"/>
  <c r="AD160" i="73" s="1"/>
  <c r="AP161" i="73"/>
  <c r="AH160" i="73"/>
  <c r="AP160" i="73" s="1"/>
  <c r="P165" i="73"/>
  <c r="F163" i="73"/>
  <c r="Q170" i="73"/>
  <c r="Q167" i="73" s="1"/>
  <c r="O171" i="73"/>
  <c r="O170" i="73" s="1"/>
  <c r="AF178" i="73"/>
  <c r="AN178" i="73" s="1"/>
  <c r="AC182" i="73"/>
  <c r="U180" i="73"/>
  <c r="AC187" i="73"/>
  <c r="P193" i="73"/>
  <c r="P197" i="73"/>
  <c r="F196" i="73"/>
  <c r="P196" i="73" s="1"/>
  <c r="AE197" i="73"/>
  <c r="W196" i="73"/>
  <c r="AE196" i="73" s="1"/>
  <c r="P200" i="73"/>
  <c r="F199" i="73"/>
  <c r="P199" i="73" s="1"/>
  <c r="AQ200" i="73"/>
  <c r="AI199" i="73"/>
  <c r="AQ199" i="73" s="1"/>
  <c r="P208" i="73"/>
  <c r="AI211" i="73"/>
  <c r="AQ211" i="73" s="1"/>
  <c r="AQ212" i="73"/>
  <c r="P218" i="73"/>
  <c r="F217" i="73"/>
  <c r="P217" i="73" s="1"/>
  <c r="AO217" i="73"/>
  <c r="P226" i="73"/>
  <c r="F223" i="73"/>
  <c r="AG234" i="73"/>
  <c r="AF235" i="73"/>
  <c r="AN235" i="73" s="1"/>
  <c r="AO235" i="73"/>
  <c r="U246" i="73"/>
  <c r="AC246" i="73" s="1"/>
  <c r="AC247" i="73"/>
  <c r="W258" i="73"/>
  <c r="AE259" i="73"/>
  <c r="AD268" i="73"/>
  <c r="H280" i="73"/>
  <c r="P285" i="73"/>
  <c r="F282" i="73"/>
  <c r="M280" i="73"/>
  <c r="N307" i="73"/>
  <c r="AP373" i="73"/>
  <c r="AL372" i="73"/>
  <c r="AF372" i="73"/>
  <c r="AN372" i="73" s="1"/>
  <c r="AN373" i="73"/>
  <c r="P391" i="73"/>
  <c r="F390" i="73"/>
  <c r="E391" i="73"/>
  <c r="R386" i="73"/>
  <c r="AA386" i="73"/>
  <c r="AP399" i="73"/>
  <c r="AH398" i="73"/>
  <c r="X119" i="73"/>
  <c r="P145" i="73"/>
  <c r="P151" i="73"/>
  <c r="AO226" i="73"/>
  <c r="P229" i="73"/>
  <c r="O229" i="73" s="1"/>
  <c r="E229" i="73"/>
  <c r="AG240" i="73"/>
  <c r="AO240" i="73" s="1"/>
  <c r="AO241" i="73"/>
  <c r="AH243" i="73"/>
  <c r="AP243" i="73" s="1"/>
  <c r="AP244" i="73"/>
  <c r="AO246" i="73"/>
  <c r="AQ257" i="73"/>
  <c r="AI256" i="73"/>
  <c r="T259" i="73"/>
  <c r="AB260" i="73"/>
  <c r="AC277" i="73"/>
  <c r="U276" i="73"/>
  <c r="Z280" i="73"/>
  <c r="Y287" i="73"/>
  <c r="P291" i="73"/>
  <c r="E291" i="73"/>
  <c r="AE295" i="73"/>
  <c r="W294" i="73"/>
  <c r="AE294" i="73" s="1"/>
  <c r="AE299" i="73"/>
  <c r="W298" i="73"/>
  <c r="P301" i="73"/>
  <c r="M307" i="73"/>
  <c r="X307" i="73"/>
  <c r="X306" i="73" s="1"/>
  <c r="X305" i="73" s="1"/>
  <c r="X249" i="73" s="1"/>
  <c r="AD318" i="73"/>
  <c r="V317" i="73"/>
  <c r="AC324" i="73"/>
  <c r="AE330" i="73"/>
  <c r="AA329" i="73"/>
  <c r="AQ330" i="73"/>
  <c r="AI329" i="73"/>
  <c r="AP336" i="73"/>
  <c r="AH335" i="73"/>
  <c r="AP335" i="73" s="1"/>
  <c r="AQ339" i="73"/>
  <c r="AO366" i="73"/>
  <c r="G386" i="73"/>
  <c r="P155" i="73"/>
  <c r="P168" i="73"/>
  <c r="P170" i="73"/>
  <c r="P194" i="73"/>
  <c r="P209" i="73"/>
  <c r="AD224" i="73"/>
  <c r="P235" i="73"/>
  <c r="AP263" i="73"/>
  <c r="AO282" i="73"/>
  <c r="J287" i="73"/>
  <c r="J280" i="73" s="1"/>
  <c r="AK287" i="73"/>
  <c r="AK280" i="73" s="1"/>
  <c r="U298" i="73"/>
  <c r="AC299" i="73"/>
  <c r="AP302" i="73"/>
  <c r="AH301" i="73"/>
  <c r="AP301" i="73" s="1"/>
  <c r="T303" i="73"/>
  <c r="AB304" i="73"/>
  <c r="E309" i="73"/>
  <c r="E308" i="73" s="1"/>
  <c r="G308" i="73"/>
  <c r="G307" i="73" s="1"/>
  <c r="AB313" i="73"/>
  <c r="T312" i="73"/>
  <c r="AF312" i="73"/>
  <c r="AN313" i="73"/>
  <c r="J307" i="73"/>
  <c r="J306" i="73" s="1"/>
  <c r="J305" i="73" s="1"/>
  <c r="P318" i="73"/>
  <c r="E318" i="73"/>
  <c r="AC317" i="73"/>
  <c r="P326" i="73"/>
  <c r="F325" i="73"/>
  <c r="V325" i="73"/>
  <c r="AD326" i="73"/>
  <c r="O341" i="73"/>
  <c r="O340" i="73" s="1"/>
  <c r="O339" i="73" s="1"/>
  <c r="O338" i="73" s="1"/>
  <c r="Q340" i="73"/>
  <c r="Q339" i="73" s="1"/>
  <c r="Q338" i="73" s="1"/>
  <c r="AF340" i="73"/>
  <c r="AN340" i="73" s="1"/>
  <c r="AN341" i="73"/>
  <c r="S343" i="73"/>
  <c r="S342" i="73" s="1"/>
  <c r="S328" i="73" s="1"/>
  <c r="O344" i="73"/>
  <c r="O343" i="73" s="1"/>
  <c r="O342" i="73" s="1"/>
  <c r="AH369" i="73"/>
  <c r="AP370" i="73"/>
  <c r="V372" i="73"/>
  <c r="AD373" i="73"/>
  <c r="T404" i="73"/>
  <c r="T403" i="73" s="1"/>
  <c r="T402" i="73" s="1"/>
  <c r="T401" i="73" s="1"/>
  <c r="AB405" i="73"/>
  <c r="AB404" i="73" s="1"/>
  <c r="AB403" i="73" s="1"/>
  <c r="AB402" i="73" s="1"/>
  <c r="AB401" i="73" s="1"/>
  <c r="AQ247" i="73"/>
  <c r="AD263" i="73"/>
  <c r="AB266" i="73"/>
  <c r="H268" i="73"/>
  <c r="H261" i="73" s="1"/>
  <c r="AB273" i="73"/>
  <c r="T272" i="73"/>
  <c r="AB272" i="73" s="1"/>
  <c r="AB268" i="73" s="1"/>
  <c r="AE278" i="73"/>
  <c r="AE283" i="73"/>
  <c r="W282" i="73"/>
  <c r="L287" i="73"/>
  <c r="L280" i="73" s="1"/>
  <c r="P292" i="73"/>
  <c r="E292" i="73"/>
  <c r="P302" i="73"/>
  <c r="AC308" i="73"/>
  <c r="AP309" i="73"/>
  <c r="AC312" i="73"/>
  <c r="U311" i="73"/>
  <c r="AC311" i="73" s="1"/>
  <c r="V321" i="73"/>
  <c r="AD322" i="73"/>
  <c r="AD342" i="73"/>
  <c r="AQ364" i="73"/>
  <c r="AB365" i="73"/>
  <c r="T364" i="73"/>
  <c r="AO391" i="73"/>
  <c r="AG390" i="73"/>
  <c r="P413" i="73"/>
  <c r="F412" i="73"/>
  <c r="AI429" i="73"/>
  <c r="AQ429" i="73" s="1"/>
  <c r="AQ430" i="73"/>
  <c r="AB435" i="73"/>
  <c r="T434" i="73"/>
  <c r="AB434" i="73" s="1"/>
  <c r="AN435" i="73"/>
  <c r="AF434" i="73"/>
  <c r="AN434" i="73" s="1"/>
  <c r="R282" i="73"/>
  <c r="R281" i="73" s="1"/>
  <c r="AO283" i="73"/>
  <c r="P288" i="73"/>
  <c r="P299" i="73"/>
  <c r="F298" i="73"/>
  <c r="V298" i="73"/>
  <c r="AD299" i="73"/>
  <c r="AE314" i="73"/>
  <c r="AB316" i="73"/>
  <c r="T315" i="73"/>
  <c r="AB315" i="73" s="1"/>
  <c r="AL317" i="73"/>
  <c r="AP318" i="73"/>
  <c r="AQ322" i="73"/>
  <c r="AI321" i="73"/>
  <c r="AJ328" i="73"/>
  <c r="AM328" i="73"/>
  <c r="O353" i="73"/>
  <c r="O352" i="73" s="1"/>
  <c r="O351" i="73" s="1"/>
  <c r="R352" i="73"/>
  <c r="R351" i="73" s="1"/>
  <c r="R328" i="73" s="1"/>
  <c r="R306" i="73" s="1"/>
  <c r="R305" i="73" s="1"/>
  <c r="AQ358" i="73"/>
  <c r="AI357" i="73"/>
  <c r="AQ357" i="73" s="1"/>
  <c r="Z369" i="73"/>
  <c r="AD370" i="73"/>
  <c r="S375" i="73"/>
  <c r="AL375" i="73"/>
  <c r="AG379" i="73"/>
  <c r="AO380" i="73"/>
  <c r="AO382" i="73"/>
  <c r="AO383" i="73"/>
  <c r="I386" i="73"/>
  <c r="AM386" i="73"/>
  <c r="P278" i="73"/>
  <c r="P289" i="73"/>
  <c r="P303" i="73"/>
  <c r="P314" i="73"/>
  <c r="P321" i="73"/>
  <c r="P330" i="73"/>
  <c r="AD352" i="73"/>
  <c r="AP363" i="73"/>
  <c r="AQ366" i="73"/>
  <c r="P369" i="73"/>
  <c r="E369" i="73"/>
  <c r="Q370" i="73"/>
  <c r="Q369" i="73" s="1"/>
  <c r="O371" i="73"/>
  <c r="O370" i="73" s="1"/>
  <c r="O369" i="73" s="1"/>
  <c r="K375" i="73"/>
  <c r="AQ391" i="73"/>
  <c r="AI390" i="73"/>
  <c r="AQ427" i="73"/>
  <c r="AI426" i="73"/>
  <c r="AC460" i="73"/>
  <c r="U459" i="73"/>
  <c r="AC459" i="73" s="1"/>
  <c r="AM463" i="73"/>
  <c r="AQ464" i="73"/>
  <c r="AJ486" i="73"/>
  <c r="AJ485" i="73" s="1"/>
  <c r="AJ484" i="73" s="1"/>
  <c r="AN487" i="73"/>
  <c r="AN486" i="73" s="1"/>
  <c r="AN485" i="73" s="1"/>
  <c r="AN484" i="73" s="1"/>
  <c r="P269" i="73"/>
  <c r="P270" i="73"/>
  <c r="P308" i="73"/>
  <c r="P309" i="73"/>
  <c r="P315" i="73"/>
  <c r="P322" i="73"/>
  <c r="AO343" i="73"/>
  <c r="T344" i="73"/>
  <c r="U343" i="73"/>
  <c r="AC344" i="73"/>
  <c r="P352" i="73"/>
  <c r="F351" i="73"/>
  <c r="AE352" i="73"/>
  <c r="W351" i="73"/>
  <c r="AE351" i="73" s="1"/>
  <c r="AE355" i="73"/>
  <c r="W354" i="73"/>
  <c r="AE354" i="73" s="1"/>
  <c r="P357" i="73"/>
  <c r="AP360" i="73"/>
  <c r="AN362" i="73"/>
  <c r="AE363" i="73"/>
  <c r="AE364" i="73"/>
  <c r="E367" i="73"/>
  <c r="AQ367" i="73"/>
  <c r="AO370" i="73"/>
  <c r="AG369" i="73"/>
  <c r="AO369" i="73" s="1"/>
  <c r="Q375" i="73"/>
  <c r="AQ384" i="73"/>
  <c r="AN396" i="73"/>
  <c r="AN395" i="73" s="1"/>
  <c r="AN394" i="73" s="1"/>
  <c r="AN393" i="73" s="1"/>
  <c r="AF395" i="73"/>
  <c r="AF394" i="73" s="1"/>
  <c r="AF393" i="73" s="1"/>
  <c r="AO399" i="73"/>
  <c r="AG398" i="73"/>
  <c r="AL401" i="73"/>
  <c r="AP478" i="73"/>
  <c r="AH477" i="73"/>
  <c r="AF478" i="73"/>
  <c r="P346" i="73"/>
  <c r="P358" i="73"/>
  <c r="P367" i="73"/>
  <c r="P370" i="73"/>
  <c r="P372" i="73"/>
  <c r="P373" i="73"/>
  <c r="F379" i="73"/>
  <c r="U379" i="73"/>
  <c r="P384" i="73"/>
  <c r="P388" i="73"/>
  <c r="F387" i="73"/>
  <c r="F394" i="73"/>
  <c r="P403" i="73"/>
  <c r="F402" i="73"/>
  <c r="O410" i="73"/>
  <c r="O409" i="73" s="1"/>
  <c r="O408" i="73" s="1"/>
  <c r="O407" i="73" s="1"/>
  <c r="O406" i="73" s="1"/>
  <c r="O401" i="73" s="1"/>
  <c r="AP426" i="73"/>
  <c r="G425" i="73"/>
  <c r="G424" i="73" s="1"/>
  <c r="G415" i="73" s="1"/>
  <c r="V429" i="73"/>
  <c r="P432" i="73"/>
  <c r="F429" i="73"/>
  <c r="P429" i="73" s="1"/>
  <c r="AB432" i="73"/>
  <c r="T429" i="73"/>
  <c r="W434" i="73"/>
  <c r="AE434" i="73" s="1"/>
  <c r="AE435" i="73"/>
  <c r="AB439" i="73"/>
  <c r="T438" i="73"/>
  <c r="AN438" i="73"/>
  <c r="AF437" i="73"/>
  <c r="AN437" i="73" s="1"/>
  <c r="AL449" i="73"/>
  <c r="AP452" i="73"/>
  <c r="J449" i="73"/>
  <c r="J448" i="73" s="1"/>
  <c r="J447" i="73" s="1"/>
  <c r="J415" i="73" s="1"/>
  <c r="AG454" i="73"/>
  <c r="AO457" i="73"/>
  <c r="AD464" i="73"/>
  <c r="V463" i="73"/>
  <c r="AH463" i="73"/>
  <c r="AF464" i="73"/>
  <c r="AP464" i="73"/>
  <c r="P360" i="73"/>
  <c r="P361" i="73"/>
  <c r="AN391" i="73"/>
  <c r="AF390" i="73"/>
  <c r="R401" i="73"/>
  <c r="V401" i="73"/>
  <c r="P409" i="73"/>
  <c r="F408" i="73"/>
  <c r="AP419" i="73"/>
  <c r="AH418" i="73"/>
  <c r="AP438" i="73"/>
  <c r="AH437" i="73"/>
  <c r="AP437" i="73" s="1"/>
  <c r="AE455" i="73"/>
  <c r="W454" i="73"/>
  <c r="AD469" i="73"/>
  <c r="V468" i="73"/>
  <c r="P470" i="73"/>
  <c r="F469" i="73"/>
  <c r="P474" i="73"/>
  <c r="F473" i="73"/>
  <c r="E474" i="73"/>
  <c r="W490" i="73"/>
  <c r="P404" i="73"/>
  <c r="O414" i="73"/>
  <c r="O413" i="73" s="1"/>
  <c r="O412" i="73" s="1"/>
  <c r="O411" i="73" s="1"/>
  <c r="AE432" i="73"/>
  <c r="W429" i="73"/>
  <c r="Q460" i="73"/>
  <c r="Q459" i="73" s="1"/>
  <c r="Q448" i="73" s="1"/>
  <c r="Q447" i="73" s="1"/>
  <c r="Q415" i="73" s="1"/>
  <c r="O461" i="73"/>
  <c r="O460" i="73" s="1"/>
  <c r="O459" i="73" s="1"/>
  <c r="O448" i="73" s="1"/>
  <c r="O447" i="73" s="1"/>
  <c r="O415" i="73" s="1"/>
  <c r="P464" i="73"/>
  <c r="F463" i="73"/>
  <c r="O479" i="73"/>
  <c r="O478" i="73" s="1"/>
  <c r="O477" i="73" s="1"/>
  <c r="O476" i="73" s="1"/>
  <c r="Q478" i="73"/>
  <c r="Q477" i="73" s="1"/>
  <c r="Q476" i="73" s="1"/>
  <c r="P419" i="73"/>
  <c r="E419" i="73"/>
  <c r="F418" i="73"/>
  <c r="AF426" i="73"/>
  <c r="P427" i="73"/>
  <c r="F426" i="73"/>
  <c r="AG429" i="73"/>
  <c r="AC438" i="73"/>
  <c r="P445" i="73"/>
  <c r="F444" i="73"/>
  <c r="AC450" i="73"/>
  <c r="AD452" i="73"/>
  <c r="V449" i="73"/>
  <c r="Y449" i="73"/>
  <c r="P477" i="73"/>
  <c r="F476" i="73"/>
  <c r="AD478" i="73"/>
  <c r="V477" i="73"/>
  <c r="AI477" i="73"/>
  <c r="AQ478" i="73"/>
  <c r="Y477" i="73"/>
  <c r="Y476" i="73" s="1"/>
  <c r="AC478" i="73"/>
  <c r="AH440" i="73"/>
  <c r="P450" i="73"/>
  <c r="AC457" i="73"/>
  <c r="U454" i="73"/>
  <c r="AC454" i="73" s="1"/>
  <c r="AN458" i="73"/>
  <c r="AO464" i="73"/>
  <c r="P485" i="73"/>
  <c r="F484" i="73"/>
  <c r="P484" i="73" s="1"/>
  <c r="AN489" i="73"/>
  <c r="AF488" i="73"/>
  <c r="AN488" i="73" s="1"/>
  <c r="AH490" i="73"/>
  <c r="L231" i="73"/>
  <c r="D262" i="78"/>
  <c r="P261" i="78"/>
  <c r="P17" i="78" s="1"/>
  <c r="O261" i="78"/>
  <c r="O17" i="78" s="1"/>
  <c r="H261" i="78"/>
  <c r="H17" i="78" s="1"/>
  <c r="F261" i="78"/>
  <c r="F17" i="78" s="1"/>
  <c r="G261" i="78"/>
  <c r="G17" i="78" s="1"/>
  <c r="K261" i="78"/>
  <c r="K17" i="78" s="1"/>
  <c r="L261" i="78"/>
  <c r="L17" i="78" s="1"/>
  <c r="E438" i="78"/>
  <c r="E427" i="78" s="1"/>
  <c r="D483" i="78"/>
  <c r="D403" i="78"/>
  <c r="E322" i="78"/>
  <c r="D322" i="78"/>
  <c r="M321" i="78"/>
  <c r="M320" i="78" s="1"/>
  <c r="N263" i="78"/>
  <c r="N262" i="78" s="1"/>
  <c r="M263" i="78"/>
  <c r="M262" i="78" s="1"/>
  <c r="D428" i="78"/>
  <c r="I321" i="78"/>
  <c r="I320" i="78" s="1"/>
  <c r="I453" i="78"/>
  <c r="I438" i="78" s="1"/>
  <c r="I427" i="78" s="1"/>
  <c r="J438" i="78"/>
  <c r="J427" i="78" s="1"/>
  <c r="M453" i="78"/>
  <c r="M438" i="78" s="1"/>
  <c r="M427" i="78" s="1"/>
  <c r="N438" i="78"/>
  <c r="N427" i="78" s="1"/>
  <c r="J321" i="78"/>
  <c r="J320" i="78" s="1"/>
  <c r="K307" i="73"/>
  <c r="O287" i="73"/>
  <c r="O282" i="73"/>
  <c r="O281" i="73" s="1"/>
  <c r="AM306" i="73" l="1"/>
  <c r="AM305" i="73" s="1"/>
  <c r="H415" i="73"/>
  <c r="O126" i="73"/>
  <c r="AE276" i="73"/>
  <c r="W275" i="73"/>
  <c r="AE275" i="73" s="1"/>
  <c r="AO302" i="73"/>
  <c r="AG301" i="73"/>
  <c r="AO301" i="73" s="1"/>
  <c r="AN264" i="73"/>
  <c r="AF263" i="73"/>
  <c r="AF262" i="73" s="1"/>
  <c r="AN262" i="73" s="1"/>
  <c r="T268" i="73"/>
  <c r="T261" i="73" s="1"/>
  <c r="AB261" i="73" s="1"/>
  <c r="AN263" i="73"/>
  <c r="R90" i="73"/>
  <c r="O261" i="73"/>
  <c r="O250" i="73" s="1"/>
  <c r="Y306" i="73"/>
  <c r="Y305" i="73" s="1"/>
  <c r="O243" i="73"/>
  <c r="Q307" i="73"/>
  <c r="T113" i="73"/>
  <c r="AB113" i="73" s="1"/>
  <c r="AF196" i="73"/>
  <c r="AN196" i="73" s="1"/>
  <c r="AN197" i="73"/>
  <c r="AP282" i="73"/>
  <c r="AH281" i="73"/>
  <c r="AP281" i="73" s="1"/>
  <c r="AF281" i="73"/>
  <c r="AF280" i="73" s="1"/>
  <c r="AN282" i="73"/>
  <c r="AI417" i="73"/>
  <c r="AQ418" i="73"/>
  <c r="AI297" i="73"/>
  <c r="AQ297" i="73" s="1"/>
  <c r="AQ298" i="73"/>
  <c r="T421" i="73"/>
  <c r="AB421" i="73" s="1"/>
  <c r="AB422" i="73"/>
  <c r="T294" i="73"/>
  <c r="AB294" i="73" s="1"/>
  <c r="AB295" i="73"/>
  <c r="T351" i="73"/>
  <c r="AB351" i="73" s="1"/>
  <c r="AB352" i="73"/>
  <c r="AL472" i="73"/>
  <c r="AP472" i="73" s="1"/>
  <c r="AP473" i="73"/>
  <c r="AF376" i="73"/>
  <c r="AN376" i="73" s="1"/>
  <c r="AN377" i="73"/>
  <c r="AC302" i="73"/>
  <c r="U301" i="73"/>
  <c r="AC301" i="73" s="1"/>
  <c r="U467" i="73"/>
  <c r="AC468" i="73"/>
  <c r="U397" i="73"/>
  <c r="T398" i="73"/>
  <c r="AB398" i="73" s="1"/>
  <c r="AC398" i="73"/>
  <c r="Z328" i="73"/>
  <c r="Z306" i="73" s="1"/>
  <c r="Z305" i="73" s="1"/>
  <c r="AN285" i="73"/>
  <c r="H250" i="73"/>
  <c r="O167" i="73"/>
  <c r="Q328" i="73"/>
  <c r="AK250" i="73"/>
  <c r="I18" i="73"/>
  <c r="AB200" i="73"/>
  <c r="P441" i="73"/>
  <c r="M18" i="73"/>
  <c r="AO261" i="73"/>
  <c r="E180" i="73"/>
  <c r="AO172" i="73"/>
  <c r="AD55" i="73"/>
  <c r="AC167" i="73"/>
  <c r="N18" i="73"/>
  <c r="U257" i="73"/>
  <c r="AA18" i="73"/>
  <c r="AH338" i="73"/>
  <c r="AP338" i="73" s="1"/>
  <c r="AP339" i="73"/>
  <c r="AF375" i="73"/>
  <c r="AN379" i="73"/>
  <c r="AE262" i="73"/>
  <c r="W261" i="73"/>
  <c r="AJ382" i="73"/>
  <c r="AN383" i="73"/>
  <c r="AE325" i="73"/>
  <c r="W324" i="73"/>
  <c r="AN482" i="73"/>
  <c r="AN481" i="73"/>
  <c r="AN480" i="73" s="1"/>
  <c r="T372" i="73"/>
  <c r="AB372" i="73" s="1"/>
  <c r="AB373" i="73"/>
  <c r="T477" i="73"/>
  <c r="AB478" i="73"/>
  <c r="AF252" i="73"/>
  <c r="AO252" i="73"/>
  <c r="AG251" i="73"/>
  <c r="AO251" i="73" s="1"/>
  <c r="AQ398" i="73"/>
  <c r="AI397" i="73"/>
  <c r="AQ397" i="73" s="1"/>
  <c r="O328" i="73"/>
  <c r="E103" i="73"/>
  <c r="V268" i="73"/>
  <c r="V261" i="73" s="1"/>
  <c r="AD261" i="73" s="1"/>
  <c r="AO64" i="73"/>
  <c r="AM448" i="73"/>
  <c r="AM447" i="73" s="1"/>
  <c r="AM415" i="73" s="1"/>
  <c r="AE167" i="73"/>
  <c r="E205" i="73"/>
  <c r="AP64" i="73"/>
  <c r="AE261" i="73"/>
  <c r="AQ449" i="73"/>
  <c r="Q83" i="73"/>
  <c r="R280" i="73"/>
  <c r="L249" i="73"/>
  <c r="N306" i="73"/>
  <c r="N305" i="73" s="1"/>
  <c r="O223" i="73"/>
  <c r="AH268" i="73"/>
  <c r="AH261" i="73" s="1"/>
  <c r="AN104" i="73"/>
  <c r="AN103" i="73" s="1"/>
  <c r="AN114" i="73"/>
  <c r="E397" i="73"/>
  <c r="O153" i="73"/>
  <c r="AQ172" i="73"/>
  <c r="V472" i="73"/>
  <c r="AD472" i="73" s="1"/>
  <c r="AD473" i="73"/>
  <c r="AQ441" i="73"/>
  <c r="AI440" i="73"/>
  <c r="AQ440" i="73" s="1"/>
  <c r="H375" i="73"/>
  <c r="H306" i="73" s="1"/>
  <c r="H305" i="73" s="1"/>
  <c r="E376" i="73"/>
  <c r="O482" i="73"/>
  <c r="O481" i="73"/>
  <c r="O480" i="73" s="1"/>
  <c r="U416" i="73"/>
  <c r="AC416" i="73" s="1"/>
  <c r="AC417" i="73"/>
  <c r="AN491" i="73"/>
  <c r="AF490" i="73"/>
  <c r="AN490" i="73" s="1"/>
  <c r="U256" i="73"/>
  <c r="AC256" i="73" s="1"/>
  <c r="AC257" i="73"/>
  <c r="AF468" i="73"/>
  <c r="AN469" i="73"/>
  <c r="V417" i="73"/>
  <c r="R249" i="73"/>
  <c r="S18" i="73"/>
  <c r="AE64" i="73"/>
  <c r="P133" i="73"/>
  <c r="AF163" i="73"/>
  <c r="AN163" i="73" s="1"/>
  <c r="AJ18" i="73"/>
  <c r="T153" i="73"/>
  <c r="AB153" i="73" s="1"/>
  <c r="X18" i="73"/>
  <c r="X17" i="73" s="1"/>
  <c r="AQ291" i="73"/>
  <c r="E348" i="73"/>
  <c r="AE302" i="73"/>
  <c r="W301" i="73"/>
  <c r="AE301" i="73" s="1"/>
  <c r="T379" i="73"/>
  <c r="AB380" i="73"/>
  <c r="AA417" i="73"/>
  <c r="AE418" i="73"/>
  <c r="AJ301" i="73"/>
  <c r="AN301" i="73" s="1"/>
  <c r="AN302" i="73"/>
  <c r="AK476" i="73"/>
  <c r="AO476" i="73" s="1"/>
  <c r="AO477" i="73"/>
  <c r="T390" i="73"/>
  <c r="AC390" i="73"/>
  <c r="AI276" i="73"/>
  <c r="AQ277" i="73"/>
  <c r="AF123" i="73"/>
  <c r="AN123" i="73" s="1"/>
  <c r="AN124" i="73"/>
  <c r="AP113" i="73"/>
  <c r="AF113" i="73"/>
  <c r="AN113" i="73" s="1"/>
  <c r="AF100" i="73"/>
  <c r="AN100" i="73" s="1"/>
  <c r="AO100" i="73"/>
  <c r="AF180" i="73"/>
  <c r="AN180" i="73" s="1"/>
  <c r="R18" i="73"/>
  <c r="O64" i="73"/>
  <c r="AM18" i="73"/>
  <c r="AH425" i="73"/>
  <c r="AP425" i="73" s="1"/>
  <c r="AF177" i="73"/>
  <c r="AN177" i="73" s="1"/>
  <c r="AD83" i="73"/>
  <c r="Q280" i="73"/>
  <c r="AB449" i="73"/>
  <c r="AP167" i="73"/>
  <c r="AO449" i="73"/>
  <c r="AQ263" i="73"/>
  <c r="T205" i="73"/>
  <c r="AB205" i="73" s="1"/>
  <c r="AE375" i="73"/>
  <c r="T228" i="73"/>
  <c r="AB228" i="73" s="1"/>
  <c r="P459" i="73"/>
  <c r="F448" i="73"/>
  <c r="AC314" i="73"/>
  <c r="T314" i="73"/>
  <c r="AB314" i="73" s="1"/>
  <c r="AG297" i="73"/>
  <c r="AO297" i="73" s="1"/>
  <c r="AO298" i="73"/>
  <c r="AB218" i="73"/>
  <c r="T217" i="73"/>
  <c r="AB217" i="73" s="1"/>
  <c r="AI281" i="73"/>
  <c r="AQ282" i="73"/>
  <c r="T251" i="73"/>
  <c r="AB251" i="73" s="1"/>
  <c r="AB252" i="73"/>
  <c r="AF118" i="73"/>
  <c r="AN118" i="73" s="1"/>
  <c r="AP118" i="73"/>
  <c r="AN277" i="73"/>
  <c r="AF276" i="73"/>
  <c r="AD494" i="73"/>
  <c r="V490" i="73"/>
  <c r="AD490" i="73" s="1"/>
  <c r="AB470" i="73"/>
  <c r="T469" i="73"/>
  <c r="U382" i="73"/>
  <c r="AC382" i="73" s="1"/>
  <c r="AC383" i="73"/>
  <c r="AK375" i="73"/>
  <c r="AK306" i="73" s="1"/>
  <c r="AK305" i="73" s="1"/>
  <c r="AK249" i="73" s="1"/>
  <c r="AO376" i="73"/>
  <c r="V276" i="73"/>
  <c r="AD277" i="73"/>
  <c r="AF459" i="73"/>
  <c r="AN460" i="73"/>
  <c r="AB282" i="73"/>
  <c r="T281" i="73"/>
  <c r="AB281" i="73" s="1"/>
  <c r="AI447" i="73"/>
  <c r="AQ447" i="73" s="1"/>
  <c r="AQ448" i="73"/>
  <c r="AN474" i="73"/>
  <c r="AF473" i="73"/>
  <c r="T288" i="73"/>
  <c r="AB289" i="73"/>
  <c r="T276" i="73"/>
  <c r="AB277" i="73"/>
  <c r="AP257" i="73"/>
  <c r="AH256" i="73"/>
  <c r="AP256" i="73" s="1"/>
  <c r="AF61" i="73"/>
  <c r="AN61" i="73" s="1"/>
  <c r="AO61" i="73"/>
  <c r="T426" i="73"/>
  <c r="AB426" i="73" s="1"/>
  <c r="AD418" i="73"/>
  <c r="AN349" i="73"/>
  <c r="M306" i="73"/>
  <c r="M305" i="73" s="1"/>
  <c r="AB119" i="73"/>
  <c r="N249" i="73"/>
  <c r="F440" i="73"/>
  <c r="I306" i="73"/>
  <c r="I305" i="73" s="1"/>
  <c r="I249" i="73" s="1"/>
  <c r="I17" i="73" s="1"/>
  <c r="AF55" i="73"/>
  <c r="AN55" i="73" s="1"/>
  <c r="W466" i="73"/>
  <c r="AE466" i="73" s="1"/>
  <c r="AK18" i="73"/>
  <c r="AC477" i="73"/>
  <c r="AI261" i="73"/>
  <c r="AQ261" i="73" s="1"/>
  <c r="AB167" i="73"/>
  <c r="AE90" i="73"/>
  <c r="U287" i="73"/>
  <c r="U280" i="73" s="1"/>
  <c r="O90" i="73"/>
  <c r="Z249" i="73"/>
  <c r="O306" i="73"/>
  <c r="O305" i="73" s="1"/>
  <c r="AP261" i="73"/>
  <c r="Q231" i="73"/>
  <c r="O231" i="73" s="1"/>
  <c r="J231" i="73"/>
  <c r="J18" i="73" s="1"/>
  <c r="AD477" i="73"/>
  <c r="V476" i="73"/>
  <c r="AD476" i="73" s="1"/>
  <c r="P444" i="73"/>
  <c r="E444" i="73"/>
  <c r="P469" i="73"/>
  <c r="F468" i="73"/>
  <c r="AF418" i="73"/>
  <c r="AN418" i="73" s="1"/>
  <c r="AH417" i="73"/>
  <c r="AP418" i="73"/>
  <c r="T363" i="73"/>
  <c r="AB363" i="73" s="1"/>
  <c r="AB364" i="73"/>
  <c r="AQ329" i="73"/>
  <c r="AQ328" i="73" s="1"/>
  <c r="AI328" i="73"/>
  <c r="T345" i="73"/>
  <c r="AB345" i="73" s="1"/>
  <c r="AB346" i="73"/>
  <c r="P108" i="73"/>
  <c r="E108" i="73"/>
  <c r="P294" i="73"/>
  <c r="E294" i="73"/>
  <c r="F287" i="73"/>
  <c r="P287" i="73" s="1"/>
  <c r="AF208" i="73"/>
  <c r="AN208" i="73" s="1"/>
  <c r="AN209" i="73"/>
  <c r="AC138" i="73"/>
  <c r="T138" i="73"/>
  <c r="AB138" i="73" s="1"/>
  <c r="AC83" i="73"/>
  <c r="T83" i="73"/>
  <c r="AB83" i="73" s="1"/>
  <c r="AF42" i="73"/>
  <c r="AN42" i="73" s="1"/>
  <c r="AP42" i="73"/>
  <c r="W328" i="73"/>
  <c r="AF240" i="73"/>
  <c r="AN240" i="73" s="1"/>
  <c r="AN241" i="73"/>
  <c r="P126" i="73"/>
  <c r="E126" i="73"/>
  <c r="AE100" i="73"/>
  <c r="T100" i="73"/>
  <c r="AB100" i="73" s="1"/>
  <c r="AN65" i="73"/>
  <c r="AF64" i="73"/>
  <c r="AN64" i="73" s="1"/>
  <c r="P339" i="73"/>
  <c r="F338" i="73"/>
  <c r="E339" i="73"/>
  <c r="AD463" i="73"/>
  <c r="V462" i="73"/>
  <c r="AD462" i="73" s="1"/>
  <c r="AC343" i="73"/>
  <c r="U342" i="73"/>
  <c r="AC342" i="73" s="1"/>
  <c r="AQ390" i="73"/>
  <c r="AI387" i="73"/>
  <c r="AP317" i="73"/>
  <c r="AL307" i="73"/>
  <c r="AC298" i="73"/>
  <c r="U297" i="73"/>
  <c r="AC297" i="73" s="1"/>
  <c r="AD317" i="73"/>
  <c r="AE258" i="73"/>
  <c r="W257" i="73"/>
  <c r="AC180" i="73"/>
  <c r="T180" i="73"/>
  <c r="AB180" i="73" s="1"/>
  <c r="T369" i="73"/>
  <c r="AB369" i="73" s="1"/>
  <c r="AB370" i="73"/>
  <c r="AB188" i="73"/>
  <c r="T187" i="73"/>
  <c r="AB187" i="73" s="1"/>
  <c r="AC193" i="73"/>
  <c r="T193" i="73"/>
  <c r="AB193" i="73" s="1"/>
  <c r="AC440" i="73"/>
  <c r="T440" i="73"/>
  <c r="AB440" i="73" s="1"/>
  <c r="AO332" i="73"/>
  <c r="AO328" i="73" s="1"/>
  <c r="AF332" i="73"/>
  <c r="AN332" i="73" s="1"/>
  <c r="AC42" i="73"/>
  <c r="T42" i="73"/>
  <c r="AB42" i="73" s="1"/>
  <c r="U18" i="73"/>
  <c r="AO291" i="73"/>
  <c r="AG287" i="73"/>
  <c r="AN247" i="73"/>
  <c r="AF246" i="73"/>
  <c r="AN246" i="73" s="1"/>
  <c r="T160" i="73"/>
  <c r="AB160" i="73" s="1"/>
  <c r="AB161" i="73"/>
  <c r="T108" i="73"/>
  <c r="AB108" i="73" s="1"/>
  <c r="AC108" i="73"/>
  <c r="AN59" i="73"/>
  <c r="AF58" i="73"/>
  <c r="AN58" i="73" s="1"/>
  <c r="Z18" i="73"/>
  <c r="Z17" i="73" s="1"/>
  <c r="AH375" i="73"/>
  <c r="AP375" i="73" s="1"/>
  <c r="AB22" i="73"/>
  <c r="O180" i="73"/>
  <c r="AH424" i="73"/>
  <c r="AP424" i="73" s="1"/>
  <c r="AC476" i="73"/>
  <c r="AF324" i="73"/>
  <c r="AN324" i="73" s="1"/>
  <c r="AN325" i="73"/>
  <c r="AI18" i="73"/>
  <c r="AE18" i="73"/>
  <c r="AH280" i="73"/>
  <c r="AP280" i="73" s="1"/>
  <c r="T190" i="73"/>
  <c r="AB190" i="73" s="1"/>
  <c r="P476" i="73"/>
  <c r="E476" i="73"/>
  <c r="AN426" i="73"/>
  <c r="AF425" i="73"/>
  <c r="P473" i="73"/>
  <c r="F472" i="73"/>
  <c r="E473" i="73"/>
  <c r="V467" i="73"/>
  <c r="AD468" i="73"/>
  <c r="P408" i="73"/>
  <c r="F407" i="73"/>
  <c r="AN390" i="73"/>
  <c r="AF387" i="73"/>
  <c r="AB438" i="73"/>
  <c r="T437" i="73"/>
  <c r="AB437" i="73" s="1"/>
  <c r="AB429" i="73"/>
  <c r="AD429" i="73"/>
  <c r="V425" i="73"/>
  <c r="P394" i="73"/>
  <c r="F393" i="73"/>
  <c r="P393" i="73" s="1"/>
  <c r="AC379" i="73"/>
  <c r="AF477" i="73"/>
  <c r="AN478" i="73"/>
  <c r="AF398" i="73"/>
  <c r="AN398" i="73" s="1"/>
  <c r="AO398" i="73"/>
  <c r="AG397" i="73"/>
  <c r="P351" i="73"/>
  <c r="E351" i="73"/>
  <c r="T343" i="73"/>
  <c r="AB344" i="73"/>
  <c r="AQ426" i="73"/>
  <c r="AI425" i="73"/>
  <c r="AD369" i="73"/>
  <c r="AQ321" i="73"/>
  <c r="AI320" i="73"/>
  <c r="AG387" i="73"/>
  <c r="AO390" i="73"/>
  <c r="AD321" i="73"/>
  <c r="V320" i="73"/>
  <c r="AD320" i="73" s="1"/>
  <c r="AP369" i="73"/>
  <c r="AH328" i="73"/>
  <c r="AD325" i="73"/>
  <c r="V324" i="73"/>
  <c r="AD324" i="73" s="1"/>
  <c r="T317" i="73"/>
  <c r="AB317" i="73" s="1"/>
  <c r="G306" i="73"/>
  <c r="G305" i="73" s="1"/>
  <c r="G249" i="73" s="1"/>
  <c r="AA328" i="73"/>
  <c r="AA306" i="73" s="1"/>
  <c r="AA305" i="73" s="1"/>
  <c r="AE329" i="73"/>
  <c r="AE328" i="73" s="1"/>
  <c r="W297" i="73"/>
  <c r="AE297" i="73" s="1"/>
  <c r="AE298" i="73"/>
  <c r="E287" i="73"/>
  <c r="E280" i="73" s="1"/>
  <c r="AC276" i="73"/>
  <c r="U275" i="73"/>
  <c r="AC275" i="73" s="1"/>
  <c r="P390" i="73"/>
  <c r="E390" i="73"/>
  <c r="AP372" i="73"/>
  <c r="AL328" i="73"/>
  <c r="M249" i="73"/>
  <c r="AF234" i="73"/>
  <c r="AN234" i="73" s="1"/>
  <c r="AO234" i="73"/>
  <c r="P163" i="73"/>
  <c r="E163" i="73"/>
  <c r="P276" i="73"/>
  <c r="F275" i="73"/>
  <c r="P275" i="73" s="1"/>
  <c r="AC118" i="73"/>
  <c r="T118" i="73"/>
  <c r="AB118" i="73" s="1"/>
  <c r="P263" i="73"/>
  <c r="F262" i="73"/>
  <c r="AD163" i="73"/>
  <c r="T163" i="73"/>
  <c r="AB163" i="73" s="1"/>
  <c r="P50" i="73"/>
  <c r="E50" i="73"/>
  <c r="G18" i="73"/>
  <c r="P251" i="73"/>
  <c r="U448" i="73"/>
  <c r="AN281" i="73"/>
  <c r="AP97" i="73"/>
  <c r="AF97" i="73"/>
  <c r="AN97" i="73" s="1"/>
  <c r="AN20" i="73"/>
  <c r="AF19" i="73"/>
  <c r="AB263" i="73"/>
  <c r="AO275" i="73"/>
  <c r="AQ467" i="73"/>
  <c r="AI466" i="73"/>
  <c r="AQ466" i="73" s="1"/>
  <c r="AD78" i="73"/>
  <c r="T78" i="73"/>
  <c r="AB78" i="73" s="1"/>
  <c r="AB67" i="73"/>
  <c r="T64" i="73"/>
  <c r="AB64" i="73" s="1"/>
  <c r="AB59" i="73"/>
  <c r="T58" i="73"/>
  <c r="AB58" i="73" s="1"/>
  <c r="H18" i="73"/>
  <c r="AG328" i="73"/>
  <c r="W18" i="73"/>
  <c r="V256" i="73"/>
  <c r="AD257" i="73"/>
  <c r="AF214" i="73"/>
  <c r="AN214" i="73" s="1"/>
  <c r="P211" i="73"/>
  <c r="E211" i="73"/>
  <c r="AC144" i="73"/>
  <c r="T144" i="73"/>
  <c r="AB144" i="73" s="1"/>
  <c r="P138" i="73"/>
  <c r="E138" i="73"/>
  <c r="AO276" i="73"/>
  <c r="O22" i="73"/>
  <c r="F18" i="73"/>
  <c r="AG250" i="73"/>
  <c r="Y448" i="73"/>
  <c r="Y447" i="73" s="1"/>
  <c r="Y415" i="73" s="1"/>
  <c r="AC449" i="73"/>
  <c r="P426" i="73"/>
  <c r="F425" i="73"/>
  <c r="E426" i="73"/>
  <c r="P463" i="73"/>
  <c r="E463" i="73"/>
  <c r="F462" i="73"/>
  <c r="AE429" i="73"/>
  <c r="W425" i="73"/>
  <c r="AE454" i="73"/>
  <c r="W448" i="73"/>
  <c r="AP463" i="73"/>
  <c r="AH462" i="73"/>
  <c r="AP462" i="73" s="1"/>
  <c r="AO454" i="73"/>
  <c r="AG448" i="73"/>
  <c r="P402" i="73"/>
  <c r="P298" i="73"/>
  <c r="F297" i="73"/>
  <c r="P297" i="73" s="1"/>
  <c r="P412" i="73"/>
  <c r="F411" i="73"/>
  <c r="P411" i="73" s="1"/>
  <c r="W281" i="73"/>
  <c r="AE282" i="73"/>
  <c r="AD372" i="73"/>
  <c r="V328" i="73"/>
  <c r="T311" i="73"/>
  <c r="AB311" i="73" s="1"/>
  <c r="AB312" i="73"/>
  <c r="AQ256" i="73"/>
  <c r="P58" i="73"/>
  <c r="E58" i="73"/>
  <c r="AC338" i="73"/>
  <c r="T338" i="73"/>
  <c r="T447" i="73"/>
  <c r="AB447" i="73" s="1"/>
  <c r="AB448" i="73"/>
  <c r="T196" i="73"/>
  <c r="AB196" i="73" s="1"/>
  <c r="AB197" i="73"/>
  <c r="AP144" i="73"/>
  <c r="AF144" i="73"/>
  <c r="AN144" i="73" s="1"/>
  <c r="O163" i="73"/>
  <c r="AF193" i="73"/>
  <c r="AN193" i="73" s="1"/>
  <c r="AO193" i="73"/>
  <c r="L18" i="73"/>
  <c r="L17" i="73" s="1"/>
  <c r="AF338" i="73"/>
  <c r="AN339" i="73"/>
  <c r="S306" i="73"/>
  <c r="S305" i="73" s="1"/>
  <c r="S249" i="73" s="1"/>
  <c r="S17" i="73" s="1"/>
  <c r="AN155" i="73"/>
  <c r="AF153" i="73"/>
  <c r="AN153" i="73" s="1"/>
  <c r="I261" i="78"/>
  <c r="I17" i="78" s="1"/>
  <c r="AD449" i="73"/>
  <c r="V448" i="73"/>
  <c r="AD417" i="73"/>
  <c r="V416" i="73"/>
  <c r="T417" i="73"/>
  <c r="AB417" i="73" s="1"/>
  <c r="Q306" i="73"/>
  <c r="Q305" i="73" s="1"/>
  <c r="Q249" i="73" s="1"/>
  <c r="J249" i="73"/>
  <c r="AB303" i="73"/>
  <c r="T302" i="73"/>
  <c r="AH397" i="73"/>
  <c r="AP398" i="73"/>
  <c r="Y280" i="73"/>
  <c r="P190" i="73"/>
  <c r="E190" i="73"/>
  <c r="P100" i="73"/>
  <c r="E100" i="73"/>
  <c r="P71" i="73"/>
  <c r="E71" i="73"/>
  <c r="P440" i="73"/>
  <c r="E440" i="73"/>
  <c r="AB325" i="73"/>
  <c r="T324" i="73"/>
  <c r="AB324" i="73" s="1"/>
  <c r="P123" i="73"/>
  <c r="E123" i="73"/>
  <c r="T90" i="73"/>
  <c r="AB90" i="73" s="1"/>
  <c r="AD90" i="73"/>
  <c r="T240" i="73"/>
  <c r="AB240" i="73" s="1"/>
  <c r="AB241" i="73"/>
  <c r="AD234" i="73"/>
  <c r="T234" i="73"/>
  <c r="AB234" i="73" s="1"/>
  <c r="P118" i="73"/>
  <c r="E118" i="73"/>
  <c r="AB173" i="73"/>
  <c r="T172" i="73"/>
  <c r="AB172" i="73" s="1"/>
  <c r="N17" i="73"/>
  <c r="Y18" i="73"/>
  <c r="AP440" i="73"/>
  <c r="AF440" i="73"/>
  <c r="AN440" i="73" s="1"/>
  <c r="AQ477" i="73"/>
  <c r="AI476" i="73"/>
  <c r="AQ476" i="73" s="1"/>
  <c r="AO429" i="73"/>
  <c r="AG425" i="73"/>
  <c r="P418" i="73"/>
  <c r="F417" i="73"/>
  <c r="E418" i="73"/>
  <c r="AF463" i="73"/>
  <c r="AN464" i="73"/>
  <c r="AL448" i="73"/>
  <c r="AP449" i="73"/>
  <c r="P387" i="73"/>
  <c r="F386" i="73"/>
  <c r="E387" i="73"/>
  <c r="P379" i="73"/>
  <c r="F375" i="73"/>
  <c r="AH476" i="73"/>
  <c r="AP476" i="73" s="1"/>
  <c r="AP477" i="73"/>
  <c r="AM462" i="73"/>
  <c r="AQ462" i="73" s="1"/>
  <c r="AQ463" i="73"/>
  <c r="AO379" i="73"/>
  <c r="AG375" i="73"/>
  <c r="AD298" i="73"/>
  <c r="V297" i="73"/>
  <c r="AD297" i="73" s="1"/>
  <c r="AM280" i="73"/>
  <c r="AQ287" i="73"/>
  <c r="P325" i="73"/>
  <c r="E325" i="73"/>
  <c r="F324" i="73"/>
  <c r="AF311" i="73"/>
  <c r="AN311" i="73" s="1"/>
  <c r="AN312" i="73"/>
  <c r="AB259" i="73"/>
  <c r="T258" i="73"/>
  <c r="P282" i="73"/>
  <c r="F281" i="73"/>
  <c r="P223" i="73"/>
  <c r="E223" i="73"/>
  <c r="AO314" i="73"/>
  <c r="AG307" i="73"/>
  <c r="AF314" i="73"/>
  <c r="AB212" i="73"/>
  <c r="T211" i="73"/>
  <c r="AB211" i="73" s="1"/>
  <c r="P64" i="73"/>
  <c r="E64" i="73"/>
  <c r="AH18" i="73"/>
  <c r="AB247" i="73"/>
  <c r="T246" i="73"/>
  <c r="AB246" i="73" s="1"/>
  <c r="U424" i="73"/>
  <c r="AC425" i="73"/>
  <c r="V18" i="73"/>
  <c r="AE288" i="73"/>
  <c r="W287" i="73"/>
  <c r="AE287" i="73" s="1"/>
  <c r="AQ18" i="73"/>
  <c r="AF268" i="73"/>
  <c r="AF261" i="73" s="1"/>
  <c r="P78" i="73"/>
  <c r="E78" i="73"/>
  <c r="AG18" i="73"/>
  <c r="AH320" i="73"/>
  <c r="AP321" i="73"/>
  <c r="AF321" i="73"/>
  <c r="AC321" i="73"/>
  <c r="T321" i="73"/>
  <c r="U320" i="73"/>
  <c r="AB308" i="73"/>
  <c r="V287" i="73"/>
  <c r="AN173" i="73"/>
  <c r="AF172" i="73"/>
  <c r="AN172" i="73" s="1"/>
  <c r="E19" i="73"/>
  <c r="AB114" i="73"/>
  <c r="D438" i="78"/>
  <c r="N261" i="78"/>
  <c r="N17" i="78" s="1"/>
  <c r="J261" i="78"/>
  <c r="J17" i="78" s="1"/>
  <c r="M261" i="78"/>
  <c r="M17" i="78" s="1"/>
  <c r="D321" i="78"/>
  <c r="D320" i="78" s="1"/>
  <c r="E321" i="78"/>
  <c r="E320" i="78" s="1"/>
  <c r="E261" i="78" s="1"/>
  <c r="D261" i="78" s="1"/>
  <c r="D427" i="78"/>
  <c r="K306" i="73"/>
  <c r="O280" i="73"/>
  <c r="O249" i="73" s="1"/>
  <c r="AD328" i="73" l="1"/>
  <c r="AK17" i="73"/>
  <c r="AH250" i="73"/>
  <c r="H249" i="73"/>
  <c r="M17" i="73"/>
  <c r="T397" i="73"/>
  <c r="AB397" i="73" s="1"/>
  <c r="AC397" i="73"/>
  <c r="U386" i="73"/>
  <c r="AN252" i="73"/>
  <c r="AF251" i="73"/>
  <c r="AN251" i="73" s="1"/>
  <c r="AE324" i="73"/>
  <c r="W307" i="73"/>
  <c r="AE307" i="73" s="1"/>
  <c r="U466" i="73"/>
  <c r="AC466" i="73" s="1"/>
  <c r="AC467" i="73"/>
  <c r="AI416" i="73"/>
  <c r="AQ416" i="73" s="1"/>
  <c r="AQ417" i="73"/>
  <c r="AC18" i="73"/>
  <c r="AC386" i="73"/>
  <c r="AO375" i="73"/>
  <c r="T476" i="73"/>
  <c r="AB476" i="73" s="1"/>
  <c r="AB477" i="73"/>
  <c r="AJ375" i="73"/>
  <c r="AN382" i="73"/>
  <c r="H17" i="73"/>
  <c r="AB288" i="73"/>
  <c r="T287" i="73"/>
  <c r="AB287" i="73" s="1"/>
  <c r="AN459" i="73"/>
  <c r="AF448" i="73"/>
  <c r="AQ276" i="73"/>
  <c r="AI275" i="73"/>
  <c r="AA416" i="73"/>
  <c r="AE417" i="73"/>
  <c r="U375" i="73"/>
  <c r="AC375" i="73" s="1"/>
  <c r="AB469" i="73"/>
  <c r="T468" i="73"/>
  <c r="AN276" i="73"/>
  <c r="AF275" i="73"/>
  <c r="AN275" i="73" s="1"/>
  <c r="V307" i="73"/>
  <c r="AJ280" i="73"/>
  <c r="AN280" i="73" s="1"/>
  <c r="R17" i="73"/>
  <c r="AB276" i="73"/>
  <c r="T275" i="73"/>
  <c r="AB275" i="73" s="1"/>
  <c r="V275" i="73"/>
  <c r="AD275" i="73" s="1"/>
  <c r="AD276" i="73"/>
  <c r="AQ281" i="73"/>
  <c r="AI280" i="73"/>
  <c r="AQ280" i="73" s="1"/>
  <c r="AB390" i="73"/>
  <c r="AB379" i="73"/>
  <c r="T375" i="73"/>
  <c r="AB375" i="73" s="1"/>
  <c r="AN468" i="73"/>
  <c r="AF467" i="73"/>
  <c r="AF472" i="73"/>
  <c r="AN472" i="73" s="1"/>
  <c r="AN473" i="73"/>
  <c r="P448" i="73"/>
  <c r="F447" i="73"/>
  <c r="P447" i="73" s="1"/>
  <c r="AC287" i="73"/>
  <c r="AO18" i="73"/>
  <c r="O18" i="73"/>
  <c r="O17" i="73" s="1"/>
  <c r="G17" i="73"/>
  <c r="AP328" i="73"/>
  <c r="AD287" i="73"/>
  <c r="V280" i="73"/>
  <c r="AD280" i="73" s="1"/>
  <c r="AN261" i="73"/>
  <c r="AM249" i="73"/>
  <c r="AM17" i="73" s="1"/>
  <c r="P18" i="73"/>
  <c r="AP397" i="73"/>
  <c r="AP386" i="73" s="1"/>
  <c r="AH386" i="73"/>
  <c r="AD448" i="73"/>
  <c r="V447" i="73"/>
  <c r="AD447" i="73" s="1"/>
  <c r="AG447" i="73"/>
  <c r="AO447" i="73" s="1"/>
  <c r="AO448" i="73"/>
  <c r="W447" i="73"/>
  <c r="AE447" i="73" s="1"/>
  <c r="AE448" i="73"/>
  <c r="P462" i="73"/>
  <c r="E462" i="73"/>
  <c r="P425" i="73"/>
  <c r="E425" i="73"/>
  <c r="F424" i="73"/>
  <c r="AO250" i="73"/>
  <c r="AN19" i="73"/>
  <c r="AN18" i="73" s="1"/>
  <c r="AF18" i="73"/>
  <c r="AO387" i="73"/>
  <c r="AG386" i="73"/>
  <c r="AQ425" i="73"/>
  <c r="AI424" i="73"/>
  <c r="P472" i="73"/>
  <c r="E472" i="73"/>
  <c r="AD307" i="73"/>
  <c r="V306" i="73"/>
  <c r="AL306" i="73"/>
  <c r="AL305" i="73" s="1"/>
  <c r="U250" i="73"/>
  <c r="AO307" i="73"/>
  <c r="AG306" i="73"/>
  <c r="P281" i="73"/>
  <c r="F280" i="73"/>
  <c r="P280" i="73" s="1"/>
  <c r="P375" i="73"/>
  <c r="E375" i="73"/>
  <c r="AF462" i="73"/>
  <c r="AN462" i="73" s="1"/>
  <c r="AN463" i="73"/>
  <c r="AO425" i="73"/>
  <c r="AG424" i="73"/>
  <c r="T301" i="73"/>
  <c r="AB302" i="73"/>
  <c r="AE281" i="73"/>
  <c r="W280" i="73"/>
  <c r="AE280" i="73" s="1"/>
  <c r="E18" i="73"/>
  <c r="AD256" i="73"/>
  <c r="V250" i="73"/>
  <c r="U447" i="73"/>
  <c r="AC447" i="73" s="1"/>
  <c r="AC448" i="73"/>
  <c r="P262" i="73"/>
  <c r="F261" i="73"/>
  <c r="AI307" i="73"/>
  <c r="AQ320" i="73"/>
  <c r="T425" i="73"/>
  <c r="AN387" i="73"/>
  <c r="AB18" i="73"/>
  <c r="AO287" i="73"/>
  <c r="AG280" i="73"/>
  <c r="AO280" i="73" s="1"/>
  <c r="AP18" i="73"/>
  <c r="AH416" i="73"/>
  <c r="AP417" i="73"/>
  <c r="AF417" i="73"/>
  <c r="AN417" i="73" s="1"/>
  <c r="J17" i="73"/>
  <c r="U328" i="73"/>
  <c r="AB321" i="73"/>
  <c r="T320" i="73"/>
  <c r="AB320" i="73" s="1"/>
  <c r="AP320" i="73"/>
  <c r="AH307" i="73"/>
  <c r="AN314" i="73"/>
  <c r="P324" i="73"/>
  <c r="F307" i="73"/>
  <c r="E324" i="73"/>
  <c r="E307" i="73" s="1"/>
  <c r="P386" i="73"/>
  <c r="E386" i="73"/>
  <c r="AN321" i="73"/>
  <c r="AF320" i="73"/>
  <c r="AN320" i="73" s="1"/>
  <c r="AC280" i="73"/>
  <c r="Y249" i="73"/>
  <c r="Y17" i="73" s="1"/>
  <c r="AD416" i="73"/>
  <c r="T416" i="73"/>
  <c r="AB338" i="73"/>
  <c r="W424" i="73"/>
  <c r="AE425" i="73"/>
  <c r="AF397" i="73"/>
  <c r="AN397" i="73" s="1"/>
  <c r="AO397" i="73"/>
  <c r="AF476" i="73"/>
  <c r="AN476" i="73" s="1"/>
  <c r="AN477" i="73"/>
  <c r="AD467" i="73"/>
  <c r="V466" i="73"/>
  <c r="AD466" i="73" s="1"/>
  <c r="AF424" i="73"/>
  <c r="AN424" i="73" s="1"/>
  <c r="AN425" i="73"/>
  <c r="T18" i="73"/>
  <c r="AE257" i="73"/>
  <c r="W256" i="73"/>
  <c r="AQ387" i="73"/>
  <c r="AQ386" i="73" s="1"/>
  <c r="AI386" i="73"/>
  <c r="P338" i="73"/>
  <c r="E338" i="73"/>
  <c r="E328" i="73" s="1"/>
  <c r="F328" i="73"/>
  <c r="P328" i="73" s="1"/>
  <c r="AP250" i="73"/>
  <c r="AC320" i="73"/>
  <c r="U307" i="73"/>
  <c r="AC424" i="73"/>
  <c r="AB258" i="73"/>
  <c r="T257" i="73"/>
  <c r="AL447" i="73"/>
  <c r="AP448" i="73"/>
  <c r="P417" i="73"/>
  <c r="F416" i="73"/>
  <c r="E417" i="73"/>
  <c r="AN338" i="73"/>
  <c r="AN328" i="73" s="1"/>
  <c r="AF328" i="73"/>
  <c r="AC328" i="73"/>
  <c r="AD18" i="73"/>
  <c r="AB343" i="73"/>
  <c r="T342" i="73"/>
  <c r="AB342" i="73" s="1"/>
  <c r="AD425" i="73"/>
  <c r="V424" i="73"/>
  <c r="AD424" i="73" s="1"/>
  <c r="P407" i="73"/>
  <c r="F406" i="73"/>
  <c r="P468" i="73"/>
  <c r="F467" i="73"/>
  <c r="Q18" i="73"/>
  <c r="Q17" i="73" s="1"/>
  <c r="K305" i="73"/>
  <c r="AN375" i="73" l="1"/>
  <c r="AJ306" i="73"/>
  <c r="AJ305" i="73" s="1"/>
  <c r="AJ249" i="73" s="1"/>
  <c r="AJ17" i="73" s="1"/>
  <c r="AF307" i="73"/>
  <c r="AN307" i="73" s="1"/>
  <c r="AF250" i="73"/>
  <c r="T386" i="73"/>
  <c r="AB386" i="73"/>
  <c r="W306" i="73"/>
  <c r="U415" i="73"/>
  <c r="AC415" i="73" s="1"/>
  <c r="AQ275" i="73"/>
  <c r="AI250" i="73"/>
  <c r="AQ250" i="73" s="1"/>
  <c r="AB328" i="73"/>
  <c r="AF386" i="73"/>
  <c r="AF466" i="73"/>
  <c r="AN466" i="73" s="1"/>
  <c r="AN467" i="73"/>
  <c r="AA415" i="73"/>
  <c r="AA249" i="73" s="1"/>
  <c r="AA17" i="73" s="1"/>
  <c r="AE416" i="73"/>
  <c r="AB468" i="73"/>
  <c r="T467" i="73"/>
  <c r="AF447" i="73"/>
  <c r="AN447" i="73" s="1"/>
  <c r="AN448" i="73"/>
  <c r="AL415" i="73"/>
  <c r="AP447" i="73"/>
  <c r="W415" i="73"/>
  <c r="AE415" i="73" s="1"/>
  <c r="AE424" i="73"/>
  <c r="F306" i="73"/>
  <c r="P307" i="73"/>
  <c r="AH306" i="73"/>
  <c r="AP307" i="73"/>
  <c r="AP416" i="73"/>
  <c r="AH415" i="73"/>
  <c r="AF416" i="73"/>
  <c r="AL249" i="73"/>
  <c r="AL17" i="73" s="1"/>
  <c r="AO386" i="73"/>
  <c r="P406" i="73"/>
  <c r="F401" i="73"/>
  <c r="P401" i="73" s="1"/>
  <c r="P416" i="73"/>
  <c r="F415" i="73"/>
  <c r="E416" i="73"/>
  <c r="T256" i="73"/>
  <c r="AB257" i="73"/>
  <c r="AC307" i="73"/>
  <c r="U306" i="73"/>
  <c r="V415" i="73"/>
  <c r="AD415" i="73" s="1"/>
  <c r="AN386" i="73"/>
  <c r="AI306" i="73"/>
  <c r="AQ307" i="73"/>
  <c r="AB301" i="73"/>
  <c r="T280" i="73"/>
  <c r="AB280" i="73" s="1"/>
  <c r="V305" i="73"/>
  <c r="AD305" i="73" s="1"/>
  <c r="AD306" i="73"/>
  <c r="AQ424" i="73"/>
  <c r="AI415" i="73"/>
  <c r="AQ415" i="73" s="1"/>
  <c r="P424" i="73"/>
  <c r="E424" i="73"/>
  <c r="P467" i="73"/>
  <c r="F466" i="73"/>
  <c r="P466" i="73" s="1"/>
  <c r="AE256" i="73"/>
  <c r="W250" i="73"/>
  <c r="AB416" i="73"/>
  <c r="P261" i="73"/>
  <c r="F250" i="73"/>
  <c r="AD250" i="73"/>
  <c r="AO424" i="73"/>
  <c r="AG415" i="73"/>
  <c r="AO415" i="73" s="1"/>
  <c r="AO306" i="73"/>
  <c r="AG305" i="73"/>
  <c r="AO305" i="73" s="1"/>
  <c r="T307" i="73"/>
  <c r="AN250" i="73"/>
  <c r="T328" i="73"/>
  <c r="E306" i="73"/>
  <c r="E305" i="73" s="1"/>
  <c r="AB425" i="73"/>
  <c r="T424" i="73"/>
  <c r="AB424" i="73" s="1"/>
  <c r="AC250" i="73"/>
  <c r="E17" i="78"/>
  <c r="D17" i="78" s="1"/>
  <c r="K249" i="73"/>
  <c r="AO249" i="73" l="1"/>
  <c r="T415" i="73"/>
  <c r="AB415" i="73" s="1"/>
  <c r="AF306" i="73"/>
  <c r="AN306" i="73" s="1"/>
  <c r="AE306" i="73"/>
  <c r="W305" i="73"/>
  <c r="AE305" i="73" s="1"/>
  <c r="AB467" i="73"/>
  <c r="T466" i="73"/>
  <c r="AB466" i="73" s="1"/>
  <c r="AP415" i="73"/>
  <c r="P250" i="73"/>
  <c r="AC306" i="73"/>
  <c r="U305" i="73"/>
  <c r="P415" i="73"/>
  <c r="E415" i="73"/>
  <c r="V249" i="73"/>
  <c r="V17" i="73" s="1"/>
  <c r="AD17" i="73" s="1"/>
  <c r="F305" i="73"/>
  <c r="P305" i="73" s="1"/>
  <c r="P306" i="73"/>
  <c r="AN416" i="73"/>
  <c r="AF415" i="73"/>
  <c r="AN415" i="73" s="1"/>
  <c r="AH305" i="73"/>
  <c r="AP306" i="73"/>
  <c r="AB307" i="73"/>
  <c r="T306" i="73"/>
  <c r="AQ306" i="73"/>
  <c r="AI305" i="73"/>
  <c r="AG249" i="73"/>
  <c r="AG17" i="73" s="1"/>
  <c r="AO17" i="73" s="1"/>
  <c r="AD249" i="73"/>
  <c r="AF305" i="73"/>
  <c r="W249" i="73"/>
  <c r="W17" i="73" s="1"/>
  <c r="AE17" i="73" s="1"/>
  <c r="AE250" i="73"/>
  <c r="AE249" i="73" s="1"/>
  <c r="AB256" i="73"/>
  <c r="T250" i="73"/>
  <c r="K17" i="73"/>
  <c r="AC305" i="73" l="1"/>
  <c r="AC249" i="73" s="1"/>
  <c r="U249" i="73"/>
  <c r="U17" i="73" s="1"/>
  <c r="AC17" i="73" s="1"/>
  <c r="F249" i="73"/>
  <c r="AB250" i="73"/>
  <c r="AQ305" i="73"/>
  <c r="AQ249" i="73" s="1"/>
  <c r="AI249" i="73"/>
  <c r="AI17" i="73" s="1"/>
  <c r="AQ17" i="73" s="1"/>
  <c r="AN305" i="73"/>
  <c r="AN249" i="73" s="1"/>
  <c r="AF249" i="73"/>
  <c r="AF17" i="73" s="1"/>
  <c r="AN17" i="73" s="1"/>
  <c r="AP305" i="73"/>
  <c r="AP249" i="73" s="1"/>
  <c r="AH249" i="73"/>
  <c r="AH17" i="73" s="1"/>
  <c r="AP17" i="73" s="1"/>
  <c r="AB306" i="73"/>
  <c r="T305" i="73"/>
  <c r="AB305" i="73" s="1"/>
  <c r="T249" i="73" l="1"/>
  <c r="T17" i="73" s="1"/>
  <c r="AB17" i="73" s="1"/>
  <c r="E249" i="73"/>
  <c r="F17" i="73"/>
  <c r="E17" i="73" s="1"/>
  <c r="P249" i="73"/>
  <c r="P17" i="73" s="1"/>
  <c r="AB249" i="73"/>
  <c r="F32" i="79" l="1"/>
  <c r="F311" i="79"/>
  <c r="F31" i="79" l="1"/>
  <c r="D32" i="79"/>
  <c r="D311" i="79"/>
  <c r="D310" i="79" s="1"/>
  <c r="D309" i="79" s="1"/>
  <c r="D304" i="79" s="1"/>
  <c r="F310" i="79"/>
  <c r="F309" i="79" s="1"/>
  <c r="F304" i="79" s="1"/>
  <c r="E39" i="79"/>
  <c r="O360" i="79"/>
  <c r="P360" i="79"/>
  <c r="P359" i="79" s="1"/>
  <c r="K360" i="79"/>
  <c r="L360" i="79"/>
  <c r="L359" i="79" s="1"/>
  <c r="G360" i="79"/>
  <c r="G359" i="79" s="1"/>
  <c r="F360" i="79"/>
  <c r="O362" i="79"/>
  <c r="P362" i="79"/>
  <c r="P361" i="79" s="1"/>
  <c r="K362" i="79"/>
  <c r="L362" i="79"/>
  <c r="L361" i="79" s="1"/>
  <c r="P366" i="79"/>
  <c r="L366" i="79"/>
  <c r="G364" i="79"/>
  <c r="P390" i="79"/>
  <c r="L390" i="79"/>
  <c r="I390" i="79" l="1"/>
  <c r="I389" i="79" s="1"/>
  <c r="L389" i="79"/>
  <c r="L388" i="79"/>
  <c r="G363" i="79"/>
  <c r="D364" i="79"/>
  <c r="D363" i="79" s="1"/>
  <c r="L364" i="79"/>
  <c r="I366" i="79"/>
  <c r="L365" i="79"/>
  <c r="I365" i="79" s="1"/>
  <c r="D31" i="79"/>
  <c r="M390" i="79"/>
  <c r="M389" i="79" s="1"/>
  <c r="P389" i="79"/>
  <c r="P388" i="79"/>
  <c r="P364" i="79"/>
  <c r="M366" i="79"/>
  <c r="P365" i="79"/>
  <c r="M365" i="79" s="1"/>
  <c r="I362" i="79"/>
  <c r="I361" i="79" s="1"/>
  <c r="K361" i="79"/>
  <c r="M362" i="79"/>
  <c r="M361" i="79" s="1"/>
  <c r="O361" i="79"/>
  <c r="F359" i="79"/>
  <c r="D360" i="79"/>
  <c r="D359" i="79" s="1"/>
  <c r="K359" i="79"/>
  <c r="I360" i="79"/>
  <c r="I359" i="79" s="1"/>
  <c r="O359" i="79"/>
  <c r="M360" i="79"/>
  <c r="M359" i="79" s="1"/>
  <c r="G388" i="79"/>
  <c r="D388" i="79" l="1"/>
  <c r="D387" i="79" s="1"/>
  <c r="G387" i="79"/>
  <c r="P363" i="79"/>
  <c r="M364" i="79"/>
  <c r="M363" i="79" s="1"/>
  <c r="M388" i="79"/>
  <c r="M387" i="79" s="1"/>
  <c r="M343" i="79" s="1"/>
  <c r="M326" i="79" s="1"/>
  <c r="M325" i="79" s="1"/>
  <c r="M264" i="79" s="1"/>
  <c r="M17" i="79" s="1"/>
  <c r="P387" i="79"/>
  <c r="L363" i="79"/>
  <c r="I364" i="79"/>
  <c r="I363" i="79" s="1"/>
  <c r="I388" i="79"/>
  <c r="I387" i="79" s="1"/>
  <c r="I343" i="79" s="1"/>
  <c r="I326" i="79" s="1"/>
  <c r="I325" i="79" s="1"/>
  <c r="I264" i="79" s="1"/>
  <c r="I17" i="79" s="1"/>
  <c r="L387" i="79"/>
  <c r="O343" i="79"/>
  <c r="O326" i="79" s="1"/>
  <c r="O325" i="79" s="1"/>
  <c r="O264" i="79" s="1"/>
  <c r="O17" i="79" s="1"/>
  <c r="K343" i="79"/>
  <c r="K326" i="79" s="1"/>
  <c r="K325" i="79" s="1"/>
  <c r="K264" i="79" s="1"/>
  <c r="K17" i="79" s="1"/>
  <c r="P343" i="79"/>
  <c r="P326" i="79" s="1"/>
  <c r="P325" i="79" s="1"/>
  <c r="P264" i="79" s="1"/>
  <c r="P17" i="79" s="1"/>
  <c r="L343" i="79"/>
  <c r="L326" i="79" s="1"/>
  <c r="L325" i="79" s="1"/>
  <c r="L264" i="79" s="1"/>
  <c r="L17" i="79" s="1"/>
  <c r="E52" i="79" l="1"/>
  <c r="D52" i="79" s="1"/>
  <c r="F470" i="79"/>
  <c r="D470" i="79" l="1"/>
  <c r="D469" i="79" s="1"/>
  <c r="D468" i="79" s="1"/>
  <c r="D454" i="79" s="1"/>
  <c r="F469" i="79"/>
  <c r="F468" i="79" s="1"/>
  <c r="F454" i="79" s="1"/>
  <c r="F453" i="79" s="1"/>
  <c r="F442" i="79" l="1"/>
  <c r="D442" i="79" s="1"/>
  <c r="D453" i="79"/>
  <c r="F238" i="79" l="1"/>
  <c r="F362" i="79"/>
  <c r="G362" i="79"/>
  <c r="G361" i="79" s="1"/>
  <c r="E54" i="79"/>
  <c r="D362" i="79" l="1"/>
  <c r="D361" i="79" s="1"/>
  <c r="F361" i="79"/>
  <c r="F343" i="79" s="1"/>
  <c r="F326" i="79" s="1"/>
  <c r="F325" i="79" s="1"/>
  <c r="F264" i="79" s="1"/>
  <c r="D238" i="79"/>
  <c r="F237" i="79"/>
  <c r="D54" i="79"/>
  <c r="G390" i="79"/>
  <c r="G366" i="79"/>
  <c r="D366" i="79" l="1"/>
  <c r="G365" i="79"/>
  <c r="D365" i="79" s="1"/>
  <c r="G389" i="79"/>
  <c r="G343" i="79" s="1"/>
  <c r="G326" i="79" s="1"/>
  <c r="G325" i="79" s="1"/>
  <c r="G264" i="79" s="1"/>
  <c r="G17" i="79" s="1"/>
  <c r="D390" i="79"/>
  <c r="D389" i="79" s="1"/>
  <c r="D343" i="79" s="1"/>
  <c r="D326" i="79" s="1"/>
  <c r="D325" i="79" s="1"/>
  <c r="D237" i="79"/>
  <c r="F18" i="79"/>
  <c r="F17" i="79" s="1"/>
  <c r="E50" i="79"/>
  <c r="E68" i="79"/>
  <c r="E55" i="79"/>
  <c r="E40" i="79"/>
  <c r="E22" i="79"/>
  <c r="D264" i="79" l="1"/>
  <c r="D22" i="79"/>
  <c r="D21" i="79" s="1"/>
  <c r="E21" i="79"/>
  <c r="D50" i="79"/>
  <c r="E49" i="79"/>
  <c r="D49" i="79" s="1"/>
  <c r="E38" i="79"/>
  <c r="D38" i="79" s="1"/>
  <c r="D40" i="79"/>
  <c r="D55" i="79"/>
  <c r="E53" i="79"/>
  <c r="D53" i="79" s="1"/>
  <c r="D68" i="79"/>
  <c r="E66" i="79"/>
  <c r="D66" i="79" s="1"/>
  <c r="E18" i="79" l="1"/>
  <c r="D18" i="79" l="1"/>
  <c r="E17" i="79"/>
  <c r="D17" i="79" s="1"/>
  <c r="E119" i="81" l="1"/>
  <c r="E40" i="81"/>
  <c r="E39" i="81"/>
  <c r="F317" i="81" l="1"/>
  <c r="F316" i="81" s="1"/>
  <c r="E64" i="81"/>
  <c r="E62" i="81" s="1"/>
  <c r="D62" i="81" s="1"/>
  <c r="D64" i="81"/>
  <c r="D119" i="81"/>
  <c r="E118" i="81"/>
  <c r="D118" i="81" s="1"/>
  <c r="D40" i="81"/>
  <c r="E38" i="81"/>
  <c r="D76" i="81"/>
  <c r="E75" i="81"/>
  <c r="D75" i="81" s="1"/>
  <c r="D317" i="81"/>
  <c r="F309" i="81" l="1"/>
  <c r="F304" i="81" s="1"/>
  <c r="F264" i="81" s="1"/>
  <c r="D316" i="81"/>
  <c r="D309" i="81" s="1"/>
  <c r="D304" i="81" s="1"/>
  <c r="D38" i="81"/>
  <c r="E18" i="81"/>
  <c r="F17" i="81" l="1"/>
  <c r="D264" i="81"/>
  <c r="E17" i="81"/>
  <c r="D17" i="81" s="1"/>
  <c r="D18" i="81"/>
</calcChain>
</file>

<file path=xl/sharedStrings.xml><?xml version="1.0" encoding="utf-8"?>
<sst xmlns="http://schemas.openxmlformats.org/spreadsheetml/2006/main" count="6893" uniqueCount="582">
  <si>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</si>
  <si>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</si>
  <si>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</si>
  <si>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</si>
  <si>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</si>
  <si>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</si>
  <si>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</si>
  <si>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</si>
  <si>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</si>
  <si>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</si>
  <si>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</si>
  <si>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</si>
  <si>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</si>
  <si>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</si>
  <si>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</si>
  <si>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</si>
  <si>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</si>
  <si>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</si>
  <si>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</si>
  <si>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</si>
  <si>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</si>
  <si>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</si>
  <si>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</si>
  <si>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</si>
  <si>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</si>
  <si>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</si>
  <si>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</si>
  <si>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</si>
  <si>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</si>
  <si>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</si>
  <si>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</si>
  <si>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</si>
  <si>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</si>
  <si>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</si>
  <si>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</si>
  <si>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</si>
  <si>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</si>
  <si>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</si>
  <si>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</si>
  <si>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</si>
  <si>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</si>
  <si>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</si>
  <si>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</si>
  <si>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</si>
  <si>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</si>
  <si>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</si>
  <si>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</si>
  <si>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</si>
  <si>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</si>
  <si>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</si>
  <si>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</si>
  <si>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</si>
  <si>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</si>
  <si>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</si>
  <si>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</si>
  <si>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</si>
  <si>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</si>
  <si>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</si>
  <si>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</si>
  <si>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</si>
  <si>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</si>
  <si>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</si>
  <si>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</si>
  <si>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</si>
  <si>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</si>
  <si>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</si>
  <si>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</si>
  <si>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</si>
  <si>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</si>
  <si>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</si>
  <si>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</si>
  <si>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</si>
  <si>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</si>
  <si>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</si>
  <si>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</si>
  <si>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</si>
  <si>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</si>
  <si>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</si>
  <si>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</si>
  <si>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</si>
  <si>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</si>
  <si>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</si>
  <si>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</si>
  <si>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</si>
  <si>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</si>
  <si>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</si>
  <si>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</si>
  <si>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</si>
  <si>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</si>
  <si>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</si>
  <si>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</si>
  <si>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</si>
  <si>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</si>
  <si>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</si>
  <si>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</si>
  <si>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</si>
  <si>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</si>
  <si>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</si>
  <si>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</si>
  <si>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</si>
  <si>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</si>
  <si>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</si>
  <si>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</si>
  <si>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</si>
  <si>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</si>
  <si>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</si>
  <si>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</si>
  <si>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</si>
  <si>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</si>
  <si>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</si>
  <si>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</si>
  <si>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</si>
  <si>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</si>
  <si>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</si>
  <si>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</si>
  <si>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</si>
  <si>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</si>
  <si>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</si>
  <si>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</si>
  <si>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</si>
  <si>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</si>
  <si>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</si>
  <si>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</si>
  <si>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</si>
  <si>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</si>
  <si>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</si>
  <si>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</si>
  <si>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</si>
  <si>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</si>
  <si>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</si>
  <si>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</si>
  <si>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</si>
  <si>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</si>
  <si>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</si>
  <si>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</si>
  <si>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</si>
  <si>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</si>
  <si>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</si>
  <si>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</si>
  <si>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</si>
  <si>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</si>
  <si>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</si>
  <si>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</si>
  <si>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</si>
  <si>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</si>
  <si>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</si>
  <si>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</si>
  <si>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</si>
  <si>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</si>
  <si>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</si>
  <si>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</si>
  <si>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</si>
  <si>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</si>
  <si>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</si>
  <si>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</si>
  <si>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</si>
  <si>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</si>
  <si>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</si>
  <si>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</si>
  <si>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</si>
  <si>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</si>
  <si>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</si>
  <si>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</si>
  <si>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</si>
  <si>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</si>
  <si>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</si>
  <si>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</si>
  <si>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</si>
  <si>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</si>
  <si>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</si>
  <si>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</si>
  <si>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</si>
  <si>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</si>
  <si>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</si>
  <si>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</si>
  <si>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</si>
  <si>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</si>
  <si>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</si>
  <si>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</si>
  <si>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</si>
  <si>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</si>
  <si>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</si>
  <si>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</si>
  <si>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</si>
  <si>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</si>
  <si>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</si>
  <si>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</si>
  <si>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</si>
  <si>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</si>
  <si>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</si>
  <si>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</si>
  <si>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</si>
  <si>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</si>
  <si>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</si>
  <si>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</si>
  <si>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</si>
  <si>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</si>
  <si>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</si>
  <si>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</si>
  <si>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</si>
  <si>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</si>
  <si>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</si>
  <si>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</si>
  <si>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</si>
  <si>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</si>
  <si>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</si>
  <si>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</si>
  <si>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</si>
  <si>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</si>
  <si>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</si>
  <si>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</si>
  <si>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</si>
  <si>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</si>
  <si>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</si>
  <si>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</si>
  <si>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</si>
  <si>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</si>
  <si>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</si>
  <si>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</si>
  <si>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</si>
  <si>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</si>
  <si>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</si>
  <si>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</si>
  <si>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</si>
  <si>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</si>
  <si>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</si>
  <si>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</si>
  <si>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</si>
  <si>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</si>
  <si>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</si>
  <si>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</si>
  <si>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</si>
  <si>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</si>
  <si>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</si>
  <si>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</si>
  <si>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</si>
  <si>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</si>
  <si>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</si>
  <si>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</si>
  <si>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</si>
  <si>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</si>
  <si>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</si>
  <si>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</si>
  <si>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</si>
  <si>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</si>
  <si>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</si>
  <si>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</si>
  <si>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</si>
  <si>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</si>
  <si>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</si>
  <si>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</si>
  <si>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</si>
  <si>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</si>
  <si>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</si>
  <si>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</si>
  <si>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</si>
  <si>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</si>
  <si>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</si>
  <si>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</si>
  <si>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</si>
  <si>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</si>
  <si>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</si>
  <si>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</si>
  <si>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</si>
  <si>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</si>
  <si>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</si>
  <si>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</si>
  <si>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</si>
  <si>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</si>
  <si>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</si>
  <si>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</si>
  <si>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</si>
  <si>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</si>
  <si>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</si>
  <si>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</si>
  <si>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</si>
  <si>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</si>
  <si>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</si>
  <si>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</si>
  <si>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</si>
  <si>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</si>
  <si>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</si>
  <si>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</si>
  <si>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</si>
  <si>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</si>
  <si>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</si>
  <si>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</si>
  <si>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</si>
  <si>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</si>
  <si>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</si>
  <si>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</si>
  <si>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</si>
  <si>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</si>
  <si>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</si>
  <si>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</si>
  <si>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</si>
  <si>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</si>
  <si>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</si>
  <si>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</si>
  <si>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</si>
  <si>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</si>
  <si>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</si>
  <si>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</si>
  <si>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</si>
  <si>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</si>
  <si>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</si>
  <si>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</si>
  <si>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</si>
  <si>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</si>
  <si>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</si>
  <si>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</si>
  <si>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</si>
  <si>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</si>
  <si>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</si>
  <si>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</si>
  <si>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</si>
  <si>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</si>
  <si>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</si>
  <si>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</si>
  <si>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</si>
  <si>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</si>
  <si>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</si>
  <si>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</si>
  <si>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</si>
  <si>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</si>
  <si>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</si>
  <si>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</si>
  <si>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</si>
  <si>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</si>
  <si>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</si>
  <si>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</si>
  <si>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</si>
  <si>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</si>
  <si>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</si>
  <si>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</si>
  <si>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</si>
  <si>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</si>
  <si>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</si>
  <si>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</si>
  <si>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</si>
  <si>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</si>
  <si>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</si>
  <si>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</si>
  <si>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</si>
  <si>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</si>
  <si>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</si>
  <si>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</si>
  <si>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</si>
  <si>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</si>
  <si>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</si>
  <si>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</si>
  <si>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</si>
  <si>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</si>
  <si>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</si>
  <si>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</si>
  <si>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</si>
  <si>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</si>
  <si>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</si>
  <si>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</si>
  <si>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</si>
  <si>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</si>
  <si>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</si>
  <si>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</si>
  <si>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</si>
  <si>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</si>
  <si>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</si>
  <si>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</si>
  <si>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</si>
  <si>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</si>
  <si>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</si>
  <si>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</si>
  <si>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</si>
  <si>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</si>
  <si>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</si>
  <si>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</si>
  <si>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</si>
  <si>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</si>
  <si>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</si>
  <si>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</si>
  <si>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</si>
  <si>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</si>
  <si>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</si>
  <si>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</si>
  <si>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</si>
  <si>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</si>
  <si>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</si>
  <si>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</si>
  <si>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</si>
  <si>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</si>
  <si>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</si>
  <si>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</si>
  <si>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</si>
  <si>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</si>
  <si>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</si>
  <si>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</si>
  <si>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</si>
  <si>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</si>
  <si>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</si>
  <si>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</si>
  <si>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</si>
  <si>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</si>
  <si>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</si>
  <si>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</si>
  <si>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</si>
  <si>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</si>
  <si>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</si>
  <si>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</si>
  <si>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</si>
  <si>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</si>
  <si>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</si>
  <si>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</si>
  <si>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</si>
  <si>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</si>
  <si>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</si>
  <si>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</si>
  <si>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</si>
  <si>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</si>
  <si>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</si>
  <si>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</si>
  <si>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</si>
  <si>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</si>
  <si>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</si>
  <si>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</si>
  <si>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</si>
  <si>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</si>
  <si>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</si>
  <si>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</si>
  <si>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</si>
  <si>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</si>
  <si>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</si>
  <si>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</si>
  <si>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</si>
  <si>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</si>
  <si>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</si>
  <si>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</si>
  <si>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</si>
  <si>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</si>
  <si>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</si>
  <si>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</si>
  <si>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</si>
  <si>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</si>
  <si>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</si>
  <si>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</si>
  <si>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</si>
  <si>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</si>
  <si>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</si>
  <si>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</si>
  <si>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</si>
  <si>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</si>
  <si>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</si>
  <si>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</si>
  <si>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</si>
  <si>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</si>
  <si>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</si>
  <si>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</si>
  <si>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</si>
  <si>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</si>
  <si>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</si>
  <si>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</si>
  <si>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</si>
  <si>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</si>
  <si>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</si>
  <si>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</si>
  <si>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</si>
  <si>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</si>
  <si>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</si>
  <si>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</si>
  <si>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</si>
  <si>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</si>
  <si>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</si>
  <si>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</si>
  <si>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</si>
  <si>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</si>
  <si>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</si>
  <si>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</si>
  <si>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</si>
  <si>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</si>
  <si>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</si>
  <si>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</si>
  <si>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</si>
  <si>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</si>
  <si>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</si>
  <si>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</si>
  <si>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</si>
  <si>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</si>
  <si>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</si>
  <si>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</si>
  <si>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</si>
  <si>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</si>
  <si>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</si>
  <si>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</si>
  <si>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</si>
  <si>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</si>
  <si>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</si>
  <si>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</si>
  <si>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</si>
  <si>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</si>
  <si>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</si>
  <si>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</si>
  <si>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</si>
  <si>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</si>
  <si>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</si>
  <si>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</si>
  <si>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</si>
  <si>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</si>
  <si>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</si>
  <si>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</si>
  <si>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</si>
  <si>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</si>
  <si>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</si>
  <si>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</si>
  <si>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</si>
  <si>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</si>
  <si>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</si>
  <si>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</si>
  <si>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</si>
  <si>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</si>
  <si>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</si>
  <si>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</si>
  <si>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</si>
  <si>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</si>
  <si>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</si>
  <si>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</si>
  <si>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</si>
  <si>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</si>
  <si>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</si>
  <si>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</si>
  <si>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</si>
  <si>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</si>
  <si>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</si>
  <si>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</si>
  <si>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</si>
  <si>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</si>
  <si>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</si>
  <si>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</si>
  <si>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</si>
  <si>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</si>
  <si>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</si>
  <si>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</si>
  <si>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</si>
  <si>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</si>
  <si>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</si>
  <si>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</si>
  <si>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</si>
  <si>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</si>
  <si>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</si>
  <si>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</si>
  <si>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</si>
  <si>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</si>
  <si>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</si>
  <si>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</si>
  <si>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</si>
  <si>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</si>
  <si>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</si>
  <si>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</si>
  <si>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</si>
  <si>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2 "Развитие культуры и искусства в Троснянском районе Орловской области на 2025-2029 годы"</t>
  </si>
  <si>
    <t>6320281200</t>
  </si>
  <si>
    <t>Целевая муниципальная программа "Развитие архивного дела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</si>
  <si>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</si>
  <si>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</si>
  <si>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</si>
  <si>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7100000000</t>
  </si>
  <si>
    <t>7100180180</t>
  </si>
  <si>
    <t>7500083130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</si>
  <si>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</si>
  <si>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</si>
  <si>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2027 год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</si>
  <si>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</si>
  <si>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</si>
  <si>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610029Д120</t>
  </si>
  <si>
    <t>641Ю651790</t>
  </si>
  <si>
    <t>6100272650</t>
  </si>
  <si>
    <t>641Ю650500</t>
  </si>
  <si>
    <t>641Ю653030</t>
  </si>
  <si>
    <t>разделам, подразделам классификации расходов бюджета муниципального района на 2025 год и плановый перио 2026 и 2027 годов</t>
  </si>
  <si>
    <t xml:space="preserve">                                                                       на 2025 год и плановый период 2026 и 2027 годов" </t>
  </si>
  <si>
    <t>от _______________ 2024 года №____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</si>
  <si>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</si>
  <si>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</si>
  <si>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Реализация мероприятий программы "Развитие архивного дела в Троснянском районе Орловской области на 2025-2029 годы"</t>
  </si>
  <si>
    <t>Организация и проведение рейтингового голосоваия по выбору общественных территорий, подлежащих благоустройству в первоочередном порядке и дизайн-проектов общественных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</si>
</sst>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00B0F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320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2" borderId="1" xfId="0" applyFont="1" applyFill="1" applyBorder="1" applyAlignment="1">
      <alignment horizontal="justify" wrapText="1"/>
    </xf>
    <xf numFmtId="0" fontId="2" fillId="11" borderId="1" xfId="0" applyFont="1" applyFill="1" applyBorder="1" applyAlignment="1">
      <alignment horizontal="justify" vertical="top" wrapText="1"/>
    </xf>
    <xf numFmtId="164" fontId="11" fillId="9" borderId="1" xfId="0" applyNumberFormat="1" applyFont="1" applyFill="1" applyBorder="1"/>
    <xf numFmtId="0" fontId="9" fillId="0" borderId="1" xfId="0" applyFont="1" applyBorder="1" applyAlignment="1">
      <alignment horizontal="justify" vertical="center"/>
    </xf>
    <xf numFmtId="49" fontId="25" fillId="3" borderId="1" xfId="1" applyNumberFormat="1" applyFont="1" applyFill="1" applyBorder="1" applyAlignment="1" applyProtection="1">
      <alignment horizontal="center" wrapText="1"/>
      <protection hidden="1"/>
    </xf>
    <xf numFmtId="164" fontId="3" fillId="6" borderId="1" xfId="0" applyNumberFormat="1" applyFont="1" applyFill="1" applyBorder="1" applyAlignment="1">
      <alignment horizontal="right"/>
    </xf>
    <xf numFmtId="164" fontId="2" fillId="6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12" fillId="12" borderId="1" xfId="0" applyFont="1" applyFill="1" applyBorder="1" applyAlignment="1">
      <alignment horizontal="justify" vertical="top" wrapText="1"/>
    </xf>
    <xf numFmtId="49" fontId="12" fillId="12" borderId="1" xfId="0" applyNumberFormat="1" applyFont="1" applyFill="1" applyBorder="1" applyAlignment="1">
      <alignment horizontal="center" wrapText="1"/>
    </xf>
    <xf numFmtId="49" fontId="2" fillId="6" borderId="1" xfId="0" applyNumberFormat="1" applyFont="1" applyFill="1" applyBorder="1" applyAlignment="1">
      <alignment horizontal="center" wrapText="1"/>
    </xf>
    <xf numFmtId="0" fontId="2" fillId="6" borderId="1" xfId="1" applyFont="1" applyFill="1" applyBorder="1" applyAlignment="1" applyProtection="1">
      <alignment horizontal="left" wrapText="1"/>
      <protection hidden="1"/>
    </xf>
    <xf numFmtId="0" fontId="2" fillId="6" borderId="1" xfId="1" applyFont="1" applyFill="1" applyBorder="1" applyAlignment="1" applyProtection="1">
      <alignment horizontal="justify" wrapText="1"/>
      <protection hidden="1"/>
    </xf>
    <xf numFmtId="164" fontId="2" fillId="6" borderId="1" xfId="0" applyNumberFormat="1" applyFont="1" applyFill="1" applyBorder="1"/>
    <xf numFmtId="164" fontId="3" fillId="6" borderId="1" xfId="0" applyNumberFormat="1" applyFont="1" applyFill="1" applyBorder="1"/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wrapText="1"/>
    </xf>
    <xf numFmtId="0" fontId="6" fillId="0" borderId="1" xfId="0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2" fillId="0" borderId="1" xfId="0" applyFont="1" applyFill="1" applyBorder="1" applyAlignment="1">
      <alignment wrapText="1"/>
    </xf>
    <xf numFmtId="0" fontId="2" fillId="13" borderId="1" xfId="1" applyFont="1" applyFill="1" applyBorder="1" applyAlignment="1" applyProtection="1">
      <alignment horizontal="left" wrapText="1"/>
      <protection hidden="1"/>
    </xf>
    <xf numFmtId="0" fontId="2" fillId="0" borderId="0" xfId="0" applyFont="1" applyAlignment="1">
      <alignment horizontal="center"/>
    </xf>
    <xf numFmtId="0" fontId="10" fillId="6" borderId="1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2" fillId="0" borderId="1" xfId="0" applyFont="1" applyFill="1" applyBorder="1" applyAlignment="1">
      <alignment horizontal="center"/>
    </xf>
    <xf numFmtId="164" fontId="0" fillId="3" borderId="0" xfId="0" applyNumberFormat="1" applyFill="1"/>
    <xf numFmtId="164" fontId="0" fillId="3" borderId="0" xfId="0" applyNumberFormat="1" applyFont="1" applyFill="1"/>
    <xf numFmtId="0" fontId="2" fillId="0" borderId="0" xfId="0" applyFont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4%20&#1056;&#1055;&#1062;&#1042;%202025-2027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4%20&#1056;&#1055;&#1062;&#1042;%202025-2027%20&#107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4%20&#1056;&#1055;&#1062;&#1042;%202025-2027%20&#1075;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4%20&#1056;&#1055;&#1062;&#1042;%202025-2027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30">
          <cell r="I30">
            <v>1463</v>
          </cell>
        </row>
        <row r="46">
          <cell r="I46">
            <v>11969.699999999999</v>
          </cell>
        </row>
        <row r="66">
          <cell r="I66">
            <v>4780</v>
          </cell>
        </row>
        <row r="153">
          <cell r="I153">
            <v>3011</v>
          </cell>
        </row>
        <row r="159">
          <cell r="I159">
            <v>3976.1</v>
          </cell>
        </row>
        <row r="195">
          <cell r="I195">
            <v>1122.43</v>
          </cell>
        </row>
        <row r="198">
          <cell r="I198">
            <v>561.6</v>
          </cell>
        </row>
        <row r="213">
          <cell r="I213">
            <v>249.2</v>
          </cell>
        </row>
        <row r="533">
          <cell r="I533">
            <v>87.5</v>
          </cell>
        </row>
        <row r="591">
          <cell r="I591">
            <v>1874.6</v>
          </cell>
        </row>
        <row r="657">
          <cell r="I657">
            <v>6904.4000000000005</v>
          </cell>
        </row>
        <row r="691">
          <cell r="I691">
            <v>2506.4</v>
          </cell>
        </row>
        <row r="847">
          <cell r="I847">
            <v>524.5</v>
          </cell>
        </row>
        <row r="1009">
          <cell r="I1009">
            <v>2780</v>
          </cell>
        </row>
        <row r="1062">
          <cell r="I1062">
            <v>7080</v>
          </cell>
        </row>
        <row r="1146">
          <cell r="I1146">
            <v>1492.4</v>
          </cell>
        </row>
        <row r="1156">
          <cell r="I1156">
            <v>1508.5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март"/>
      <sheetName val="Поправки февраль"/>
    </sheetNames>
    <sheetDataSet>
      <sheetData sheetId="0">
        <row r="41">
          <cell r="H41">
            <v>37</v>
          </cell>
        </row>
        <row r="46">
          <cell r="I46">
            <v>11893.4</v>
          </cell>
        </row>
        <row r="66">
          <cell r="I66">
            <v>4780</v>
          </cell>
        </row>
        <row r="110">
          <cell r="I110">
            <v>938.7</v>
          </cell>
        </row>
        <row r="159">
          <cell r="I159">
            <v>3646.1000000000004</v>
          </cell>
        </row>
        <row r="210">
          <cell r="I210">
            <v>116</v>
          </cell>
        </row>
        <row r="259">
          <cell r="I259">
            <v>117.3</v>
          </cell>
        </row>
        <row r="354">
          <cell r="I354">
            <v>25</v>
          </cell>
        </row>
        <row r="363">
          <cell r="I363">
            <v>3460.3</v>
          </cell>
        </row>
        <row r="381">
          <cell r="I381">
            <v>1693.8</v>
          </cell>
        </row>
        <row r="393">
          <cell r="I393">
            <v>7760.7</v>
          </cell>
        </row>
        <row r="456">
          <cell r="I456">
            <v>385</v>
          </cell>
        </row>
        <row r="551">
          <cell r="I551">
            <v>3469.1</v>
          </cell>
        </row>
        <row r="556">
          <cell r="I556">
            <v>1561</v>
          </cell>
        </row>
        <row r="560">
          <cell r="I560">
            <v>15783</v>
          </cell>
        </row>
        <row r="588">
          <cell r="I588">
            <v>1592.6</v>
          </cell>
        </row>
        <row r="601">
          <cell r="I601">
            <v>194</v>
          </cell>
        </row>
        <row r="654">
          <cell r="I654">
            <v>5601.1</v>
          </cell>
        </row>
        <row r="662">
          <cell r="I662">
            <v>11753.5</v>
          </cell>
        </row>
        <row r="670">
          <cell r="I670">
            <v>423</v>
          </cell>
        </row>
        <row r="688">
          <cell r="I688">
            <v>1652</v>
          </cell>
        </row>
        <row r="1006">
          <cell r="I1006">
            <v>2780</v>
          </cell>
        </row>
        <row r="1090">
          <cell r="I1090">
            <v>700</v>
          </cell>
        </row>
        <row r="1143">
          <cell r="I1143">
            <v>1050</v>
          </cell>
        </row>
        <row r="1256">
          <cell r="I1256">
            <v>680</v>
          </cell>
        </row>
        <row r="1369">
          <cell r="I1369">
            <v>320.10000000000002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июнь"/>
      <sheetName val="Поправки март"/>
      <sheetName val="Поправки февраль"/>
    </sheetNames>
    <sheetDataSet>
      <sheetData sheetId="0">
        <row r="91">
          <cell r="H91">
            <v>-16</v>
          </cell>
        </row>
        <row r="96">
          <cell r="I96">
            <v>144.69999999999999</v>
          </cell>
        </row>
        <row r="138">
          <cell r="I138">
            <v>255.3</v>
          </cell>
        </row>
        <row r="178">
          <cell r="I178">
            <v>87.7</v>
          </cell>
        </row>
        <row r="181">
          <cell r="I181">
            <v>0.3</v>
          </cell>
        </row>
        <row r="384">
          <cell r="I384">
            <v>4981.8</v>
          </cell>
        </row>
        <row r="387">
          <cell r="I387">
            <v>5237</v>
          </cell>
        </row>
        <row r="400">
          <cell r="I400">
            <v>316.5</v>
          </cell>
        </row>
        <row r="404">
          <cell r="I404">
            <v>15534.7</v>
          </cell>
        </row>
        <row r="459">
          <cell r="I459">
            <v>287</v>
          </cell>
        </row>
        <row r="463">
          <cell r="I463">
            <v>17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правки февраль"/>
    </sheetNames>
    <sheetDataSet>
      <sheetData sheetId="0" refreshError="1">
        <row r="25">
          <cell r="H25">
            <v>0</v>
          </cell>
        </row>
        <row r="46">
          <cell r="I46">
            <v>11856.4</v>
          </cell>
        </row>
        <row r="66">
          <cell r="I66">
            <v>4780</v>
          </cell>
        </row>
        <row r="96">
          <cell r="I96">
            <v>160.69999999999999</v>
          </cell>
        </row>
        <row r="114">
          <cell r="I114">
            <v>611.4</v>
          </cell>
        </row>
        <row r="122">
          <cell r="I122">
            <v>7</v>
          </cell>
        </row>
        <row r="138">
          <cell r="I138">
            <v>239.3</v>
          </cell>
        </row>
        <row r="153">
          <cell r="I153">
            <v>2994</v>
          </cell>
        </row>
        <row r="159">
          <cell r="I159">
            <v>2779.4</v>
          </cell>
        </row>
        <row r="195">
          <cell r="I195">
            <v>480.3</v>
          </cell>
        </row>
        <row r="389">
          <cell r="I389">
            <v>100</v>
          </cell>
        </row>
        <row r="588">
          <cell r="I588">
            <v>1391.3</v>
          </cell>
        </row>
        <row r="654">
          <cell r="I654">
            <v>5461.5</v>
          </cell>
        </row>
        <row r="696">
          <cell r="I696">
            <v>14.9</v>
          </cell>
          <cell r="J696">
            <v>15.1</v>
          </cell>
          <cell r="K696">
            <v>30.8</v>
          </cell>
        </row>
        <row r="697">
          <cell r="I697">
            <v>1476.4</v>
          </cell>
          <cell r="J697">
            <v>1498.8</v>
          </cell>
          <cell r="K697">
            <v>1510.5</v>
          </cell>
        </row>
        <row r="701">
          <cell r="I701">
            <v>0</v>
          </cell>
          <cell r="J701">
            <v>0</v>
          </cell>
          <cell r="K701">
            <v>0</v>
          </cell>
        </row>
        <row r="702">
          <cell r="I702">
            <v>0</v>
          </cell>
          <cell r="J702">
            <v>0</v>
          </cell>
          <cell r="K702">
            <v>0</v>
          </cell>
        </row>
        <row r="706">
          <cell r="I706">
            <v>546.79999999999995</v>
          </cell>
          <cell r="J706">
            <v>546.79999999999995</v>
          </cell>
          <cell r="K706">
            <v>546.79999999999995</v>
          </cell>
        </row>
        <row r="710">
          <cell r="I710">
            <v>0</v>
          </cell>
          <cell r="J710">
            <v>0</v>
          </cell>
          <cell r="K710">
            <v>0</v>
          </cell>
        </row>
        <row r="722">
          <cell r="I722">
            <v>13749.1</v>
          </cell>
          <cell r="J722">
            <v>13749.1</v>
          </cell>
          <cell r="K722">
            <v>13749.1</v>
          </cell>
        </row>
        <row r="726">
          <cell r="I726">
            <v>0</v>
          </cell>
          <cell r="J726">
            <v>0</v>
          </cell>
          <cell r="K726">
            <v>0</v>
          </cell>
        </row>
        <row r="1006">
          <cell r="I1006">
            <v>2780</v>
          </cell>
        </row>
        <row r="1090">
          <cell r="I1090">
            <v>600</v>
          </cell>
        </row>
        <row r="1143">
          <cell r="I1143">
            <v>1050</v>
          </cell>
        </row>
        <row r="1241">
          <cell r="I1241">
            <v>5102</v>
          </cell>
        </row>
        <row r="1256">
          <cell r="I1256">
            <v>459.5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9"/>
  <sheetViews>
    <sheetView tabSelected="1" topLeftCell="A93" zoomScale="80" zoomScaleNormal="80" zoomScaleSheetLayoutView="85" zoomScalePageLayoutView="40" workbookViewId="0">
      <selection activeCell="A339" sqref="A339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5.7109375" style="180" customWidth="1"/>
    <col min="5" max="5" width="9.85546875" style="34" customWidth="1"/>
    <col min="6" max="6" width="9.140625" style="34" customWidth="1"/>
    <col min="7" max="7" width="14.710937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  <col min="20" max="20" width="10" bestFit="1" customWidth="1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577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99" t="s">
        <v>362</v>
      </c>
      <c r="K6" s="299"/>
      <c r="L6" s="299"/>
      <c r="M6" s="299"/>
      <c r="N6" s="299"/>
      <c r="O6" s="299"/>
      <c r="P6" s="299"/>
    </row>
    <row r="7" spans="1:50" ht="14.25" customHeight="1">
      <c r="I7" s="181"/>
      <c r="J7" s="295"/>
      <c r="K7" s="295"/>
      <c r="L7" s="300" t="s">
        <v>363</v>
      </c>
      <c r="M7" s="300"/>
      <c r="N7" s="300"/>
      <c r="O7" s="300"/>
      <c r="P7" s="300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99" t="s">
        <v>576</v>
      </c>
      <c r="J8" s="299"/>
      <c r="K8" s="299"/>
      <c r="L8" s="299"/>
      <c r="M8" s="299"/>
      <c r="N8" s="299"/>
      <c r="O8" s="299"/>
      <c r="P8" s="299"/>
    </row>
    <row r="9" spans="1:50" ht="15.75">
      <c r="A9" s="298" t="s">
        <v>143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8" t="s">
        <v>144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8" t="s">
        <v>575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01" t="s">
        <v>488</v>
      </c>
      <c r="B13" s="304" t="s">
        <v>3</v>
      </c>
      <c r="C13" s="304" t="s">
        <v>4</v>
      </c>
      <c r="D13" s="307" t="s">
        <v>493</v>
      </c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02"/>
      <c r="B14" s="305"/>
      <c r="C14" s="305"/>
      <c r="D14" s="307" t="s">
        <v>434</v>
      </c>
      <c r="E14" s="308"/>
      <c r="F14" s="308"/>
      <c r="G14" s="308"/>
      <c r="H14" s="309"/>
      <c r="I14" s="310" t="s">
        <v>492</v>
      </c>
      <c r="J14" s="310"/>
      <c r="K14" s="310"/>
      <c r="L14" s="310"/>
      <c r="M14" s="310" t="s">
        <v>567</v>
      </c>
      <c r="N14" s="310"/>
      <c r="O14" s="310"/>
      <c r="P14" s="31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303"/>
      <c r="B15" s="306"/>
      <c r="C15" s="306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S16" s="293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340948.13</v>
      </c>
      <c r="E17" s="154">
        <f>E18+E264</f>
        <v>160175.32999999999</v>
      </c>
      <c r="F17" s="154">
        <f t="shared" ref="F17:P17" si="0">F18+F264</f>
        <v>145586.79999999999</v>
      </c>
      <c r="G17" s="154">
        <f t="shared" si="0"/>
        <v>35186</v>
      </c>
      <c r="H17" s="154" t="e">
        <f t="shared" si="0"/>
        <v>#REF!</v>
      </c>
      <c r="I17" s="187">
        <f t="shared" si="0"/>
        <v>291532.40000000002</v>
      </c>
      <c r="J17" s="154">
        <f t="shared" si="0"/>
        <v>134156</v>
      </c>
      <c r="K17" s="154">
        <f t="shared" si="0"/>
        <v>138017.60000000001</v>
      </c>
      <c r="L17" s="154">
        <f t="shared" si="0"/>
        <v>19358.8</v>
      </c>
      <c r="M17" s="187">
        <f t="shared" si="0"/>
        <v>298214.90000000002</v>
      </c>
      <c r="N17" s="154">
        <f t="shared" si="0"/>
        <v>141221</v>
      </c>
      <c r="O17" s="154">
        <f t="shared" si="0"/>
        <v>137683.10000000003</v>
      </c>
      <c r="P17" s="154">
        <f t="shared" si="0"/>
        <v>19310.8</v>
      </c>
      <c r="R17" s="293"/>
      <c r="S17" s="293"/>
      <c r="T17" s="29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41.25" customHeight="1">
      <c r="A18" s="43" t="s">
        <v>10</v>
      </c>
      <c r="B18" s="42" t="s">
        <v>165</v>
      </c>
      <c r="C18" s="19"/>
      <c r="D18" s="187">
        <f>E18+F18+G18</f>
        <v>65694.729999999981</v>
      </c>
      <c r="E18" s="157">
        <f>E19+E21+E24+E31+E38+E41+E43+E49+E53+E59+E62+E66+E70+E72+E75+E79+E83+E87+E91+E93+E103+E116+E118+E123+E125+E134+E137+E140+E146+E204+E213+E215+E226+E229+E233+E237+E244+E262+E252+E217+E241+E260+E239+E222+E99+E149+E225+E45+E47+E57+E178++E197+E97+E105+E108+E110+E112+E114+E206+E210+E247+E154+E158+E160+E162+E164+E166+E179+E181+E183+E185+E187+E189+E191+E200+E202+E156+E152+E208+E231+E235+E257</f>
        <v>48075.729999999989</v>
      </c>
      <c r="F18" s="157">
        <f>F19+F21+F24+F31+F38+F41+F43+F49+F53+F59+F62+F66+F70+F72+F75+F79+F83+F87+F91+F93+F103+F116+F118+F123+F125+F134+F137+F140+F146+F204+F213+F215+F226+F229+F233+F237+F244+F262+F252+F217+F241+F260+F239+F222+F99+F149+F225+F45+F47+F57+F178++F197+F97+F105+F108+F110+F112+F114+F206+F210+F247+F154+F158+F160+F162+F164+F166+F179+F181+F183+F185+F187+F189+F191+F200+F202+F156+F152+F208+F231+F235+F120+F29+F34+F36</f>
        <v>16108.599999999997</v>
      </c>
      <c r="G18" s="157">
        <f>G19+G21+G24+G31+G38+G41+G43+G49+G53+G59+G62+G66+G70+G72+G75+G79+G83+G87+G91+G93+G103+G116+G118+G123+G125+G134+G137+G140+G146+G204+G213+G215+G226+G229+G233+G237+G244+G262+G252+G217+G241+G260+G239+G222+G99+G149+G225+G45+G47+G57+G178++G197+G97+G105+G108+G110+G112+G114+G206+G210+G247+G154+G158+G160+G162+G164+G166+G179+G181+G183+G185+G187+G189+G191+G200+G202+G156+G152+G208+G231+G235+G27</f>
        <v>1510.4</v>
      </c>
      <c r="H18" s="157" t="e">
        <f t="shared" ref="H18:P18" si="1">H19+H21+H24+H31+H38+H41+H43+H49+H53+H59+H62+H66+H70+H72+H75+H79+H83+H87+H91+H93+H103+H116+H118+H123+H125+H134+H137+H140+H146+H204+H213+H215+H226+H229+H233+H237+H244+H262+H252+H217+H241+H260+H239+H222+H99+H149+H225+H45+H47+H57+H178++H197+H97+H105+H108+H110+H112+H114+H206+H210+H247+H154+H158+H160+H162+H164+H166+H179+H181+H183+H185+H187+H189+H191+H200+H202+H156+H152+H208+H231+H235</f>
        <v>#REF!</v>
      </c>
      <c r="I18" s="188">
        <f t="shared" si="1"/>
        <v>62805.899999999987</v>
      </c>
      <c r="J18" s="157">
        <f t="shared" si="1"/>
        <v>44587.899999999994</v>
      </c>
      <c r="K18" s="157">
        <f t="shared" si="1"/>
        <v>16535.3</v>
      </c>
      <c r="L18" s="157">
        <f t="shared" si="1"/>
        <v>1682.7</v>
      </c>
      <c r="M18" s="188">
        <f t="shared" si="1"/>
        <v>66201.599999999991</v>
      </c>
      <c r="N18" s="157">
        <f t="shared" si="1"/>
        <v>48221.100000000006</v>
      </c>
      <c r="O18" s="157">
        <f t="shared" si="1"/>
        <v>16274.699999999999</v>
      </c>
      <c r="P18" s="157">
        <f t="shared" si="1"/>
        <v>1705.8</v>
      </c>
      <c r="S18" s="294"/>
      <c r="T18" s="294"/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5" si="2">E19+F19+G19</f>
        <v>1463</v>
      </c>
      <c r="E19" s="155">
        <f t="shared" ref="E19:H19" si="3">E20</f>
        <v>1463</v>
      </c>
      <c r="F19" s="155">
        <f t="shared" si="3"/>
        <v>0</v>
      </c>
      <c r="G19" s="155">
        <f t="shared" si="3"/>
        <v>0</v>
      </c>
      <c r="H19" s="155" t="e">
        <f t="shared" si="3"/>
        <v>#REF!</v>
      </c>
      <c r="I19" s="190">
        <f>I20</f>
        <v>1446</v>
      </c>
      <c r="J19" s="155">
        <f t="shared" ref="J19:P19" si="4">J20</f>
        <v>1446</v>
      </c>
      <c r="K19" s="155">
        <f t="shared" si="4"/>
        <v>0</v>
      </c>
      <c r="L19" s="155">
        <f t="shared" si="4"/>
        <v>0</v>
      </c>
      <c r="M19" s="190">
        <f t="shared" si="4"/>
        <v>1446</v>
      </c>
      <c r="N19" s="155">
        <f t="shared" si="4"/>
        <v>1446</v>
      </c>
      <c r="O19" s="155">
        <f t="shared" si="4"/>
        <v>0</v>
      </c>
      <c r="P19" s="155">
        <f t="shared" si="4"/>
        <v>0</v>
      </c>
      <c r="S19" s="294"/>
      <c r="T19" s="294"/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2"/>
        <v>1463</v>
      </c>
      <c r="E20" s="155">
        <f>'[1]Поправки июнь'!$I$30</f>
        <v>1463</v>
      </c>
      <c r="F20" s="156"/>
      <c r="G20" s="157"/>
      <c r="H20" s="157" t="e">
        <f>#REF!</f>
        <v>#REF!</v>
      </c>
      <c r="I20" s="187">
        <f t="shared" ref="I20:I67" si="5">J20+K20+L20</f>
        <v>1446</v>
      </c>
      <c r="J20" s="155">
        <v>1446</v>
      </c>
      <c r="K20" s="156"/>
      <c r="L20" s="156"/>
      <c r="M20" s="246">
        <f>N20+O20</f>
        <v>1446</v>
      </c>
      <c r="N20" s="160">
        <v>1446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21030.6</v>
      </c>
      <c r="E21" s="158">
        <f>E22+E23</f>
        <v>21030.6</v>
      </c>
      <c r="F21" s="158">
        <f t="shared" ref="F21:P21" si="6">F22+F23</f>
        <v>0</v>
      </c>
      <c r="G21" s="158">
        <f t="shared" si="6"/>
        <v>0</v>
      </c>
      <c r="H21" s="158" t="e">
        <f t="shared" si="6"/>
        <v>#REF!</v>
      </c>
      <c r="I21" s="193">
        <f t="shared" si="6"/>
        <v>20098.5</v>
      </c>
      <c r="J21" s="158">
        <f t="shared" si="6"/>
        <v>20098.5</v>
      </c>
      <c r="K21" s="158">
        <f t="shared" si="6"/>
        <v>0</v>
      </c>
      <c r="L21" s="158">
        <f t="shared" si="6"/>
        <v>0</v>
      </c>
      <c r="M21" s="193">
        <f t="shared" si="6"/>
        <v>20098.5</v>
      </c>
      <c r="N21" s="158">
        <f t="shared" si="6"/>
        <v>20098.5</v>
      </c>
      <c r="O21" s="158">
        <f t="shared" si="6"/>
        <v>0</v>
      </c>
      <c r="P21" s="158">
        <f t="shared" si="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2"/>
        <v>21022.1</v>
      </c>
      <c r="E22" s="155">
        <f>'[1]Поправки июнь'!$I$46+'[1]Поправки июнь'!$I$66+'[1]Поправки июнь'!$I$1009+'[1]Поправки июнь'!$I$1146</f>
        <v>21022.1</v>
      </c>
      <c r="F22" s="155"/>
      <c r="G22" s="155"/>
      <c r="H22" s="155" t="e">
        <f>#REF!</f>
        <v>#REF!</v>
      </c>
      <c r="I22" s="187">
        <f t="shared" si="5"/>
        <v>20090</v>
      </c>
      <c r="J22" s="155">
        <v>20090</v>
      </c>
      <c r="K22" s="156"/>
      <c r="L22" s="156"/>
      <c r="M22" s="246">
        <f t="shared" ref="M22:M23" si="7">N22+O22</f>
        <v>20090</v>
      </c>
      <c r="N22" s="160">
        <v>20090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2"/>
        <v>8.5</v>
      </c>
      <c r="E23" s="155">
        <v>8.5</v>
      </c>
      <c r="F23" s="155"/>
      <c r="G23" s="155"/>
      <c r="H23" s="155" t="e">
        <f>#REF!</f>
        <v>#REF!</v>
      </c>
      <c r="I23" s="187">
        <f t="shared" si="5"/>
        <v>8.5</v>
      </c>
      <c r="J23" s="155">
        <v>8.5</v>
      </c>
      <c r="K23" s="155"/>
      <c r="L23" s="155"/>
      <c r="M23" s="246">
        <f t="shared" si="7"/>
        <v>8.5</v>
      </c>
      <c r="N23" s="160">
        <v>8.5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2"/>
        <v>3</v>
      </c>
      <c r="E24" s="156">
        <f t="shared" ref="E24:H24" si="8">E25</f>
        <v>0</v>
      </c>
      <c r="F24" s="155">
        <f t="shared" si="8"/>
        <v>0</v>
      </c>
      <c r="G24" s="157">
        <f t="shared" si="8"/>
        <v>3</v>
      </c>
      <c r="H24" s="157" t="e">
        <f t="shared" si="8"/>
        <v>#REF!</v>
      </c>
      <c r="I24" s="187">
        <f t="shared" si="5"/>
        <v>36.5</v>
      </c>
      <c r="J24" s="156">
        <f t="shared" ref="J24:K24" si="9">J25</f>
        <v>0</v>
      </c>
      <c r="K24" s="156">
        <f t="shared" si="9"/>
        <v>0</v>
      </c>
      <c r="L24" s="156">
        <v>36.5</v>
      </c>
      <c r="M24" s="246">
        <f>N24+O24+P24</f>
        <v>1.5</v>
      </c>
      <c r="N24" s="160">
        <f t="shared" ref="N24:P24" si="10">N25</f>
        <v>0</v>
      </c>
      <c r="O24" s="160">
        <f t="shared" si="10"/>
        <v>0</v>
      </c>
      <c r="P24" s="160">
        <f t="shared" si="10"/>
        <v>1.5</v>
      </c>
    </row>
    <row r="25" spans="1:50" s="8" customFormat="1" ht="50.25" customHeight="1">
      <c r="A25" s="48" t="s">
        <v>22</v>
      </c>
      <c r="B25" s="153" t="s">
        <v>168</v>
      </c>
      <c r="C25" s="153" t="s">
        <v>16</v>
      </c>
      <c r="D25" s="193">
        <f t="shared" si="2"/>
        <v>3</v>
      </c>
      <c r="E25" s="156"/>
      <c r="F25" s="155"/>
      <c r="G25" s="155">
        <v>3</v>
      </c>
      <c r="H25" s="155" t="e">
        <f>#REF!</f>
        <v>#REF!</v>
      </c>
      <c r="I25" s="193">
        <f t="shared" si="5"/>
        <v>36.5</v>
      </c>
      <c r="J25" s="156"/>
      <c r="K25" s="156"/>
      <c r="L25" s="156">
        <v>36.5</v>
      </c>
      <c r="M25" s="247">
        <f>N25+O25+P25</f>
        <v>1.5</v>
      </c>
      <c r="N25" s="160"/>
      <c r="O25" s="160"/>
      <c r="P25" s="160">
        <v>1.5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1">I27+I29</f>
        <v>0</v>
      </c>
      <c r="J26" s="158">
        <f t="shared" si="11"/>
        <v>0</v>
      </c>
      <c r="K26" s="158">
        <f t="shared" si="11"/>
        <v>0</v>
      </c>
      <c r="L26" s="158">
        <f t="shared" si="11"/>
        <v>0</v>
      </c>
      <c r="M26" s="193">
        <f t="shared" si="11"/>
        <v>0</v>
      </c>
      <c r="N26" s="158">
        <f t="shared" si="11"/>
        <v>0</v>
      </c>
      <c r="O26" s="158">
        <f t="shared" si="11"/>
        <v>0</v>
      </c>
      <c r="P26" s="158">
        <f t="shared" si="1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2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2">I28</f>
        <v>0</v>
      </c>
      <c r="J27" s="158">
        <f t="shared" si="12"/>
        <v>0</v>
      </c>
      <c r="K27" s="158">
        <f t="shared" si="12"/>
        <v>0</v>
      </c>
      <c r="L27" s="158">
        <f t="shared" si="12"/>
        <v>0</v>
      </c>
      <c r="M27" s="193">
        <f t="shared" si="12"/>
        <v>0</v>
      </c>
      <c r="N27" s="158">
        <f t="shared" si="12"/>
        <v>0</v>
      </c>
      <c r="O27" s="158">
        <f t="shared" si="12"/>
        <v>0</v>
      </c>
      <c r="P27" s="158">
        <f t="shared" si="1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2"/>
        <v>0</v>
      </c>
      <c r="E28" s="158">
        <f>E29</f>
        <v>0</v>
      </c>
      <c r="F28" s="158"/>
      <c r="G28" s="158">
        <f t="shared" ref="G28:H28" si="13">G29</f>
        <v>0</v>
      </c>
      <c r="H28" s="158">
        <f t="shared" si="13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4">I30</f>
        <v>0</v>
      </c>
      <c r="J29" s="158">
        <f t="shared" si="14"/>
        <v>0</v>
      </c>
      <c r="K29" s="158">
        <f t="shared" si="14"/>
        <v>0</v>
      </c>
      <c r="L29" s="158">
        <f t="shared" si="14"/>
        <v>0</v>
      </c>
      <c r="M29" s="193">
        <f t="shared" si="14"/>
        <v>0</v>
      </c>
      <c r="N29" s="158">
        <f t="shared" si="14"/>
        <v>0</v>
      </c>
      <c r="O29" s="158">
        <f t="shared" si="14"/>
        <v>0</v>
      </c>
      <c r="P29" s="158">
        <f t="shared" si="14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42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80.75" customHeight="1">
      <c r="A31" s="239" t="s">
        <v>547</v>
      </c>
      <c r="B31" s="240" t="s">
        <v>548</v>
      </c>
      <c r="C31" s="47"/>
      <c r="D31" s="187">
        <f>E31+F31+G31+H31</f>
        <v>680</v>
      </c>
      <c r="E31" s="157">
        <f t="shared" ref="E31:P31" si="15">E32+E34</f>
        <v>0</v>
      </c>
      <c r="F31" s="18">
        <f>F32</f>
        <v>680</v>
      </c>
      <c r="G31" s="18">
        <f t="shared" si="15"/>
        <v>0</v>
      </c>
      <c r="H31" s="18">
        <f t="shared" si="15"/>
        <v>0</v>
      </c>
      <c r="I31" s="194">
        <f t="shared" si="15"/>
        <v>0</v>
      </c>
      <c r="J31" s="18">
        <f t="shared" si="15"/>
        <v>0</v>
      </c>
      <c r="K31" s="18">
        <f t="shared" si="15"/>
        <v>0</v>
      </c>
      <c r="L31" s="18">
        <f t="shared" si="15"/>
        <v>0</v>
      </c>
      <c r="M31" s="194">
        <f t="shared" si="15"/>
        <v>0</v>
      </c>
      <c r="N31" s="18">
        <f t="shared" si="15"/>
        <v>0</v>
      </c>
      <c r="O31" s="18">
        <f t="shared" si="15"/>
        <v>0</v>
      </c>
      <c r="P31" s="18">
        <f t="shared" si="15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5" customHeight="1">
      <c r="A32" s="46" t="s">
        <v>475</v>
      </c>
      <c r="B32" s="240" t="s">
        <v>548</v>
      </c>
      <c r="C32" s="47" t="s">
        <v>56</v>
      </c>
      <c r="D32" s="187">
        <f>E32+F32+G32+H32</f>
        <v>680</v>
      </c>
      <c r="E32" s="156"/>
      <c r="F32" s="156">
        <f>'[2]Поправки март'!$I$1256</f>
        <v>680</v>
      </c>
      <c r="G32" s="156"/>
      <c r="H32" s="156">
        <f t="shared" ref="E32:P34" si="16">H33</f>
        <v>0</v>
      </c>
      <c r="I32" s="192">
        <f t="shared" si="16"/>
        <v>0</v>
      </c>
      <c r="J32" s="156"/>
      <c r="K32" s="156"/>
      <c r="L32" s="156"/>
      <c r="M32" s="192">
        <f t="shared" si="16"/>
        <v>0</v>
      </c>
      <c r="N32" s="156"/>
      <c r="O32" s="156"/>
      <c r="P32" s="156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6"/>
        <v>0</v>
      </c>
      <c r="F33" s="154">
        <f t="shared" si="16"/>
        <v>0</v>
      </c>
      <c r="G33" s="154">
        <f t="shared" si="16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si="16"/>
        <v>0</v>
      </c>
      <c r="F34" s="156"/>
      <c r="G34" s="156">
        <f t="shared" si="16"/>
        <v>0</v>
      </c>
      <c r="H34" s="156">
        <f t="shared" si="16"/>
        <v>0</v>
      </c>
      <c r="I34" s="192">
        <f t="shared" si="16"/>
        <v>0</v>
      </c>
      <c r="J34" s="156">
        <f t="shared" si="16"/>
        <v>0</v>
      </c>
      <c r="K34" s="156">
        <f t="shared" si="16"/>
        <v>0</v>
      </c>
      <c r="L34" s="156">
        <f t="shared" si="16"/>
        <v>0</v>
      </c>
      <c r="M34" s="192">
        <f t="shared" si="16"/>
        <v>0</v>
      </c>
      <c r="N34" s="156">
        <f t="shared" si="16"/>
        <v>0</v>
      </c>
      <c r="O34" s="156">
        <f t="shared" si="16"/>
        <v>0</v>
      </c>
      <c r="P34" s="156">
        <f t="shared" si="1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32.2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8.75" hidden="1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hidden="1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/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.75" hidden="1" customHeight="1">
      <c r="A38" s="32" t="s">
        <v>103</v>
      </c>
      <c r="B38" s="44" t="s">
        <v>169</v>
      </c>
      <c r="C38" s="153"/>
      <c r="D38" s="193">
        <f t="shared" si="2"/>
        <v>400</v>
      </c>
      <c r="E38" s="155">
        <f>E40+E39</f>
        <v>400</v>
      </c>
      <c r="F38" s="155">
        <f t="shared" ref="F38:G38" si="17">F40+F39</f>
        <v>0</v>
      </c>
      <c r="G38" s="155">
        <f t="shared" si="17"/>
        <v>0</v>
      </c>
      <c r="H38" s="155" t="e">
        <f t="shared" ref="H38" si="18">H40</f>
        <v>#REF!</v>
      </c>
      <c r="I38" s="193">
        <f t="shared" si="5"/>
        <v>400</v>
      </c>
      <c r="J38" s="155">
        <f t="shared" ref="J38:L38" si="19">J40</f>
        <v>400</v>
      </c>
      <c r="K38" s="155">
        <f t="shared" si="19"/>
        <v>0</v>
      </c>
      <c r="L38" s="155">
        <f t="shared" si="19"/>
        <v>0</v>
      </c>
      <c r="M38" s="247">
        <f t="shared" ref="M38:M44" si="20">N38+O38</f>
        <v>400</v>
      </c>
      <c r="N38" s="160">
        <f>N40</f>
        <v>400</v>
      </c>
      <c r="O38" s="160">
        <f t="shared" ref="O38:P38" si="21">O40</f>
        <v>0</v>
      </c>
      <c r="P38" s="160">
        <f t="shared" si="21"/>
        <v>0</v>
      </c>
    </row>
    <row r="39" spans="1:50" s="7" customFormat="1" ht="45" customHeight="1">
      <c r="A39" s="48" t="s">
        <v>22</v>
      </c>
      <c r="B39" s="44" t="s">
        <v>169</v>
      </c>
      <c r="C39" s="153" t="s">
        <v>16</v>
      </c>
      <c r="D39" s="193"/>
      <c r="E39" s="155">
        <f>'[3]Поправки июнь'!$I$138</f>
        <v>255.3</v>
      </c>
      <c r="F39" s="155"/>
      <c r="G39" s="155"/>
      <c r="H39" s="155"/>
      <c r="I39" s="193"/>
      <c r="J39" s="155"/>
      <c r="K39" s="155"/>
      <c r="L39" s="155"/>
      <c r="M39" s="247"/>
      <c r="N39" s="160"/>
      <c r="O39" s="160"/>
      <c r="P39" s="160"/>
    </row>
    <row r="40" spans="1:50" s="8" customFormat="1" ht="18" customHeight="1">
      <c r="A40" s="32" t="s">
        <v>18</v>
      </c>
      <c r="B40" s="44" t="s">
        <v>169</v>
      </c>
      <c r="C40" s="153" t="s">
        <v>19</v>
      </c>
      <c r="D40" s="193">
        <f t="shared" si="2"/>
        <v>144.69999999999999</v>
      </c>
      <c r="E40" s="155">
        <f>'[3]Поправки июнь'!$I$96</f>
        <v>144.69999999999999</v>
      </c>
      <c r="F40" s="155"/>
      <c r="G40" s="155"/>
      <c r="H40" s="155" t="e">
        <f>#REF!</f>
        <v>#REF!</v>
      </c>
      <c r="I40" s="190">
        <f>J40+K40+L40</f>
        <v>400</v>
      </c>
      <c r="J40" s="155">
        <v>400</v>
      </c>
      <c r="K40" s="155"/>
      <c r="L40" s="155"/>
      <c r="M40" s="247">
        <f>N40+O40+P40</f>
        <v>400</v>
      </c>
      <c r="N40" s="160">
        <v>400</v>
      </c>
      <c r="O40" s="155"/>
      <c r="P40" s="155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s="7" customFormat="1" ht="45" customHeight="1">
      <c r="A41" s="16" t="s">
        <v>105</v>
      </c>
      <c r="B41" s="17" t="s">
        <v>170</v>
      </c>
      <c r="C41" s="153"/>
      <c r="D41" s="193">
        <f t="shared" si="2"/>
        <v>314.39999999999998</v>
      </c>
      <c r="E41" s="155">
        <f>E42</f>
        <v>314.39999999999998</v>
      </c>
      <c r="F41" s="155">
        <f t="shared" ref="F41:P41" si="22">F42</f>
        <v>0</v>
      </c>
      <c r="G41" s="155">
        <f t="shared" si="22"/>
        <v>0</v>
      </c>
      <c r="H41" s="155" t="e">
        <f t="shared" si="22"/>
        <v>#REF!</v>
      </c>
      <c r="I41" s="190">
        <f t="shared" si="22"/>
        <v>303.89999999999998</v>
      </c>
      <c r="J41" s="155">
        <f t="shared" si="22"/>
        <v>303.89999999999998</v>
      </c>
      <c r="K41" s="155">
        <f t="shared" si="22"/>
        <v>0</v>
      </c>
      <c r="L41" s="155">
        <f t="shared" si="22"/>
        <v>0</v>
      </c>
      <c r="M41" s="190">
        <f t="shared" si="22"/>
        <v>303.89999999999998</v>
      </c>
      <c r="N41" s="155">
        <f t="shared" si="22"/>
        <v>303.89999999999998</v>
      </c>
      <c r="O41" s="155">
        <f t="shared" si="22"/>
        <v>0</v>
      </c>
      <c r="P41" s="155">
        <f t="shared" si="22"/>
        <v>0</v>
      </c>
    </row>
    <row r="42" spans="1:50" s="8" customFormat="1" ht="45" customHeight="1">
      <c r="A42" s="16" t="s">
        <v>22</v>
      </c>
      <c r="B42" s="17" t="s">
        <v>170</v>
      </c>
      <c r="C42" s="153" t="s">
        <v>16</v>
      </c>
      <c r="D42" s="193">
        <f t="shared" si="2"/>
        <v>314.39999999999998</v>
      </c>
      <c r="E42" s="155">
        <v>314.39999999999998</v>
      </c>
      <c r="F42" s="155"/>
      <c r="G42" s="155"/>
      <c r="H42" s="155" t="e">
        <f>#REF!</f>
        <v>#REF!</v>
      </c>
      <c r="I42" s="193">
        <f t="shared" si="5"/>
        <v>303.89999999999998</v>
      </c>
      <c r="J42" s="155">
        <v>303.89999999999998</v>
      </c>
      <c r="K42" s="155"/>
      <c r="L42" s="155"/>
      <c r="M42" s="247">
        <f t="shared" si="20"/>
        <v>303.89999999999998</v>
      </c>
      <c r="N42" s="160">
        <v>303.89999999999998</v>
      </c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7" customFormat="1" ht="43.5" customHeight="1">
      <c r="A43" s="24" t="s">
        <v>32</v>
      </c>
      <c r="B43" s="17" t="s">
        <v>171</v>
      </c>
      <c r="C43" s="153"/>
      <c r="D43" s="193">
        <f t="shared" si="2"/>
        <v>160</v>
      </c>
      <c r="E43" s="155">
        <f>E44</f>
        <v>160</v>
      </c>
      <c r="F43" s="155">
        <f t="shared" ref="F43:H43" si="23">F44</f>
        <v>0</v>
      </c>
      <c r="G43" s="155">
        <f t="shared" si="23"/>
        <v>0</v>
      </c>
      <c r="H43" s="155" t="e">
        <f t="shared" si="23"/>
        <v>#REF!</v>
      </c>
      <c r="I43" s="193">
        <f t="shared" si="5"/>
        <v>160</v>
      </c>
      <c r="J43" s="155">
        <f t="shared" ref="J43:L43" si="24">J44</f>
        <v>160</v>
      </c>
      <c r="K43" s="155">
        <f t="shared" si="24"/>
        <v>0</v>
      </c>
      <c r="L43" s="155">
        <f t="shared" si="24"/>
        <v>0</v>
      </c>
      <c r="M43" s="247">
        <f t="shared" si="20"/>
        <v>160</v>
      </c>
      <c r="N43" s="160">
        <f>N44</f>
        <v>160</v>
      </c>
      <c r="O43" s="160">
        <f t="shared" ref="O43:P43" si="25">O44</f>
        <v>0</v>
      </c>
      <c r="P43" s="160">
        <f t="shared" si="25"/>
        <v>0</v>
      </c>
    </row>
    <row r="44" spans="1:50" s="8" customFormat="1" ht="45.75" customHeight="1">
      <c r="A44" s="16" t="s">
        <v>22</v>
      </c>
      <c r="B44" s="17" t="s">
        <v>171</v>
      </c>
      <c r="C44" s="153" t="s">
        <v>16</v>
      </c>
      <c r="D44" s="193">
        <f t="shared" si="2"/>
        <v>160</v>
      </c>
      <c r="E44" s="155">
        <v>160</v>
      </c>
      <c r="F44" s="155"/>
      <c r="G44" s="155"/>
      <c r="H44" s="155" t="e">
        <f>#REF!</f>
        <v>#REF!</v>
      </c>
      <c r="I44" s="193">
        <f t="shared" si="5"/>
        <v>160</v>
      </c>
      <c r="J44" s="155">
        <v>160</v>
      </c>
      <c r="K44" s="155"/>
      <c r="L44" s="155"/>
      <c r="M44" s="247">
        <f t="shared" si="20"/>
        <v>160</v>
      </c>
      <c r="N44" s="160">
        <v>160</v>
      </c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60.75" hidden="1" customHeight="1">
      <c r="A45" s="24" t="s">
        <v>242</v>
      </c>
      <c r="B45" s="17" t="s">
        <v>171</v>
      </c>
      <c r="C45" s="153" t="s">
        <v>56</v>
      </c>
      <c r="D45" s="187">
        <f>D46</f>
        <v>0</v>
      </c>
      <c r="E45" s="154">
        <f t="shared" ref="E45:H45" si="26">E46</f>
        <v>0</v>
      </c>
      <c r="F45" s="154">
        <f t="shared" si="26"/>
        <v>0</v>
      </c>
      <c r="G45" s="154">
        <f t="shared" si="26"/>
        <v>0</v>
      </c>
      <c r="H45" s="154">
        <f t="shared" si="26"/>
        <v>0</v>
      </c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" hidden="1" customHeight="1">
      <c r="A46" s="16" t="s">
        <v>58</v>
      </c>
      <c r="B46" s="17" t="s">
        <v>171</v>
      </c>
      <c r="C46" s="153" t="s">
        <v>155</v>
      </c>
      <c r="D46" s="187">
        <f>E46+F46+G46+H46</f>
        <v>0</v>
      </c>
      <c r="E46" s="155"/>
      <c r="F46" s="156"/>
      <c r="G46" s="157"/>
      <c r="H46" s="157"/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9.75" hidden="1" customHeight="1">
      <c r="A47" s="16" t="s">
        <v>35</v>
      </c>
      <c r="B47" s="17" t="s">
        <v>171</v>
      </c>
      <c r="C47" s="153" t="s">
        <v>36</v>
      </c>
      <c r="D47" s="187">
        <f>D48</f>
        <v>0</v>
      </c>
      <c r="E47" s="154">
        <f t="shared" ref="E47:H47" si="27">E48</f>
        <v>0</v>
      </c>
      <c r="F47" s="154">
        <f t="shared" si="27"/>
        <v>0</v>
      </c>
      <c r="G47" s="154">
        <f t="shared" si="27"/>
        <v>0</v>
      </c>
      <c r="H47" s="154">
        <f t="shared" si="27"/>
        <v>0</v>
      </c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15" hidden="1" customHeight="1">
      <c r="A48" s="128" t="s">
        <v>89</v>
      </c>
      <c r="B48" s="17" t="s">
        <v>171</v>
      </c>
      <c r="C48" s="153" t="s">
        <v>425</v>
      </c>
      <c r="D48" s="187">
        <f>E48+F48+G48+H48</f>
        <v>0</v>
      </c>
      <c r="E48" s="155"/>
      <c r="F48" s="156"/>
      <c r="G48" s="157"/>
      <c r="H48" s="157"/>
      <c r="I48" s="187"/>
      <c r="J48" s="155"/>
      <c r="K48" s="156"/>
      <c r="L48" s="156"/>
      <c r="M48" s="246"/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7" customFormat="1" ht="72.75" customHeight="1">
      <c r="A49" s="32" t="s">
        <v>31</v>
      </c>
      <c r="B49" s="17" t="s">
        <v>172</v>
      </c>
      <c r="C49" s="153"/>
      <c r="D49" s="193">
        <f t="shared" si="2"/>
        <v>618.4</v>
      </c>
      <c r="E49" s="155">
        <f t="shared" ref="E49:P49" si="28">E50+E51+E52</f>
        <v>618.4</v>
      </c>
      <c r="F49" s="155">
        <f t="shared" si="28"/>
        <v>0</v>
      </c>
      <c r="G49" s="155">
        <f t="shared" si="28"/>
        <v>0</v>
      </c>
      <c r="H49" s="155" t="e">
        <f t="shared" si="28"/>
        <v>#REF!</v>
      </c>
      <c r="I49" s="190">
        <f t="shared" si="28"/>
        <v>270</v>
      </c>
      <c r="J49" s="155">
        <f t="shared" si="28"/>
        <v>270</v>
      </c>
      <c r="K49" s="155">
        <f t="shared" si="28"/>
        <v>0</v>
      </c>
      <c r="L49" s="155">
        <f t="shared" si="28"/>
        <v>0</v>
      </c>
      <c r="M49" s="190">
        <f t="shared" si="28"/>
        <v>270</v>
      </c>
      <c r="N49" s="155">
        <f t="shared" si="28"/>
        <v>270</v>
      </c>
      <c r="O49" s="155">
        <f t="shared" si="28"/>
        <v>0</v>
      </c>
      <c r="P49" s="155">
        <f t="shared" si="28"/>
        <v>0</v>
      </c>
    </row>
    <row r="50" spans="1:50" s="8" customFormat="1" ht="45.75" customHeight="1">
      <c r="A50" s="16" t="s">
        <v>22</v>
      </c>
      <c r="B50" s="17" t="s">
        <v>172</v>
      </c>
      <c r="C50" s="153" t="s">
        <v>16</v>
      </c>
      <c r="D50" s="193">
        <f t="shared" si="2"/>
        <v>611.4</v>
      </c>
      <c r="E50" s="155">
        <f>'[4]Поправки февраль'!$I$114</f>
        <v>611.4</v>
      </c>
      <c r="F50" s="155"/>
      <c r="G50" s="155"/>
      <c r="H50" s="155" t="e">
        <f>#REF!</f>
        <v>#REF!</v>
      </c>
      <c r="I50" s="193">
        <f t="shared" si="5"/>
        <v>270</v>
      </c>
      <c r="J50" s="155">
        <v>270</v>
      </c>
      <c r="K50" s="155"/>
      <c r="L50" s="155"/>
      <c r="M50" s="247">
        <f t="shared" ref="M50:M52" si="29">N50+O50+P50</f>
        <v>270</v>
      </c>
      <c r="N50" s="160">
        <v>270</v>
      </c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30.75" customHeight="1">
      <c r="A51" s="16" t="s">
        <v>63</v>
      </c>
      <c r="B51" s="17" t="s">
        <v>172</v>
      </c>
      <c r="C51" s="153" t="s">
        <v>64</v>
      </c>
      <c r="D51" s="193">
        <f t="shared" si="2"/>
        <v>0</v>
      </c>
      <c r="E51" s="158"/>
      <c r="F51" s="158"/>
      <c r="G51" s="158"/>
      <c r="H51" s="158" t="e">
        <f>#REF!</f>
        <v>#REF!</v>
      </c>
      <c r="I51" s="193">
        <f t="shared" si="5"/>
        <v>0</v>
      </c>
      <c r="J51" s="155"/>
      <c r="K51" s="155"/>
      <c r="L51" s="155"/>
      <c r="M51" s="247">
        <f t="shared" si="29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21" customHeight="1">
      <c r="A52" s="16" t="s">
        <v>18</v>
      </c>
      <c r="B52" s="17" t="s">
        <v>172</v>
      </c>
      <c r="C52" s="153" t="s">
        <v>19</v>
      </c>
      <c r="D52" s="193">
        <f t="shared" si="2"/>
        <v>7</v>
      </c>
      <c r="E52" s="155">
        <f>'[4]Поправки февраль'!$I$122</f>
        <v>7</v>
      </c>
      <c r="F52" s="155"/>
      <c r="G52" s="155"/>
      <c r="H52" s="155" t="e">
        <f>#REF!</f>
        <v>#REF!</v>
      </c>
      <c r="I52" s="193">
        <f t="shared" si="5"/>
        <v>0</v>
      </c>
      <c r="J52" s="155"/>
      <c r="K52" s="155"/>
      <c r="L52" s="155"/>
      <c r="M52" s="247">
        <f t="shared" si="29"/>
        <v>0</v>
      </c>
      <c r="N52" s="160"/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7" customFormat="1" ht="58.5" customHeight="1">
      <c r="A53" s="16" t="s">
        <v>106</v>
      </c>
      <c r="B53" s="17" t="s">
        <v>173</v>
      </c>
      <c r="C53" s="153"/>
      <c r="D53" s="193">
        <f t="shared" si="2"/>
        <v>7037.1</v>
      </c>
      <c r="E53" s="52">
        <f>E54+E55+E56</f>
        <v>7037.1</v>
      </c>
      <c r="F53" s="52">
        <f t="shared" ref="F53:P53" si="30">F54+F55+F56</f>
        <v>0</v>
      </c>
      <c r="G53" s="52">
        <f t="shared" si="30"/>
        <v>0</v>
      </c>
      <c r="H53" s="52" t="e">
        <f t="shared" si="30"/>
        <v>#REF!</v>
      </c>
      <c r="I53" s="245">
        <f t="shared" si="30"/>
        <v>4383</v>
      </c>
      <c r="J53" s="52">
        <f t="shared" si="30"/>
        <v>4383</v>
      </c>
      <c r="K53" s="52">
        <f t="shared" si="30"/>
        <v>0</v>
      </c>
      <c r="L53" s="52">
        <f t="shared" si="30"/>
        <v>0</v>
      </c>
      <c r="M53" s="245">
        <f t="shared" si="30"/>
        <v>4115.3</v>
      </c>
      <c r="N53" s="52">
        <f t="shared" si="30"/>
        <v>4115.3</v>
      </c>
      <c r="O53" s="52">
        <f t="shared" si="30"/>
        <v>0</v>
      </c>
      <c r="P53" s="52">
        <f t="shared" si="30"/>
        <v>0</v>
      </c>
    </row>
    <row r="54" spans="1:50" s="8" customFormat="1" ht="108.75" customHeight="1">
      <c r="A54" s="16" t="s">
        <v>315</v>
      </c>
      <c r="B54" s="17" t="s">
        <v>173</v>
      </c>
      <c r="C54" s="153" t="s">
        <v>12</v>
      </c>
      <c r="D54" s="193">
        <f t="shared" si="2"/>
        <v>3011</v>
      </c>
      <c r="E54" s="155">
        <f>'[1]Поправки июнь'!$I$153</f>
        <v>3011</v>
      </c>
      <c r="F54" s="155"/>
      <c r="G54" s="155"/>
      <c r="H54" s="155" t="e">
        <f>#REF!</f>
        <v>#REF!</v>
      </c>
      <c r="I54" s="193">
        <f t="shared" si="5"/>
        <v>2620</v>
      </c>
      <c r="J54" s="155">
        <v>2620</v>
      </c>
      <c r="K54" s="155"/>
      <c r="L54" s="155"/>
      <c r="M54" s="247">
        <f>N54+O54</f>
        <v>2555.3000000000002</v>
      </c>
      <c r="N54" s="160">
        <v>2555.3000000000002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45.75" customHeight="1">
      <c r="A55" s="16" t="s">
        <v>22</v>
      </c>
      <c r="B55" s="17" t="s">
        <v>173</v>
      </c>
      <c r="C55" s="153" t="s">
        <v>16</v>
      </c>
      <c r="D55" s="193">
        <f t="shared" si="2"/>
        <v>3976.1</v>
      </c>
      <c r="E55" s="155">
        <f>'[1]Поправки июнь'!$I$159</f>
        <v>3976.1</v>
      </c>
      <c r="F55" s="156"/>
      <c r="G55" s="156"/>
      <c r="H55" s="156" t="e">
        <f>#REF!</f>
        <v>#REF!</v>
      </c>
      <c r="I55" s="193">
        <f t="shared" si="5"/>
        <v>1763</v>
      </c>
      <c r="J55" s="155">
        <v>1763</v>
      </c>
      <c r="K55" s="155"/>
      <c r="L55" s="155"/>
      <c r="M55" s="247">
        <f t="shared" ref="M55:M63" si="31">N55+O55</f>
        <v>1560</v>
      </c>
      <c r="N55" s="160">
        <v>1560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17.25" customHeight="1">
      <c r="A56" s="16" t="s">
        <v>18</v>
      </c>
      <c r="B56" s="17" t="s">
        <v>173</v>
      </c>
      <c r="C56" s="153" t="s">
        <v>19</v>
      </c>
      <c r="D56" s="193">
        <f t="shared" si="2"/>
        <v>50</v>
      </c>
      <c r="E56" s="155">
        <v>50</v>
      </c>
      <c r="F56" s="155"/>
      <c r="G56" s="155"/>
      <c r="H56" s="155" t="e">
        <f>#REF!</f>
        <v>#REF!</v>
      </c>
      <c r="I56" s="193">
        <f t="shared" si="5"/>
        <v>0</v>
      </c>
      <c r="J56" s="155"/>
      <c r="K56" s="155"/>
      <c r="L56" s="155"/>
      <c r="M56" s="247">
        <f t="shared" si="31"/>
        <v>0</v>
      </c>
      <c r="N56" s="160"/>
      <c r="O56" s="160"/>
      <c r="P56" s="160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39.75" customHeight="1">
      <c r="A57" s="150" t="s">
        <v>396</v>
      </c>
      <c r="B57" s="140" t="s">
        <v>397</v>
      </c>
      <c r="C57" s="153"/>
      <c r="D57" s="193">
        <f>D58</f>
        <v>938.7</v>
      </c>
      <c r="E57" s="158">
        <f t="shared" ref="E57:P57" si="32">E58</f>
        <v>938.7</v>
      </c>
      <c r="F57" s="158">
        <f t="shared" si="32"/>
        <v>0</v>
      </c>
      <c r="G57" s="158">
        <f t="shared" si="32"/>
        <v>0</v>
      </c>
      <c r="H57" s="158" t="e">
        <f t="shared" si="32"/>
        <v>#REF!</v>
      </c>
      <c r="I57" s="193">
        <f t="shared" si="32"/>
        <v>0</v>
      </c>
      <c r="J57" s="158">
        <f t="shared" si="32"/>
        <v>0</v>
      </c>
      <c r="K57" s="158">
        <f t="shared" si="32"/>
        <v>0</v>
      </c>
      <c r="L57" s="158">
        <f t="shared" si="32"/>
        <v>0</v>
      </c>
      <c r="M57" s="193">
        <f t="shared" si="32"/>
        <v>0</v>
      </c>
      <c r="N57" s="158">
        <f t="shared" si="32"/>
        <v>0</v>
      </c>
      <c r="O57" s="158">
        <f t="shared" si="32"/>
        <v>0</v>
      </c>
      <c r="P57" s="158">
        <f t="shared" si="32"/>
        <v>0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24" customHeight="1">
      <c r="A58" s="145" t="s">
        <v>242</v>
      </c>
      <c r="B58" s="140" t="s">
        <v>397</v>
      </c>
      <c r="C58" s="153" t="s">
        <v>56</v>
      </c>
      <c r="D58" s="193">
        <f>E58+F58+G58</f>
        <v>938.7</v>
      </c>
      <c r="E58" s="158">
        <f>'[2]Поправки март'!$I$110</f>
        <v>938.7</v>
      </c>
      <c r="F58" s="158"/>
      <c r="G58" s="158"/>
      <c r="H58" s="158" t="e">
        <f>#REF!</f>
        <v>#REF!</v>
      </c>
      <c r="I58" s="193">
        <f>J58+K58+L58</f>
        <v>0</v>
      </c>
      <c r="J58" s="158"/>
      <c r="K58" s="158"/>
      <c r="L58" s="158"/>
      <c r="M58" s="193">
        <f>N58+O58+P58</f>
        <v>0</v>
      </c>
      <c r="N58" s="158"/>
      <c r="O58" s="158"/>
      <c r="P58" s="158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3" customHeight="1">
      <c r="A59" s="16" t="s">
        <v>107</v>
      </c>
      <c r="B59" s="17" t="s">
        <v>174</v>
      </c>
      <c r="C59" s="19"/>
      <c r="D59" s="193">
        <f t="shared" si="2"/>
        <v>710</v>
      </c>
      <c r="E59" s="155">
        <f>E60+E61</f>
        <v>710</v>
      </c>
      <c r="F59" s="155">
        <f t="shared" ref="F59:P59" si="33">F60+F61</f>
        <v>0</v>
      </c>
      <c r="G59" s="155">
        <f t="shared" si="33"/>
        <v>0</v>
      </c>
      <c r="H59" s="155" t="e">
        <f t="shared" si="33"/>
        <v>#REF!</v>
      </c>
      <c r="I59" s="190">
        <f t="shared" si="33"/>
        <v>632</v>
      </c>
      <c r="J59" s="155">
        <f t="shared" si="33"/>
        <v>632</v>
      </c>
      <c r="K59" s="155">
        <f t="shared" si="33"/>
        <v>0</v>
      </c>
      <c r="L59" s="155">
        <f t="shared" si="33"/>
        <v>0</v>
      </c>
      <c r="M59" s="190">
        <f t="shared" si="33"/>
        <v>510</v>
      </c>
      <c r="N59" s="155">
        <f t="shared" si="33"/>
        <v>510</v>
      </c>
      <c r="O59" s="155">
        <f t="shared" si="33"/>
        <v>0</v>
      </c>
      <c r="P59" s="155">
        <f t="shared" si="33"/>
        <v>0</v>
      </c>
    </row>
    <row r="60" spans="1:50" s="8" customFormat="1" ht="47.25" customHeight="1">
      <c r="A60" s="16" t="s">
        <v>22</v>
      </c>
      <c r="B60" s="17" t="s">
        <v>174</v>
      </c>
      <c r="C60" s="153" t="s">
        <v>16</v>
      </c>
      <c r="D60" s="193">
        <f t="shared" si="2"/>
        <v>700</v>
      </c>
      <c r="E60" s="155">
        <v>700</v>
      </c>
      <c r="F60" s="155"/>
      <c r="G60" s="155"/>
      <c r="H60" s="155" t="e">
        <f>#REF!</f>
        <v>#REF!</v>
      </c>
      <c r="I60" s="193">
        <f t="shared" si="5"/>
        <v>632</v>
      </c>
      <c r="J60" s="155">
        <v>632</v>
      </c>
      <c r="K60" s="155"/>
      <c r="L60" s="155"/>
      <c r="M60" s="247">
        <f t="shared" si="31"/>
        <v>510</v>
      </c>
      <c r="N60" s="160">
        <v>510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17.25" customHeight="1">
      <c r="A61" s="16" t="s">
        <v>18</v>
      </c>
      <c r="B61" s="17" t="s">
        <v>174</v>
      </c>
      <c r="C61" s="153" t="s">
        <v>19</v>
      </c>
      <c r="D61" s="193">
        <f t="shared" si="2"/>
        <v>10</v>
      </c>
      <c r="E61" s="155">
        <v>10</v>
      </c>
      <c r="F61" s="155"/>
      <c r="G61" s="155"/>
      <c r="H61" s="155" t="e">
        <f>#REF!</f>
        <v>#REF!</v>
      </c>
      <c r="I61" s="193">
        <f t="shared" si="5"/>
        <v>0</v>
      </c>
      <c r="J61" s="155"/>
      <c r="K61" s="155"/>
      <c r="L61" s="155"/>
      <c r="M61" s="247">
        <f t="shared" si="31"/>
        <v>0</v>
      </c>
      <c r="N61" s="160"/>
      <c r="O61" s="160"/>
      <c r="P61" s="160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7" customFormat="1" ht="90" customHeight="1">
      <c r="A62" s="16" t="s">
        <v>112</v>
      </c>
      <c r="B62" s="17" t="s">
        <v>175</v>
      </c>
      <c r="C62" s="153" t="s">
        <v>12</v>
      </c>
      <c r="D62" s="193">
        <f>E62+F62+G62</f>
        <v>948</v>
      </c>
      <c r="E62" s="155">
        <f>E63+E64+E65</f>
        <v>948</v>
      </c>
      <c r="F62" s="155">
        <f t="shared" ref="F62:P62" si="34">F63+F64+F65</f>
        <v>0</v>
      </c>
      <c r="G62" s="155">
        <f t="shared" si="34"/>
        <v>0</v>
      </c>
      <c r="H62" s="155" t="e">
        <f t="shared" si="34"/>
        <v>#REF!</v>
      </c>
      <c r="I62" s="190">
        <f t="shared" si="34"/>
        <v>902.3</v>
      </c>
      <c r="J62" s="155">
        <f t="shared" si="34"/>
        <v>902.3</v>
      </c>
      <c r="K62" s="155">
        <f t="shared" si="34"/>
        <v>0</v>
      </c>
      <c r="L62" s="155">
        <f t="shared" si="34"/>
        <v>0</v>
      </c>
      <c r="M62" s="190">
        <f t="shared" si="34"/>
        <v>762.3</v>
      </c>
      <c r="N62" s="155">
        <f t="shared" si="34"/>
        <v>762.3</v>
      </c>
      <c r="O62" s="155">
        <f t="shared" si="34"/>
        <v>0</v>
      </c>
      <c r="P62" s="155">
        <f t="shared" si="34"/>
        <v>0</v>
      </c>
    </row>
    <row r="63" spans="1:50" s="8" customFormat="1" ht="105.75" customHeight="1">
      <c r="A63" s="16" t="s">
        <v>11</v>
      </c>
      <c r="B63" s="17" t="s">
        <v>175</v>
      </c>
      <c r="C63" s="153" t="s">
        <v>12</v>
      </c>
      <c r="D63" s="193">
        <f t="shared" si="2"/>
        <v>860</v>
      </c>
      <c r="E63" s="155">
        <v>860</v>
      </c>
      <c r="F63" s="155"/>
      <c r="G63" s="155"/>
      <c r="H63" s="155" t="e">
        <f>#REF!</f>
        <v>#REF!</v>
      </c>
      <c r="I63" s="193">
        <f t="shared" si="5"/>
        <v>860</v>
      </c>
      <c r="J63" s="155">
        <v>860</v>
      </c>
      <c r="K63" s="155"/>
      <c r="L63" s="155"/>
      <c r="M63" s="247">
        <f t="shared" si="31"/>
        <v>720</v>
      </c>
      <c r="N63" s="160">
        <v>720</v>
      </c>
      <c r="O63" s="160"/>
      <c r="P63" s="160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42.75" customHeight="1">
      <c r="A64" s="16" t="s">
        <v>22</v>
      </c>
      <c r="B64" s="17" t="s">
        <v>175</v>
      </c>
      <c r="C64" s="153" t="s">
        <v>16</v>
      </c>
      <c r="D64" s="193">
        <f t="shared" si="2"/>
        <v>87.7</v>
      </c>
      <c r="E64" s="155">
        <f>'[3]Поправки июнь'!$I$178</f>
        <v>87.7</v>
      </c>
      <c r="F64" s="155"/>
      <c r="G64" s="155"/>
      <c r="H64" s="155" t="e">
        <f>#REF!</f>
        <v>#REF!</v>
      </c>
      <c r="I64" s="190">
        <f>J64+K64+L64</f>
        <v>42.3</v>
      </c>
      <c r="J64" s="155">
        <v>42.3</v>
      </c>
      <c r="K64" s="155"/>
      <c r="L64" s="155"/>
      <c r="M64" s="248">
        <f>N64+O64+P64</f>
        <v>42.3</v>
      </c>
      <c r="N64" s="155">
        <v>42.3</v>
      </c>
      <c r="O64" s="155"/>
      <c r="P64" s="155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14.25" customHeight="1">
      <c r="A65" s="16" t="s">
        <v>18</v>
      </c>
      <c r="B65" s="17" t="s">
        <v>175</v>
      </c>
      <c r="C65" s="153" t="s">
        <v>19</v>
      </c>
      <c r="D65" s="193">
        <f>E65+F65+G65</f>
        <v>0.3</v>
      </c>
      <c r="E65" s="155">
        <f>'[3]Поправки июнь'!$I$181</f>
        <v>0.3</v>
      </c>
      <c r="F65" s="155"/>
      <c r="G65" s="155"/>
      <c r="H65" s="155"/>
      <c r="I65" s="193">
        <f>J65+K65+L65</f>
        <v>0</v>
      </c>
      <c r="J65" s="155"/>
      <c r="K65" s="156"/>
      <c r="L65" s="156"/>
      <c r="M65" s="247">
        <f>N65+O65+P65</f>
        <v>0</v>
      </c>
      <c r="N65" s="160"/>
      <c r="O65" s="160"/>
      <c r="P65" s="160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7" customFormat="1" ht="96" customHeight="1">
      <c r="A66" s="16" t="s">
        <v>111</v>
      </c>
      <c r="B66" s="17" t="s">
        <v>176</v>
      </c>
      <c r="C66" s="19"/>
      <c r="D66" s="193">
        <f t="shared" si="2"/>
        <v>1694.0300000000002</v>
      </c>
      <c r="E66" s="155">
        <f>E67+E68+E69</f>
        <v>1694.0300000000002</v>
      </c>
      <c r="F66" s="155">
        <f t="shared" ref="F66:P66" si="35">F67+F68+F69</f>
        <v>0</v>
      </c>
      <c r="G66" s="155">
        <f t="shared" si="35"/>
        <v>0</v>
      </c>
      <c r="H66" s="155" t="e">
        <f t="shared" si="35"/>
        <v>#REF!</v>
      </c>
      <c r="I66" s="190">
        <f t="shared" si="35"/>
        <v>1252.5</v>
      </c>
      <c r="J66" s="155">
        <f t="shared" si="35"/>
        <v>1252.5</v>
      </c>
      <c r="K66" s="155">
        <f t="shared" si="35"/>
        <v>0</v>
      </c>
      <c r="L66" s="155">
        <f t="shared" si="35"/>
        <v>0</v>
      </c>
      <c r="M66" s="190">
        <f t="shared" si="35"/>
        <v>1252.5</v>
      </c>
      <c r="N66" s="155">
        <f t="shared" si="35"/>
        <v>1252.5</v>
      </c>
      <c r="O66" s="155">
        <f t="shared" si="35"/>
        <v>0</v>
      </c>
      <c r="P66" s="155">
        <f t="shared" si="35"/>
        <v>0</v>
      </c>
    </row>
    <row r="67" spans="1:50" s="8" customFormat="1" ht="108" customHeight="1">
      <c r="A67" s="16" t="s">
        <v>315</v>
      </c>
      <c r="B67" s="30" t="s">
        <v>176</v>
      </c>
      <c r="C67" s="153" t="s">
        <v>12</v>
      </c>
      <c r="D67" s="193">
        <f t="shared" si="2"/>
        <v>1122.43</v>
      </c>
      <c r="E67" s="155">
        <f>'[1]Поправки июнь'!$I$195</f>
        <v>1122.43</v>
      </c>
      <c r="F67" s="155"/>
      <c r="G67" s="155"/>
      <c r="H67" s="155" t="e">
        <f>#REF!</f>
        <v>#REF!</v>
      </c>
      <c r="I67" s="193">
        <f t="shared" si="5"/>
        <v>886.2</v>
      </c>
      <c r="J67" s="155">
        <v>886.2</v>
      </c>
      <c r="K67" s="155"/>
      <c r="L67" s="155"/>
      <c r="M67" s="247">
        <f t="shared" ref="M67:M90" si="36">N67+O67</f>
        <v>886.2</v>
      </c>
      <c r="N67" s="160">
        <v>886.2</v>
      </c>
      <c r="O67" s="160"/>
      <c r="P67" s="160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48" customHeight="1">
      <c r="A68" s="16" t="s">
        <v>22</v>
      </c>
      <c r="B68" s="30" t="s">
        <v>176</v>
      </c>
      <c r="C68" s="153" t="s">
        <v>16</v>
      </c>
      <c r="D68" s="193">
        <f t="shared" si="2"/>
        <v>561.6</v>
      </c>
      <c r="E68" s="155">
        <f>'[1]Поправки июнь'!$I$198</f>
        <v>561.6</v>
      </c>
      <c r="F68" s="155"/>
      <c r="G68" s="155"/>
      <c r="H68" s="155" t="e">
        <f>#REF!</f>
        <v>#REF!</v>
      </c>
      <c r="I68" s="190">
        <f>J68+K68+L68</f>
        <v>356.3</v>
      </c>
      <c r="J68" s="155">
        <v>356.3</v>
      </c>
      <c r="K68" s="155"/>
      <c r="L68" s="155"/>
      <c r="M68" s="190">
        <f>N68+O68+P68</f>
        <v>356.3</v>
      </c>
      <c r="N68" s="155">
        <v>356.3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8" customFormat="1" ht="14.25" customHeight="1">
      <c r="A69" s="16" t="s">
        <v>18</v>
      </c>
      <c r="B69" s="30" t="s">
        <v>176</v>
      </c>
      <c r="C69" s="153" t="s">
        <v>19</v>
      </c>
      <c r="D69" s="193">
        <f t="shared" si="2"/>
        <v>10</v>
      </c>
      <c r="E69" s="155">
        <v>10</v>
      </c>
      <c r="F69" s="155"/>
      <c r="G69" s="155"/>
      <c r="H69" s="155" t="e">
        <f>#REF!</f>
        <v>#REF!</v>
      </c>
      <c r="I69" s="190">
        <f>J69+K69+L69</f>
        <v>10</v>
      </c>
      <c r="J69" s="155">
        <v>10</v>
      </c>
      <c r="K69" s="155"/>
      <c r="L69" s="155"/>
      <c r="M69" s="190">
        <f>N69+O69+P69</f>
        <v>10</v>
      </c>
      <c r="N69" s="155">
        <v>10</v>
      </c>
      <c r="O69" s="155"/>
      <c r="P69" s="155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</row>
    <row r="70" spans="1:50" s="7" customFormat="1" ht="72" hidden="1" customHeight="1">
      <c r="A70" s="16" t="s">
        <v>110</v>
      </c>
      <c r="B70" s="17" t="s">
        <v>177</v>
      </c>
      <c r="C70" s="153"/>
      <c r="D70" s="193">
        <f t="shared" si="2"/>
        <v>0</v>
      </c>
      <c r="E70" s="155">
        <f>E71</f>
        <v>0</v>
      </c>
      <c r="F70" s="155">
        <f t="shared" ref="F70:H70" si="37">F71</f>
        <v>0</v>
      </c>
      <c r="G70" s="155">
        <f t="shared" si="37"/>
        <v>0</v>
      </c>
      <c r="H70" s="155" t="e">
        <f t="shared" si="37"/>
        <v>#REF!</v>
      </c>
      <c r="I70" s="193">
        <f>I71</f>
        <v>0</v>
      </c>
      <c r="J70" s="158">
        <f t="shared" ref="J70:L70" si="38">J71</f>
        <v>0</v>
      </c>
      <c r="K70" s="158">
        <f t="shared" si="38"/>
        <v>0</v>
      </c>
      <c r="L70" s="158">
        <f t="shared" si="38"/>
        <v>0</v>
      </c>
      <c r="M70" s="247">
        <f t="shared" si="36"/>
        <v>0</v>
      </c>
      <c r="N70" s="160">
        <f t="shared" ref="N70:P70" si="39">N71</f>
        <v>0</v>
      </c>
      <c r="O70" s="160">
        <f t="shared" si="39"/>
        <v>0</v>
      </c>
      <c r="P70" s="160">
        <f t="shared" si="39"/>
        <v>0</v>
      </c>
    </row>
    <row r="71" spans="1:50" s="8" customFormat="1" ht="45" hidden="1" customHeight="1">
      <c r="A71" s="16" t="s">
        <v>22</v>
      </c>
      <c r="B71" s="17" t="s">
        <v>177</v>
      </c>
      <c r="C71" s="153" t="s">
        <v>16</v>
      </c>
      <c r="D71" s="187">
        <f t="shared" si="2"/>
        <v>0</v>
      </c>
      <c r="E71" s="155"/>
      <c r="F71" s="155"/>
      <c r="G71" s="155"/>
      <c r="H71" s="155" t="e">
        <f>#REF!</f>
        <v>#REF!</v>
      </c>
      <c r="I71" s="190">
        <f>J71+K71+L71</f>
        <v>0</v>
      </c>
      <c r="J71" s="155"/>
      <c r="K71" s="155"/>
      <c r="L71" s="155"/>
      <c r="M71" s="190">
        <f>N71+O71+P71</f>
        <v>0</v>
      </c>
      <c r="N71" s="155"/>
      <c r="O71" s="155"/>
      <c r="P71" s="155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9" hidden="1" customHeight="1">
      <c r="A72" s="50" t="s">
        <v>109</v>
      </c>
      <c r="B72" s="30" t="s">
        <v>178</v>
      </c>
      <c r="C72" s="51"/>
      <c r="D72" s="187">
        <f t="shared" si="2"/>
        <v>0</v>
      </c>
      <c r="E72" s="157">
        <f t="shared" ref="E72:G73" si="40">E73</f>
        <v>0</v>
      </c>
      <c r="F72" s="157">
        <f t="shared" si="40"/>
        <v>0</v>
      </c>
      <c r="G72" s="157">
        <f t="shared" si="40"/>
        <v>0</v>
      </c>
      <c r="H72" s="157"/>
      <c r="I72" s="187">
        <f t="shared" ref="I72:I143" si="41">J72+K72+L72</f>
        <v>0</v>
      </c>
      <c r="J72" s="18">
        <f t="shared" ref="J72:L73" si="42">J73</f>
        <v>0</v>
      </c>
      <c r="K72" s="18">
        <f t="shared" si="42"/>
        <v>0</v>
      </c>
      <c r="L72" s="18">
        <f t="shared" si="42"/>
        <v>0</v>
      </c>
      <c r="M72" s="246">
        <f t="shared" si="36"/>
        <v>0</v>
      </c>
      <c r="N72" s="159">
        <f t="shared" ref="N72:P73" si="43">N73</f>
        <v>0</v>
      </c>
      <c r="O72" s="159">
        <f t="shared" si="43"/>
        <v>0</v>
      </c>
      <c r="P72" s="159">
        <f t="shared" si="43"/>
        <v>0</v>
      </c>
    </row>
    <row r="73" spans="1:50" s="8" customFormat="1" ht="9.75" hidden="1" customHeight="1">
      <c r="A73" s="16" t="s">
        <v>22</v>
      </c>
      <c r="B73" s="30" t="s">
        <v>178</v>
      </c>
      <c r="C73" s="153" t="s">
        <v>16</v>
      </c>
      <c r="D73" s="187">
        <f t="shared" si="2"/>
        <v>0</v>
      </c>
      <c r="E73" s="155">
        <f t="shared" si="40"/>
        <v>0</v>
      </c>
      <c r="F73" s="155">
        <f t="shared" si="40"/>
        <v>0</v>
      </c>
      <c r="G73" s="157">
        <f t="shared" si="40"/>
        <v>0</v>
      </c>
      <c r="H73" s="157"/>
      <c r="I73" s="187">
        <f t="shared" si="41"/>
        <v>0</v>
      </c>
      <c r="J73" s="156">
        <f t="shared" si="42"/>
        <v>0</v>
      </c>
      <c r="K73" s="156">
        <f t="shared" si="42"/>
        <v>0</v>
      </c>
      <c r="L73" s="156">
        <f t="shared" si="42"/>
        <v>0</v>
      </c>
      <c r="M73" s="246">
        <f t="shared" si="36"/>
        <v>0</v>
      </c>
      <c r="N73" s="160">
        <f t="shared" si="43"/>
        <v>0</v>
      </c>
      <c r="O73" s="160">
        <f t="shared" si="43"/>
        <v>0</v>
      </c>
      <c r="P73" s="160">
        <f t="shared" si="43"/>
        <v>0</v>
      </c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1.25" hidden="1" customHeight="1">
      <c r="A74" s="16" t="s">
        <v>29</v>
      </c>
      <c r="B74" s="30" t="s">
        <v>178</v>
      </c>
      <c r="C74" s="153" t="s">
        <v>16</v>
      </c>
      <c r="D74" s="187">
        <f t="shared" si="2"/>
        <v>0</v>
      </c>
      <c r="E74" s="155"/>
      <c r="F74" s="156"/>
      <c r="G74" s="157"/>
      <c r="H74" s="157"/>
      <c r="I74" s="187">
        <f t="shared" si="41"/>
        <v>0</v>
      </c>
      <c r="J74" s="156"/>
      <c r="K74" s="156"/>
      <c r="L74" s="156"/>
      <c r="M74" s="246">
        <f t="shared" si="36"/>
        <v>0</v>
      </c>
      <c r="N74" s="160"/>
      <c r="O74" s="160"/>
      <c r="P74" s="160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7" customFormat="1" ht="78" customHeight="1">
      <c r="A75" s="50" t="s">
        <v>317</v>
      </c>
      <c r="B75" s="30" t="s">
        <v>179</v>
      </c>
      <c r="C75" s="51"/>
      <c r="D75" s="187">
        <f t="shared" si="2"/>
        <v>249.2</v>
      </c>
      <c r="E75" s="155">
        <f t="shared" ref="E75:P75" si="44">E76+E77</f>
        <v>249.2</v>
      </c>
      <c r="F75" s="155">
        <f t="shared" si="44"/>
        <v>0</v>
      </c>
      <c r="G75" s="155">
        <f t="shared" si="44"/>
        <v>0</v>
      </c>
      <c r="H75" s="155" t="e">
        <f t="shared" si="44"/>
        <v>#REF!</v>
      </c>
      <c r="I75" s="190">
        <f t="shared" si="44"/>
        <v>156.80000000000001</v>
      </c>
      <c r="J75" s="155">
        <f t="shared" si="44"/>
        <v>156.80000000000001</v>
      </c>
      <c r="K75" s="155">
        <f t="shared" si="44"/>
        <v>0</v>
      </c>
      <c r="L75" s="155">
        <f t="shared" si="44"/>
        <v>0</v>
      </c>
      <c r="M75" s="190">
        <f t="shared" si="44"/>
        <v>156.80000000000001</v>
      </c>
      <c r="N75" s="155">
        <f t="shared" si="44"/>
        <v>156.80000000000001</v>
      </c>
      <c r="O75" s="155">
        <f t="shared" si="44"/>
        <v>0</v>
      </c>
      <c r="P75" s="155">
        <f t="shared" si="44"/>
        <v>0</v>
      </c>
    </row>
    <row r="76" spans="1:50" s="8" customFormat="1" ht="45.75" customHeight="1">
      <c r="A76" s="16" t="s">
        <v>22</v>
      </c>
      <c r="B76" s="30" t="s">
        <v>179</v>
      </c>
      <c r="C76" s="153" t="s">
        <v>16</v>
      </c>
      <c r="D76" s="187">
        <f t="shared" si="2"/>
        <v>249.2</v>
      </c>
      <c r="E76" s="155">
        <f>'[1]Поправки июнь'!$I$213</f>
        <v>249.2</v>
      </c>
      <c r="F76" s="155"/>
      <c r="G76" s="155"/>
      <c r="H76" s="155" t="e">
        <f>#REF!</f>
        <v>#REF!</v>
      </c>
      <c r="I76" s="187">
        <f t="shared" si="41"/>
        <v>156.80000000000001</v>
      </c>
      <c r="J76" s="158">
        <v>156.80000000000001</v>
      </c>
      <c r="K76" s="158"/>
      <c r="L76" s="158"/>
      <c r="M76" s="246">
        <f t="shared" si="36"/>
        <v>156.80000000000001</v>
      </c>
      <c r="N76" s="160">
        <v>156.80000000000001</v>
      </c>
      <c r="O76" s="160"/>
      <c r="P76" s="160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15" customHeight="1">
      <c r="A77" s="58" t="s">
        <v>18</v>
      </c>
      <c r="B77" s="30" t="s">
        <v>179</v>
      </c>
      <c r="C77" s="153" t="s">
        <v>19</v>
      </c>
      <c r="D77" s="187">
        <f>D78</f>
        <v>0</v>
      </c>
      <c r="E77" s="154">
        <f t="shared" ref="E77:P77" si="45">E78</f>
        <v>0</v>
      </c>
      <c r="F77" s="154">
        <f t="shared" si="45"/>
        <v>0</v>
      </c>
      <c r="G77" s="154">
        <f t="shared" si="45"/>
        <v>0</v>
      </c>
      <c r="H77" s="154">
        <f t="shared" si="45"/>
        <v>0</v>
      </c>
      <c r="I77" s="187">
        <f t="shared" si="45"/>
        <v>0</v>
      </c>
      <c r="J77" s="154">
        <f t="shared" si="45"/>
        <v>0</v>
      </c>
      <c r="K77" s="154">
        <f t="shared" si="45"/>
        <v>0</v>
      </c>
      <c r="L77" s="154">
        <f t="shared" si="45"/>
        <v>0</v>
      </c>
      <c r="M77" s="187">
        <f t="shared" si="45"/>
        <v>0</v>
      </c>
      <c r="N77" s="154">
        <f t="shared" si="45"/>
        <v>0</v>
      </c>
      <c r="O77" s="154">
        <f t="shared" si="45"/>
        <v>0</v>
      </c>
      <c r="P77" s="154">
        <f t="shared" si="45"/>
        <v>0</v>
      </c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21" customHeight="1">
      <c r="A78" s="16" t="s">
        <v>29</v>
      </c>
      <c r="B78" s="30" t="s">
        <v>179</v>
      </c>
      <c r="C78" s="153" t="s">
        <v>19</v>
      </c>
      <c r="D78" s="187">
        <f>E78+F78+G78+H78</f>
        <v>0</v>
      </c>
      <c r="E78" s="155"/>
      <c r="F78" s="156"/>
      <c r="G78" s="157"/>
      <c r="H78" s="157"/>
      <c r="I78" s="187"/>
      <c r="J78" s="158"/>
      <c r="K78" s="154"/>
      <c r="L78" s="154"/>
      <c r="M78" s="246"/>
      <c r="N78" s="160"/>
      <c r="O78" s="160"/>
      <c r="P78" s="160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7" customFormat="1" ht="102.75" customHeight="1">
      <c r="A79" s="49" t="s">
        <v>108</v>
      </c>
      <c r="B79" s="17" t="s">
        <v>180</v>
      </c>
      <c r="C79" s="19"/>
      <c r="D79" s="187">
        <f t="shared" si="2"/>
        <v>417.9</v>
      </c>
      <c r="E79" s="52">
        <f>E80+E81</f>
        <v>0</v>
      </c>
      <c r="F79" s="155">
        <f>F80+F81</f>
        <v>417.9</v>
      </c>
      <c r="G79" s="155">
        <f>G80</f>
        <v>0</v>
      </c>
      <c r="H79" s="155" t="e">
        <f t="shared" ref="H79" si="46">H80</f>
        <v>#REF!</v>
      </c>
      <c r="I79" s="187">
        <f>I80</f>
        <v>417.9</v>
      </c>
      <c r="J79" s="154">
        <f t="shared" ref="J79:P79" si="47">J80</f>
        <v>0</v>
      </c>
      <c r="K79" s="154">
        <f t="shared" si="47"/>
        <v>417.9</v>
      </c>
      <c r="L79" s="154">
        <f t="shared" si="47"/>
        <v>0</v>
      </c>
      <c r="M79" s="187">
        <f t="shared" si="47"/>
        <v>417.9</v>
      </c>
      <c r="N79" s="154">
        <f t="shared" si="47"/>
        <v>0</v>
      </c>
      <c r="O79" s="154">
        <f t="shared" si="47"/>
        <v>417.9</v>
      </c>
      <c r="P79" s="154">
        <f t="shared" si="47"/>
        <v>0</v>
      </c>
    </row>
    <row r="80" spans="1:50" s="8" customFormat="1" ht="106.5" customHeight="1">
      <c r="A80" s="16" t="s">
        <v>315</v>
      </c>
      <c r="B80" s="17" t="s">
        <v>180</v>
      </c>
      <c r="C80" s="153" t="s">
        <v>12</v>
      </c>
      <c r="D80" s="187">
        <f t="shared" si="2"/>
        <v>417.9</v>
      </c>
      <c r="E80" s="156"/>
      <c r="F80" s="217">
        <v>417.9</v>
      </c>
      <c r="G80" s="155"/>
      <c r="H80" s="155" t="e">
        <f>#REF!</f>
        <v>#REF!</v>
      </c>
      <c r="I80" s="187">
        <f t="shared" si="41"/>
        <v>417.9</v>
      </c>
      <c r="J80" s="156"/>
      <c r="K80" s="217">
        <v>417.9</v>
      </c>
      <c r="L80" s="156"/>
      <c r="M80" s="246">
        <f t="shared" si="36"/>
        <v>417.9</v>
      </c>
      <c r="N80" s="160"/>
      <c r="O80" s="160">
        <v>417.9</v>
      </c>
      <c r="P80" s="160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8.75" customHeight="1">
      <c r="A81" s="16" t="s">
        <v>22</v>
      </c>
      <c r="B81" s="17" t="s">
        <v>180</v>
      </c>
      <c r="C81" s="153" t="s">
        <v>16</v>
      </c>
      <c r="D81" s="187">
        <f t="shared" si="2"/>
        <v>0</v>
      </c>
      <c r="E81" s="156">
        <f>E82</f>
        <v>0</v>
      </c>
      <c r="F81" s="155">
        <f>F82</f>
        <v>0</v>
      </c>
      <c r="G81" s="155">
        <f>G82</f>
        <v>0</v>
      </c>
      <c r="H81" s="155">
        <f t="shared" ref="H81" si="48">H82</f>
        <v>0</v>
      </c>
      <c r="I81" s="187">
        <f t="shared" si="41"/>
        <v>0</v>
      </c>
      <c r="J81" s="156">
        <f t="shared" ref="J81:L81" si="49">J82</f>
        <v>0</v>
      </c>
      <c r="K81" s="155">
        <f t="shared" si="49"/>
        <v>0</v>
      </c>
      <c r="L81" s="155">
        <f t="shared" si="49"/>
        <v>0</v>
      </c>
      <c r="M81" s="246">
        <f t="shared" si="36"/>
        <v>0</v>
      </c>
      <c r="N81" s="160"/>
      <c r="O81" s="160">
        <f t="shared" ref="O81:P81" si="50">O82</f>
        <v>0</v>
      </c>
      <c r="P81" s="160">
        <f t="shared" si="50"/>
        <v>0</v>
      </c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16.5" customHeight="1">
      <c r="A82" s="16" t="s">
        <v>29</v>
      </c>
      <c r="B82" s="17" t="s">
        <v>180</v>
      </c>
      <c r="C82" s="153" t="s">
        <v>16</v>
      </c>
      <c r="D82" s="187">
        <f t="shared" si="2"/>
        <v>0</v>
      </c>
      <c r="E82" s="156"/>
      <c r="F82" s="155"/>
      <c r="G82" s="157"/>
      <c r="H82" s="157"/>
      <c r="I82" s="187">
        <f t="shared" si="41"/>
        <v>0</v>
      </c>
      <c r="J82" s="156"/>
      <c r="K82" s="155"/>
      <c r="L82" s="156"/>
      <c r="M82" s="246">
        <f t="shared" si="36"/>
        <v>0</v>
      </c>
      <c r="N82" s="160"/>
      <c r="O82" s="160"/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7" customFormat="1" ht="29.25">
      <c r="A83" s="49" t="s">
        <v>113</v>
      </c>
      <c r="B83" s="39" t="s">
        <v>181</v>
      </c>
      <c r="C83" s="19"/>
      <c r="D83" s="187">
        <f t="shared" si="2"/>
        <v>410.6</v>
      </c>
      <c r="E83" s="156">
        <f>E84</f>
        <v>0</v>
      </c>
      <c r="F83" s="156">
        <f t="shared" ref="F83:P83" si="51">F84</f>
        <v>410.6</v>
      </c>
      <c r="G83" s="156">
        <f t="shared" si="51"/>
        <v>0</v>
      </c>
      <c r="H83" s="156" t="e">
        <f t="shared" si="51"/>
        <v>#REF!</v>
      </c>
      <c r="I83" s="192">
        <f t="shared" si="51"/>
        <v>410.6</v>
      </c>
      <c r="J83" s="156">
        <f t="shared" si="51"/>
        <v>0</v>
      </c>
      <c r="K83" s="156">
        <f t="shared" si="51"/>
        <v>410.6</v>
      </c>
      <c r="L83" s="156">
        <f t="shared" si="51"/>
        <v>0</v>
      </c>
      <c r="M83" s="192">
        <f t="shared" si="51"/>
        <v>410.6</v>
      </c>
      <c r="N83" s="156">
        <f t="shared" si="51"/>
        <v>0</v>
      </c>
      <c r="O83" s="156">
        <f t="shared" si="51"/>
        <v>410.6</v>
      </c>
      <c r="P83" s="156">
        <f t="shared" si="51"/>
        <v>0</v>
      </c>
    </row>
    <row r="84" spans="1:50" s="8" customFormat="1" ht="107.25" customHeight="1">
      <c r="A84" s="16" t="s">
        <v>11</v>
      </c>
      <c r="B84" s="17" t="s">
        <v>181</v>
      </c>
      <c r="C84" s="153" t="s">
        <v>12</v>
      </c>
      <c r="D84" s="187">
        <f t="shared" si="2"/>
        <v>410.6</v>
      </c>
      <c r="E84" s="156"/>
      <c r="F84" s="218">
        <v>410.6</v>
      </c>
      <c r="G84" s="156"/>
      <c r="H84" s="156" t="e">
        <f>#REF!</f>
        <v>#REF!</v>
      </c>
      <c r="I84" s="187">
        <f t="shared" si="41"/>
        <v>410.6</v>
      </c>
      <c r="J84" s="156"/>
      <c r="K84" s="218">
        <v>410.6</v>
      </c>
      <c r="L84" s="155"/>
      <c r="M84" s="246">
        <f t="shared" si="36"/>
        <v>410.6</v>
      </c>
      <c r="N84" s="160"/>
      <c r="O84" s="160">
        <v>410.6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48" customHeight="1">
      <c r="A85" s="16" t="s">
        <v>22</v>
      </c>
      <c r="B85" s="17" t="s">
        <v>181</v>
      </c>
      <c r="C85" s="153" t="s">
        <v>16</v>
      </c>
      <c r="D85" s="187">
        <f t="shared" si="2"/>
        <v>0</v>
      </c>
      <c r="E85" s="156">
        <f>E86</f>
        <v>0</v>
      </c>
      <c r="F85" s="155">
        <f>F86</f>
        <v>0</v>
      </c>
      <c r="G85" s="157">
        <f>G86</f>
        <v>0</v>
      </c>
      <c r="H85" s="157"/>
      <c r="I85" s="187">
        <f t="shared" si="41"/>
        <v>0</v>
      </c>
      <c r="J85" s="156">
        <f>J86</f>
        <v>0</v>
      </c>
      <c r="K85" s="156">
        <f>K86</f>
        <v>0</v>
      </c>
      <c r="L85" s="156"/>
      <c r="M85" s="246">
        <f t="shared" si="36"/>
        <v>0</v>
      </c>
      <c r="N85" s="160"/>
      <c r="O85" s="160">
        <f>O86</f>
        <v>0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19.5" customHeight="1">
      <c r="A86" s="16" t="s">
        <v>29</v>
      </c>
      <c r="B86" s="17" t="s">
        <v>181</v>
      </c>
      <c r="C86" s="153" t="s">
        <v>16</v>
      </c>
      <c r="D86" s="187">
        <f t="shared" ref="D86:D148" si="52">E86+F86+G86</f>
        <v>0</v>
      </c>
      <c r="E86" s="156"/>
      <c r="F86" s="155"/>
      <c r="G86" s="157"/>
      <c r="H86" s="157"/>
      <c r="I86" s="187">
        <f t="shared" si="41"/>
        <v>0</v>
      </c>
      <c r="J86" s="156"/>
      <c r="K86" s="156"/>
      <c r="L86" s="156"/>
      <c r="M86" s="246">
        <f t="shared" si="36"/>
        <v>0</v>
      </c>
      <c r="N86" s="160"/>
      <c r="O86" s="160"/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7" customFormat="1" ht="90.75" customHeight="1">
      <c r="A87" s="27" t="s">
        <v>114</v>
      </c>
      <c r="B87" s="17" t="s">
        <v>182</v>
      </c>
      <c r="C87" s="153"/>
      <c r="D87" s="193">
        <f t="shared" si="52"/>
        <v>477.1</v>
      </c>
      <c r="E87" s="156">
        <f>E88</f>
        <v>0</v>
      </c>
      <c r="F87" s="156">
        <f t="shared" ref="F87:P87" si="53">F88</f>
        <v>477.1</v>
      </c>
      <c r="G87" s="156">
        <f t="shared" si="53"/>
        <v>0</v>
      </c>
      <c r="H87" s="156" t="e">
        <f t="shared" si="53"/>
        <v>#REF!</v>
      </c>
      <c r="I87" s="192">
        <f t="shared" si="53"/>
        <v>477.1</v>
      </c>
      <c r="J87" s="156">
        <f t="shared" si="53"/>
        <v>0</v>
      </c>
      <c r="K87" s="156">
        <f t="shared" si="53"/>
        <v>477.1</v>
      </c>
      <c r="L87" s="156">
        <f t="shared" si="53"/>
        <v>0</v>
      </c>
      <c r="M87" s="192">
        <f t="shared" si="53"/>
        <v>477.1</v>
      </c>
      <c r="N87" s="156">
        <f t="shared" si="53"/>
        <v>0</v>
      </c>
      <c r="O87" s="156">
        <f t="shared" si="53"/>
        <v>477.1</v>
      </c>
      <c r="P87" s="156">
        <f t="shared" si="53"/>
        <v>0</v>
      </c>
    </row>
    <row r="88" spans="1:50" s="8" customFormat="1" ht="107.25" customHeight="1">
      <c r="A88" s="16" t="s">
        <v>11</v>
      </c>
      <c r="B88" s="17" t="s">
        <v>182</v>
      </c>
      <c r="C88" s="153" t="s">
        <v>12</v>
      </c>
      <c r="D88" s="193">
        <f t="shared" si="52"/>
        <v>477.1</v>
      </c>
      <c r="E88" s="156"/>
      <c r="F88" s="217">
        <v>477.1</v>
      </c>
      <c r="G88" s="156"/>
      <c r="H88" s="156" t="e">
        <f>#REF!</f>
        <v>#REF!</v>
      </c>
      <c r="I88" s="193">
        <f t="shared" si="41"/>
        <v>477.1</v>
      </c>
      <c r="J88" s="156"/>
      <c r="K88" s="217">
        <v>477.1</v>
      </c>
      <c r="L88" s="156"/>
      <c r="M88" s="246">
        <f>N88+O88</f>
        <v>477.1</v>
      </c>
      <c r="N88" s="160"/>
      <c r="O88" s="160">
        <v>477.1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48.75" customHeight="1">
      <c r="A89" s="16" t="s">
        <v>22</v>
      </c>
      <c r="B89" s="17" t="s">
        <v>182</v>
      </c>
      <c r="C89" s="153" t="s">
        <v>16</v>
      </c>
      <c r="D89" s="187">
        <f t="shared" si="52"/>
        <v>0</v>
      </c>
      <c r="E89" s="156">
        <f>E90</f>
        <v>0</v>
      </c>
      <c r="F89" s="155">
        <f>F90</f>
        <v>0</v>
      </c>
      <c r="G89" s="157">
        <f>G90</f>
        <v>0</v>
      </c>
      <c r="H89" s="157"/>
      <c r="I89" s="187">
        <f t="shared" si="41"/>
        <v>0</v>
      </c>
      <c r="J89" s="156">
        <f>J90</f>
        <v>0</v>
      </c>
      <c r="K89" s="155">
        <f>K90</f>
        <v>0</v>
      </c>
      <c r="L89" s="156"/>
      <c r="M89" s="246">
        <f t="shared" si="36"/>
        <v>0</v>
      </c>
      <c r="N89" s="160"/>
      <c r="O89" s="160">
        <f>O90</f>
        <v>0</v>
      </c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8" customFormat="1" ht="15" customHeight="1">
      <c r="A90" s="16" t="s">
        <v>29</v>
      </c>
      <c r="B90" s="17" t="s">
        <v>182</v>
      </c>
      <c r="C90" s="153" t="s">
        <v>16</v>
      </c>
      <c r="D90" s="187">
        <f t="shared" si="52"/>
        <v>0</v>
      </c>
      <c r="E90" s="156"/>
      <c r="F90" s="155"/>
      <c r="G90" s="157"/>
      <c r="H90" s="157"/>
      <c r="I90" s="187">
        <f t="shared" si="41"/>
        <v>0</v>
      </c>
      <c r="J90" s="156"/>
      <c r="K90" s="155"/>
      <c r="L90" s="156"/>
      <c r="M90" s="246">
        <f t="shared" si="36"/>
        <v>0</v>
      </c>
      <c r="N90" s="160"/>
      <c r="O90" s="160"/>
      <c r="P90" s="160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  <row r="91" spans="1:50" s="7" customFormat="1" ht="70.5" customHeight="1">
      <c r="A91" s="27" t="s">
        <v>34</v>
      </c>
      <c r="B91" s="17" t="s">
        <v>183</v>
      </c>
      <c r="C91" s="153"/>
      <c r="D91" s="193">
        <f t="shared" si="52"/>
        <v>1507.4</v>
      </c>
      <c r="E91" s="156">
        <f>E92</f>
        <v>0</v>
      </c>
      <c r="F91" s="156">
        <f t="shared" ref="F91:P91" si="54">F92</f>
        <v>0</v>
      </c>
      <c r="G91" s="156">
        <v>1507.4</v>
      </c>
      <c r="H91" s="156" t="e">
        <f t="shared" si="54"/>
        <v>#REF!</v>
      </c>
      <c r="I91" s="192">
        <f t="shared" si="54"/>
        <v>1646.2</v>
      </c>
      <c r="J91" s="156">
        <f t="shared" si="54"/>
        <v>0</v>
      </c>
      <c r="K91" s="156">
        <f t="shared" si="54"/>
        <v>0</v>
      </c>
      <c r="L91" s="156">
        <v>1646.2</v>
      </c>
      <c r="M91" s="194">
        <f t="shared" si="54"/>
        <v>1704.3</v>
      </c>
      <c r="N91" s="18">
        <f t="shared" si="54"/>
        <v>0</v>
      </c>
      <c r="O91" s="18">
        <f t="shared" si="54"/>
        <v>0</v>
      </c>
      <c r="P91" s="18">
        <f t="shared" si="54"/>
        <v>1704.3</v>
      </c>
    </row>
    <row r="92" spans="1:50" s="8" customFormat="1" ht="18" customHeight="1">
      <c r="A92" s="27" t="s">
        <v>35</v>
      </c>
      <c r="B92" s="17" t="s">
        <v>183</v>
      </c>
      <c r="C92" s="153" t="s">
        <v>36</v>
      </c>
      <c r="D92" s="193">
        <f t="shared" si="52"/>
        <v>1507.4</v>
      </c>
      <c r="E92" s="156"/>
      <c r="F92" s="156"/>
      <c r="G92" s="218">
        <v>1507.4</v>
      </c>
      <c r="H92" s="156" t="e">
        <f>#REF!</f>
        <v>#REF!</v>
      </c>
      <c r="I92" s="193">
        <f t="shared" si="41"/>
        <v>1646.2</v>
      </c>
      <c r="J92" s="156"/>
      <c r="K92" s="156"/>
      <c r="L92" s="219">
        <v>1646.2</v>
      </c>
      <c r="M92" s="246">
        <f>N92+O92+P92</f>
        <v>1704.3</v>
      </c>
      <c r="N92" s="160"/>
      <c r="O92" s="160"/>
      <c r="P92" s="160">
        <v>1704.3</v>
      </c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7" customFormat="1" ht="43.5" customHeight="1">
      <c r="A93" s="27" t="s">
        <v>134</v>
      </c>
      <c r="B93" s="17" t="s">
        <v>184</v>
      </c>
      <c r="C93" s="153"/>
      <c r="D93" s="193">
        <f t="shared" si="52"/>
        <v>2490.1999999999998</v>
      </c>
      <c r="E93" s="155">
        <f>E94+E95+E96</f>
        <v>2490.1999999999998</v>
      </c>
      <c r="F93" s="155">
        <f t="shared" ref="F93:P93" si="55">F94+F95+F96</f>
        <v>0</v>
      </c>
      <c r="G93" s="155">
        <f t="shared" si="55"/>
        <v>0</v>
      </c>
      <c r="H93" s="155" t="e">
        <f t="shared" si="55"/>
        <v>#REF!</v>
      </c>
      <c r="I93" s="190">
        <f t="shared" si="55"/>
        <v>2272.5</v>
      </c>
      <c r="J93" s="155">
        <f t="shared" si="55"/>
        <v>2272.5</v>
      </c>
      <c r="K93" s="155">
        <f t="shared" si="55"/>
        <v>0</v>
      </c>
      <c r="L93" s="155">
        <f t="shared" si="55"/>
        <v>0</v>
      </c>
      <c r="M93" s="190">
        <f t="shared" si="55"/>
        <v>2100</v>
      </c>
      <c r="N93" s="155">
        <f t="shared" si="55"/>
        <v>2100</v>
      </c>
      <c r="O93" s="155">
        <f t="shared" si="55"/>
        <v>0</v>
      </c>
      <c r="P93" s="155">
        <f t="shared" si="55"/>
        <v>0</v>
      </c>
    </row>
    <row r="94" spans="1:50" s="8" customFormat="1" ht="108" customHeight="1">
      <c r="A94" s="16" t="s">
        <v>315</v>
      </c>
      <c r="B94" s="17" t="s">
        <v>184</v>
      </c>
      <c r="C94" s="153" t="s">
        <v>12</v>
      </c>
      <c r="D94" s="193">
        <f t="shared" si="52"/>
        <v>2280</v>
      </c>
      <c r="E94" s="155">
        <v>2280</v>
      </c>
      <c r="F94" s="155"/>
      <c r="G94" s="155"/>
      <c r="H94" s="155" t="e">
        <f>#REF!</f>
        <v>#REF!</v>
      </c>
      <c r="I94" s="193">
        <f t="shared" si="41"/>
        <v>2072.5</v>
      </c>
      <c r="J94" s="155">
        <v>2072.5</v>
      </c>
      <c r="K94" s="155"/>
      <c r="L94" s="155"/>
      <c r="M94" s="247">
        <f t="shared" ref="M94:M104" si="56">N94+O94</f>
        <v>2000</v>
      </c>
      <c r="N94" s="160">
        <v>2000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45" customHeight="1">
      <c r="A95" s="16" t="s">
        <v>22</v>
      </c>
      <c r="B95" s="17" t="s">
        <v>184</v>
      </c>
      <c r="C95" s="153" t="s">
        <v>16</v>
      </c>
      <c r="D95" s="193">
        <f t="shared" si="52"/>
        <v>205.2</v>
      </c>
      <c r="E95" s="155">
        <v>205.2</v>
      </c>
      <c r="F95" s="155"/>
      <c r="G95" s="155"/>
      <c r="H95" s="155" t="e">
        <f>#REF!</f>
        <v>#REF!</v>
      </c>
      <c r="I95" s="193">
        <f t="shared" si="41"/>
        <v>200</v>
      </c>
      <c r="J95" s="158">
        <v>200</v>
      </c>
      <c r="K95" s="158"/>
      <c r="L95" s="158"/>
      <c r="M95" s="247">
        <f t="shared" si="56"/>
        <v>100</v>
      </c>
      <c r="N95" s="160">
        <v>100</v>
      </c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16.5" customHeight="1">
      <c r="A96" s="53" t="s">
        <v>18</v>
      </c>
      <c r="B96" s="17" t="s">
        <v>184</v>
      </c>
      <c r="C96" s="153" t="s">
        <v>19</v>
      </c>
      <c r="D96" s="193">
        <f t="shared" si="52"/>
        <v>5</v>
      </c>
      <c r="E96" s="155">
        <v>5</v>
      </c>
      <c r="F96" s="155"/>
      <c r="G96" s="155"/>
      <c r="H96" s="155" t="e">
        <f>#REF!</f>
        <v>#REF!</v>
      </c>
      <c r="I96" s="193">
        <f t="shared" si="41"/>
        <v>0</v>
      </c>
      <c r="J96" s="155"/>
      <c r="K96" s="155"/>
      <c r="L96" s="155"/>
      <c r="M96" s="247">
        <f t="shared" si="56"/>
        <v>0</v>
      </c>
      <c r="N96" s="160"/>
      <c r="O96" s="160"/>
      <c r="P96" s="160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78.75" customHeight="1">
      <c r="A97" s="27" t="s">
        <v>569</v>
      </c>
      <c r="B97" s="17" t="s">
        <v>568</v>
      </c>
      <c r="C97" s="153"/>
      <c r="D97" s="193">
        <f>D98</f>
        <v>356.3</v>
      </c>
      <c r="E97" s="158">
        <f t="shared" ref="E97:P97" si="57">E98</f>
        <v>0</v>
      </c>
      <c r="F97" s="158">
        <f t="shared" si="57"/>
        <v>356.3</v>
      </c>
      <c r="G97" s="158">
        <f t="shared" si="57"/>
        <v>0</v>
      </c>
      <c r="H97" s="158" t="e">
        <f t="shared" si="57"/>
        <v>#REF!</v>
      </c>
      <c r="I97" s="193">
        <f t="shared" si="57"/>
        <v>356.3</v>
      </c>
      <c r="J97" s="158">
        <f t="shared" si="57"/>
        <v>0</v>
      </c>
      <c r="K97" s="158">
        <f t="shared" si="57"/>
        <v>356.3</v>
      </c>
      <c r="L97" s="158">
        <f t="shared" si="57"/>
        <v>0</v>
      </c>
      <c r="M97" s="193">
        <f t="shared" si="57"/>
        <v>356.3</v>
      </c>
      <c r="N97" s="158">
        <f t="shared" si="57"/>
        <v>0</v>
      </c>
      <c r="O97" s="158">
        <f t="shared" si="57"/>
        <v>356.3</v>
      </c>
      <c r="P97" s="158">
        <f t="shared" si="57"/>
        <v>0</v>
      </c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24.75" customHeight="1">
      <c r="A98" s="147" t="s">
        <v>22</v>
      </c>
      <c r="B98" s="17" t="s">
        <v>568</v>
      </c>
      <c r="C98" s="153" t="s">
        <v>16</v>
      </c>
      <c r="D98" s="193">
        <f>E98+F98+G98</f>
        <v>356.3</v>
      </c>
      <c r="E98" s="158"/>
      <c r="F98" s="220">
        <v>356.3</v>
      </c>
      <c r="G98" s="158"/>
      <c r="H98" s="158" t="e">
        <f>#REF!</f>
        <v>#REF!</v>
      </c>
      <c r="I98" s="193">
        <f>J98+K98+L98</f>
        <v>356.3</v>
      </c>
      <c r="J98" s="158"/>
      <c r="K98" s="220">
        <v>356.3</v>
      </c>
      <c r="L98" s="158"/>
      <c r="M98" s="193">
        <f>N98+O98+P98</f>
        <v>356.3</v>
      </c>
      <c r="N98" s="158"/>
      <c r="O98" s="158">
        <v>356.3</v>
      </c>
      <c r="P98" s="158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70.5" customHeight="1">
      <c r="A99" s="146" t="s">
        <v>389</v>
      </c>
      <c r="B99" s="140" t="s">
        <v>391</v>
      </c>
      <c r="C99" s="153"/>
      <c r="D99" s="193">
        <f>E99+F99+G99</f>
        <v>25</v>
      </c>
      <c r="E99" s="158">
        <f t="shared" ref="E99:P99" si="58">E100+E101</f>
        <v>25</v>
      </c>
      <c r="F99" s="158">
        <f t="shared" si="58"/>
        <v>0</v>
      </c>
      <c r="G99" s="158">
        <f t="shared" si="58"/>
        <v>0</v>
      </c>
      <c r="H99" s="158" t="e">
        <f t="shared" si="58"/>
        <v>#REF!</v>
      </c>
      <c r="I99" s="193">
        <f t="shared" si="58"/>
        <v>79</v>
      </c>
      <c r="J99" s="158">
        <f t="shared" si="58"/>
        <v>79</v>
      </c>
      <c r="K99" s="158">
        <f t="shared" si="58"/>
        <v>0</v>
      </c>
      <c r="L99" s="158">
        <f t="shared" si="58"/>
        <v>0</v>
      </c>
      <c r="M99" s="193">
        <f t="shared" si="58"/>
        <v>79</v>
      </c>
      <c r="N99" s="158">
        <f t="shared" si="58"/>
        <v>79</v>
      </c>
      <c r="O99" s="158">
        <f t="shared" si="58"/>
        <v>0</v>
      </c>
      <c r="P99" s="158">
        <f t="shared" si="58"/>
        <v>0</v>
      </c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23.25" customHeight="1">
      <c r="A100" s="147" t="s">
        <v>22</v>
      </c>
      <c r="B100" s="140" t="s">
        <v>391</v>
      </c>
      <c r="C100" s="153" t="s">
        <v>16</v>
      </c>
      <c r="D100" s="193">
        <f>E100+F100+G100</f>
        <v>25</v>
      </c>
      <c r="E100" s="158">
        <f>'[2]Поправки март'!$I$354</f>
        <v>25</v>
      </c>
      <c r="F100" s="158"/>
      <c r="G100" s="158"/>
      <c r="H100" s="158" t="e">
        <f>#REF!</f>
        <v>#REF!</v>
      </c>
      <c r="I100" s="193">
        <f>J100+K100+L100</f>
        <v>79</v>
      </c>
      <c r="J100" s="158">
        <v>79</v>
      </c>
      <c r="K100" s="158"/>
      <c r="L100" s="158"/>
      <c r="M100" s="193">
        <f>N100+O100+P100</f>
        <v>79</v>
      </c>
      <c r="N100" s="158">
        <v>79</v>
      </c>
      <c r="O100" s="158"/>
      <c r="P100" s="158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8" customHeight="1">
      <c r="A101" s="58" t="s">
        <v>18</v>
      </c>
      <c r="B101" s="140" t="s">
        <v>391</v>
      </c>
      <c r="C101" s="153" t="s">
        <v>19</v>
      </c>
      <c r="D101" s="187">
        <f>D102</f>
        <v>0</v>
      </c>
      <c r="E101" s="154">
        <f t="shared" ref="E101:P101" si="59">E102</f>
        <v>0</v>
      </c>
      <c r="F101" s="154">
        <f t="shared" si="59"/>
        <v>0</v>
      </c>
      <c r="G101" s="154">
        <f t="shared" si="59"/>
        <v>0</v>
      </c>
      <c r="H101" s="154">
        <f t="shared" si="59"/>
        <v>0</v>
      </c>
      <c r="I101" s="187">
        <f t="shared" si="59"/>
        <v>0</v>
      </c>
      <c r="J101" s="154">
        <f t="shared" si="59"/>
        <v>0</v>
      </c>
      <c r="K101" s="154">
        <f t="shared" si="59"/>
        <v>0</v>
      </c>
      <c r="L101" s="154">
        <f t="shared" si="59"/>
        <v>0</v>
      </c>
      <c r="M101" s="187">
        <f t="shared" si="59"/>
        <v>0</v>
      </c>
      <c r="N101" s="154">
        <f t="shared" si="59"/>
        <v>0</v>
      </c>
      <c r="O101" s="154">
        <f t="shared" si="59"/>
        <v>0</v>
      </c>
      <c r="P101" s="154">
        <f t="shared" si="59"/>
        <v>0</v>
      </c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15" customHeight="1">
      <c r="A102" s="146" t="s">
        <v>390</v>
      </c>
      <c r="B102" s="140" t="s">
        <v>391</v>
      </c>
      <c r="C102" s="153" t="s">
        <v>19</v>
      </c>
      <c r="D102" s="187">
        <f>E102+F102+G102+H102</f>
        <v>0</v>
      </c>
      <c r="E102" s="155"/>
      <c r="F102" s="156"/>
      <c r="G102" s="157"/>
      <c r="H102" s="157"/>
      <c r="I102" s="187"/>
      <c r="J102" s="155"/>
      <c r="K102" s="156"/>
      <c r="L102" s="156"/>
      <c r="M102" s="246"/>
      <c r="N102" s="160"/>
      <c r="O102" s="160"/>
      <c r="P102" s="160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7" customFormat="1" ht="45.75" customHeight="1">
      <c r="A103" s="24" t="s">
        <v>39</v>
      </c>
      <c r="B103" s="232" t="s">
        <v>185</v>
      </c>
      <c r="C103" s="153"/>
      <c r="D103" s="193">
        <f t="shared" si="52"/>
        <v>3460.3</v>
      </c>
      <c r="E103" s="155">
        <f>E104</f>
        <v>3460.3</v>
      </c>
      <c r="F103" s="155">
        <f t="shared" ref="F103:H103" si="60">F104</f>
        <v>0</v>
      </c>
      <c r="G103" s="155">
        <f t="shared" si="60"/>
        <v>0</v>
      </c>
      <c r="H103" s="155" t="e">
        <f t="shared" si="60"/>
        <v>#REF!</v>
      </c>
      <c r="I103" s="193">
        <f t="shared" si="41"/>
        <v>2500</v>
      </c>
      <c r="J103" s="155">
        <f t="shared" ref="J103:L103" si="61">J104</f>
        <v>2500</v>
      </c>
      <c r="K103" s="155">
        <f t="shared" si="61"/>
        <v>0</v>
      </c>
      <c r="L103" s="155">
        <f t="shared" si="61"/>
        <v>0</v>
      </c>
      <c r="M103" s="247">
        <f t="shared" si="56"/>
        <v>2000</v>
      </c>
      <c r="N103" s="160">
        <f t="shared" ref="N103:P103" si="62">N104</f>
        <v>2000</v>
      </c>
      <c r="O103" s="160">
        <f t="shared" si="62"/>
        <v>0</v>
      </c>
      <c r="P103" s="160">
        <f t="shared" si="62"/>
        <v>0</v>
      </c>
    </row>
    <row r="104" spans="1:50" s="8" customFormat="1" ht="45" customHeight="1">
      <c r="A104" s="16" t="s">
        <v>22</v>
      </c>
      <c r="B104" s="232" t="s">
        <v>185</v>
      </c>
      <c r="C104" s="153" t="s">
        <v>16</v>
      </c>
      <c r="D104" s="193">
        <f t="shared" si="52"/>
        <v>3460.3</v>
      </c>
      <c r="E104" s="155">
        <f>'[2]Поправки март'!$I$363</f>
        <v>3460.3</v>
      </c>
      <c r="F104" s="155"/>
      <c r="G104" s="155"/>
      <c r="H104" s="155" t="e">
        <f>#REF!</f>
        <v>#REF!</v>
      </c>
      <c r="I104" s="193">
        <f t="shared" si="41"/>
        <v>2500</v>
      </c>
      <c r="J104" s="155">
        <v>2500</v>
      </c>
      <c r="K104" s="155"/>
      <c r="L104" s="155"/>
      <c r="M104" s="247">
        <f t="shared" si="56"/>
        <v>2000</v>
      </c>
      <c r="N104" s="160">
        <v>2000</v>
      </c>
      <c r="O104" s="160"/>
      <c r="P104" s="160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221" t="s">
        <v>456</v>
      </c>
      <c r="B105" s="231" t="s">
        <v>457</v>
      </c>
      <c r="C105" s="153"/>
      <c r="D105" s="193">
        <f t="shared" ref="D105:P105" si="63">D106+D107</f>
        <v>0</v>
      </c>
      <c r="E105" s="158">
        <f t="shared" si="63"/>
        <v>0</v>
      </c>
      <c r="F105" s="158">
        <f t="shared" si="63"/>
        <v>0</v>
      </c>
      <c r="G105" s="158">
        <f t="shared" si="63"/>
        <v>0</v>
      </c>
      <c r="H105" s="158" t="e">
        <f t="shared" si="63"/>
        <v>#REF!</v>
      </c>
      <c r="I105" s="193">
        <f t="shared" si="63"/>
        <v>0</v>
      </c>
      <c r="J105" s="158">
        <f t="shared" si="63"/>
        <v>0</v>
      </c>
      <c r="K105" s="158">
        <f t="shared" si="63"/>
        <v>0</v>
      </c>
      <c r="L105" s="158">
        <f t="shared" si="63"/>
        <v>0</v>
      </c>
      <c r="M105" s="193">
        <f t="shared" si="63"/>
        <v>0</v>
      </c>
      <c r="N105" s="158">
        <f t="shared" si="63"/>
        <v>0</v>
      </c>
      <c r="O105" s="158">
        <f t="shared" si="63"/>
        <v>0</v>
      </c>
      <c r="P105" s="158">
        <f t="shared" si="6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 hidden="1">
      <c r="A106" s="121" t="s">
        <v>22</v>
      </c>
      <c r="B106" s="231" t="s">
        <v>457</v>
      </c>
      <c r="C106" s="153" t="s">
        <v>16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15.75" hidden="1" customHeight="1">
      <c r="A107" s="16" t="s">
        <v>35</v>
      </c>
      <c r="B107" s="231" t="s">
        <v>457</v>
      </c>
      <c r="C107" s="153" t="s">
        <v>36</v>
      </c>
      <c r="D107" s="193">
        <f>E107+F107+G107</f>
        <v>0</v>
      </c>
      <c r="E107" s="158"/>
      <c r="F107" s="158"/>
      <c r="G107" s="158"/>
      <c r="H107" s="158" t="e">
        <f>#REF!</f>
        <v>#REF!</v>
      </c>
      <c r="I107" s="193">
        <f>J107+K107+L107</f>
        <v>0</v>
      </c>
      <c r="J107" s="158"/>
      <c r="K107" s="158"/>
      <c r="L107" s="158"/>
      <c r="M107" s="193">
        <f>N107+O107+P107</f>
        <v>0</v>
      </c>
      <c r="N107" s="158"/>
      <c r="O107" s="158"/>
      <c r="P107" s="158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32.25" hidden="1" customHeight="1">
      <c r="A108" s="221" t="s">
        <v>458</v>
      </c>
      <c r="B108" s="17" t="s">
        <v>313</v>
      </c>
      <c r="C108" s="153"/>
      <c r="D108" s="193">
        <f>D109</f>
        <v>0</v>
      </c>
      <c r="E108" s="158">
        <f t="shared" ref="E108:P108" si="64">E109</f>
        <v>0</v>
      </c>
      <c r="F108" s="158">
        <f t="shared" si="64"/>
        <v>0</v>
      </c>
      <c r="G108" s="158">
        <f t="shared" si="64"/>
        <v>0</v>
      </c>
      <c r="H108" s="158" t="e">
        <f t="shared" si="64"/>
        <v>#REF!</v>
      </c>
      <c r="I108" s="193">
        <f t="shared" si="64"/>
        <v>0</v>
      </c>
      <c r="J108" s="158">
        <f>J109</f>
        <v>0</v>
      </c>
      <c r="K108" s="158">
        <f t="shared" si="64"/>
        <v>0</v>
      </c>
      <c r="L108" s="158">
        <f t="shared" si="64"/>
        <v>0</v>
      </c>
      <c r="M108" s="193">
        <f t="shared" si="64"/>
        <v>0</v>
      </c>
      <c r="N108" s="158">
        <f t="shared" si="64"/>
        <v>0</v>
      </c>
      <c r="O108" s="158">
        <f t="shared" si="64"/>
        <v>0</v>
      </c>
      <c r="P108" s="158">
        <f t="shared" si="64"/>
        <v>0</v>
      </c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5" hidden="1">
      <c r="A109" s="121" t="s">
        <v>22</v>
      </c>
      <c r="B109" s="17" t="s">
        <v>313</v>
      </c>
      <c r="C109" s="153" t="s">
        <v>16</v>
      </c>
      <c r="D109" s="193">
        <f>E109+F109+G109</f>
        <v>0</v>
      </c>
      <c r="E109" s="158"/>
      <c r="F109" s="158"/>
      <c r="G109" s="158"/>
      <c r="H109" s="158" t="e">
        <f>#REF!</f>
        <v>#REF!</v>
      </c>
      <c r="I109" s="193">
        <f>J109+K109+L109</f>
        <v>0</v>
      </c>
      <c r="J109" s="158"/>
      <c r="K109" s="158"/>
      <c r="L109" s="158"/>
      <c r="M109" s="193">
        <f>N109+O109+P109</f>
        <v>0</v>
      </c>
      <c r="N109" s="158"/>
      <c r="O109" s="154"/>
      <c r="P109" s="154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81.75" customHeight="1">
      <c r="A110" s="296" t="s">
        <v>581</v>
      </c>
      <c r="B110" s="72" t="s">
        <v>550</v>
      </c>
      <c r="C110" s="260"/>
      <c r="D110" s="258">
        <f>D111</f>
        <v>17</v>
      </c>
      <c r="E110" s="158">
        <f>E111</f>
        <v>0</v>
      </c>
      <c r="F110" s="158">
        <f t="shared" ref="F110:P110" si="65">F111</f>
        <v>17</v>
      </c>
      <c r="G110" s="158">
        <f t="shared" si="65"/>
        <v>0</v>
      </c>
      <c r="H110" s="158" t="e">
        <f t="shared" si="65"/>
        <v>#REF!</v>
      </c>
      <c r="I110" s="193">
        <f t="shared" si="65"/>
        <v>0</v>
      </c>
      <c r="J110" s="158">
        <f t="shared" si="65"/>
        <v>0</v>
      </c>
      <c r="K110" s="158">
        <f t="shared" si="65"/>
        <v>0</v>
      </c>
      <c r="L110" s="158">
        <f t="shared" si="65"/>
        <v>0</v>
      </c>
      <c r="M110" s="193">
        <f t="shared" si="65"/>
        <v>0</v>
      </c>
      <c r="N110" s="158">
        <f t="shared" si="65"/>
        <v>0</v>
      </c>
      <c r="O110" s="158">
        <f t="shared" si="65"/>
        <v>0</v>
      </c>
      <c r="P110" s="158">
        <f t="shared" si="65"/>
        <v>0</v>
      </c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4.75" customHeight="1">
      <c r="A111" s="297" t="s">
        <v>22</v>
      </c>
      <c r="B111" s="72" t="s">
        <v>550</v>
      </c>
      <c r="C111" s="260" t="s">
        <v>16</v>
      </c>
      <c r="D111" s="258">
        <f>E111+F111+G111</f>
        <v>17</v>
      </c>
      <c r="E111" s="158"/>
      <c r="F111" s="158">
        <f>'[3]Поправки июнь'!$I$463</f>
        <v>17</v>
      </c>
      <c r="G111" s="158"/>
      <c r="H111" s="158" t="e">
        <f>#REF!</f>
        <v>#REF!</v>
      </c>
      <c r="I111" s="193">
        <f>J111+K111+L111</f>
        <v>0</v>
      </c>
      <c r="J111" s="158"/>
      <c r="K111" s="158"/>
      <c r="L111" s="158"/>
      <c r="M111" s="193">
        <f>N111+O111+P111</f>
        <v>0</v>
      </c>
      <c r="N111" s="158"/>
      <c r="O111" s="158"/>
      <c r="P111" s="158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56.25" hidden="1" customHeight="1">
      <c r="A112" s="221" t="s">
        <v>461</v>
      </c>
      <c r="B112" s="17" t="s">
        <v>462</v>
      </c>
      <c r="C112" s="153"/>
      <c r="D112" s="193">
        <f>D113</f>
        <v>0</v>
      </c>
      <c r="E112" s="158">
        <f t="shared" ref="E112:P112" si="66">E113</f>
        <v>0</v>
      </c>
      <c r="F112" s="158">
        <f t="shared" si="66"/>
        <v>0</v>
      </c>
      <c r="G112" s="158">
        <f t="shared" si="66"/>
        <v>0</v>
      </c>
      <c r="H112" s="158" t="e">
        <f t="shared" si="66"/>
        <v>#REF!</v>
      </c>
      <c r="I112" s="193">
        <f t="shared" si="66"/>
        <v>0</v>
      </c>
      <c r="J112" s="158">
        <f t="shared" si="66"/>
        <v>0</v>
      </c>
      <c r="K112" s="158">
        <f t="shared" si="66"/>
        <v>0</v>
      </c>
      <c r="L112" s="158">
        <f t="shared" si="66"/>
        <v>0</v>
      </c>
      <c r="M112" s="193">
        <f t="shared" si="66"/>
        <v>0</v>
      </c>
      <c r="N112" s="158">
        <f t="shared" si="66"/>
        <v>0</v>
      </c>
      <c r="O112" s="158">
        <f t="shared" si="66"/>
        <v>0</v>
      </c>
      <c r="P112" s="158">
        <f t="shared" si="66"/>
        <v>0</v>
      </c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21" t="s">
        <v>22</v>
      </c>
      <c r="B113" s="17" t="s">
        <v>462</v>
      </c>
      <c r="C113" s="153" t="s">
        <v>16</v>
      </c>
      <c r="D113" s="193">
        <f>E113+F113+G113</f>
        <v>0</v>
      </c>
      <c r="E113" s="158"/>
      <c r="F113" s="158"/>
      <c r="G113" s="158"/>
      <c r="H113" s="158" t="e">
        <f>#REF!</f>
        <v>#REF!</v>
      </c>
      <c r="I113" s="193">
        <f>J113+K113+L113</f>
        <v>0</v>
      </c>
      <c r="J113" s="158"/>
      <c r="K113" s="158"/>
      <c r="L113" s="158"/>
      <c r="M113" s="193">
        <f>N113+O113+P113</f>
        <v>0</v>
      </c>
      <c r="N113" s="158"/>
      <c r="O113" s="158"/>
      <c r="P113" s="158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01" t="s">
        <v>463</v>
      </c>
      <c r="B114" s="17" t="s">
        <v>464</v>
      </c>
      <c r="C114" s="153"/>
      <c r="D114" s="193">
        <f>D115</f>
        <v>0</v>
      </c>
      <c r="E114" s="158">
        <f t="shared" ref="E114:P114" si="67">E115</f>
        <v>0</v>
      </c>
      <c r="F114" s="158">
        <f t="shared" si="67"/>
        <v>0</v>
      </c>
      <c r="G114" s="158">
        <f t="shared" si="67"/>
        <v>0</v>
      </c>
      <c r="H114" s="158" t="e">
        <f t="shared" si="67"/>
        <v>#REF!</v>
      </c>
      <c r="I114" s="193">
        <f t="shared" si="67"/>
        <v>0</v>
      </c>
      <c r="J114" s="158">
        <f t="shared" si="67"/>
        <v>0</v>
      </c>
      <c r="K114" s="158">
        <f t="shared" si="67"/>
        <v>0</v>
      </c>
      <c r="L114" s="158">
        <f t="shared" si="67"/>
        <v>0</v>
      </c>
      <c r="M114" s="193">
        <f t="shared" si="67"/>
        <v>0</v>
      </c>
      <c r="N114" s="158">
        <f t="shared" si="67"/>
        <v>0</v>
      </c>
      <c r="O114" s="158">
        <f t="shared" si="67"/>
        <v>0</v>
      </c>
      <c r="P114" s="158">
        <f t="shared" si="67"/>
        <v>0</v>
      </c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8" customFormat="1" ht="45" hidden="1">
      <c r="A115" s="121" t="s">
        <v>22</v>
      </c>
      <c r="B115" s="17" t="s">
        <v>464</v>
      </c>
      <c r="C115" s="153" t="s">
        <v>16</v>
      </c>
      <c r="D115" s="193">
        <f>E115+F115+G115</f>
        <v>0</v>
      </c>
      <c r="E115" s="158"/>
      <c r="F115" s="158"/>
      <c r="G115" s="158"/>
      <c r="H115" s="158" t="e">
        <f>#REF!</f>
        <v>#REF!</v>
      </c>
      <c r="I115" s="193">
        <f>J115+K115+L115</f>
        <v>0</v>
      </c>
      <c r="J115" s="158"/>
      <c r="K115" s="158"/>
      <c r="L115" s="158"/>
      <c r="M115" s="193">
        <f>N115+O115+P115</f>
        <v>0</v>
      </c>
      <c r="N115" s="158"/>
      <c r="O115" s="158"/>
      <c r="P115" s="158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</row>
    <row r="116" spans="1:50" s="107" customFormat="1" ht="48.75" customHeight="1">
      <c r="A116" s="221" t="s">
        <v>312</v>
      </c>
      <c r="B116" s="231" t="s">
        <v>313</v>
      </c>
      <c r="C116" s="19"/>
      <c r="D116" s="193">
        <f>D117</f>
        <v>300</v>
      </c>
      <c r="E116" s="158">
        <f t="shared" ref="E116:P116" si="68">E117</f>
        <v>300</v>
      </c>
      <c r="F116" s="158">
        <f t="shared" si="68"/>
        <v>0</v>
      </c>
      <c r="G116" s="158">
        <f t="shared" si="68"/>
        <v>0</v>
      </c>
      <c r="H116" s="158" t="e">
        <f t="shared" si="68"/>
        <v>#REF!</v>
      </c>
      <c r="I116" s="193">
        <f t="shared" si="68"/>
        <v>300</v>
      </c>
      <c r="J116" s="158">
        <f t="shared" si="68"/>
        <v>300</v>
      </c>
      <c r="K116" s="158">
        <f t="shared" si="68"/>
        <v>0</v>
      </c>
      <c r="L116" s="158">
        <f t="shared" si="68"/>
        <v>0</v>
      </c>
      <c r="M116" s="193">
        <f t="shared" si="68"/>
        <v>300</v>
      </c>
      <c r="N116" s="158">
        <f t="shared" si="68"/>
        <v>300</v>
      </c>
      <c r="O116" s="158">
        <f t="shared" si="68"/>
        <v>0</v>
      </c>
      <c r="P116" s="158">
        <f t="shared" si="68"/>
        <v>0</v>
      </c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</row>
    <row r="117" spans="1:50" s="96" customFormat="1" ht="45">
      <c r="A117" s="121" t="s">
        <v>22</v>
      </c>
      <c r="B117" s="231" t="s">
        <v>313</v>
      </c>
      <c r="C117" s="153" t="s">
        <v>16</v>
      </c>
      <c r="D117" s="193">
        <f>E117+F117+G117</f>
        <v>300</v>
      </c>
      <c r="E117" s="158">
        <v>300</v>
      </c>
      <c r="F117" s="158"/>
      <c r="G117" s="158"/>
      <c r="H117" s="158" t="e">
        <f>#REF!</f>
        <v>#REF!</v>
      </c>
      <c r="I117" s="193">
        <f>J117+K117+L117</f>
        <v>300</v>
      </c>
      <c r="J117" s="158">
        <v>300</v>
      </c>
      <c r="K117" s="158"/>
      <c r="L117" s="158"/>
      <c r="M117" s="193">
        <f>N117+O117+P117</f>
        <v>300</v>
      </c>
      <c r="N117" s="158">
        <v>300</v>
      </c>
      <c r="O117" s="158"/>
      <c r="P117" s="158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</row>
    <row r="118" spans="1:50" s="95" customFormat="1" ht="27" customHeight="1">
      <c r="A118" s="24" t="s">
        <v>46</v>
      </c>
      <c r="B118" s="17" t="s">
        <v>186</v>
      </c>
      <c r="C118" s="19"/>
      <c r="D118" s="193">
        <f t="shared" si="52"/>
        <v>287</v>
      </c>
      <c r="E118" s="155">
        <f t="shared" ref="E118:H118" si="69">E119</f>
        <v>287</v>
      </c>
      <c r="F118" s="155">
        <f t="shared" si="69"/>
        <v>0</v>
      </c>
      <c r="G118" s="155">
        <f t="shared" si="69"/>
        <v>0</v>
      </c>
      <c r="H118" s="155" t="e">
        <f t="shared" si="69"/>
        <v>#REF!</v>
      </c>
      <c r="I118" s="193">
        <f t="shared" si="41"/>
        <v>105</v>
      </c>
      <c r="J118" s="155">
        <f t="shared" ref="J118:L118" si="70">J119</f>
        <v>105</v>
      </c>
      <c r="K118" s="155">
        <f t="shared" si="70"/>
        <v>0</v>
      </c>
      <c r="L118" s="155">
        <f t="shared" si="70"/>
        <v>0</v>
      </c>
      <c r="M118" s="247">
        <f t="shared" ref="M118:M124" si="71">N118+O118</f>
        <v>105</v>
      </c>
      <c r="N118" s="160">
        <f t="shared" ref="N118:P118" si="72">N119</f>
        <v>105</v>
      </c>
      <c r="O118" s="160">
        <f t="shared" si="72"/>
        <v>0</v>
      </c>
      <c r="P118" s="160">
        <f t="shared" si="72"/>
        <v>0</v>
      </c>
    </row>
    <row r="119" spans="1:50" s="96" customFormat="1" ht="42" customHeight="1">
      <c r="A119" s="32" t="s">
        <v>42</v>
      </c>
      <c r="B119" s="17" t="s">
        <v>186</v>
      </c>
      <c r="C119" s="153" t="s">
        <v>16</v>
      </c>
      <c r="D119" s="193">
        <f t="shared" si="52"/>
        <v>287</v>
      </c>
      <c r="E119" s="155">
        <f>'[3]Поправки июнь'!$I$459</f>
        <v>287</v>
      </c>
      <c r="F119" s="155"/>
      <c r="G119" s="155"/>
      <c r="H119" s="155" t="e">
        <f>#REF!</f>
        <v>#REF!</v>
      </c>
      <c r="I119" s="193">
        <f t="shared" si="41"/>
        <v>105</v>
      </c>
      <c r="J119" s="155">
        <v>105</v>
      </c>
      <c r="K119" s="155"/>
      <c r="L119" s="155"/>
      <c r="M119" s="247">
        <f t="shared" si="71"/>
        <v>105</v>
      </c>
      <c r="N119" s="160">
        <v>105</v>
      </c>
      <c r="O119" s="160"/>
      <c r="P119" s="160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</row>
    <row r="120" spans="1:50" s="10" customFormat="1" ht="63.75" hidden="1" customHeight="1">
      <c r="A120" s="43" t="s">
        <v>542</v>
      </c>
      <c r="B120" s="39" t="s">
        <v>543</v>
      </c>
      <c r="C120" s="19"/>
      <c r="D120" s="187">
        <f t="shared" ref="D120:G121" si="73">D121</f>
        <v>0</v>
      </c>
      <c r="E120" s="154">
        <f t="shared" si="73"/>
        <v>0</v>
      </c>
      <c r="F120" s="154">
        <f t="shared" si="73"/>
        <v>0</v>
      </c>
      <c r="G120" s="154">
        <f t="shared" si="73"/>
        <v>0</v>
      </c>
      <c r="H120" s="154"/>
      <c r="I120" s="187">
        <f t="shared" ref="I120:P121" si="74">I121</f>
        <v>0</v>
      </c>
      <c r="J120" s="154">
        <f t="shared" si="74"/>
        <v>0</v>
      </c>
      <c r="K120" s="154">
        <f t="shared" si="74"/>
        <v>0</v>
      </c>
      <c r="L120" s="154">
        <f t="shared" si="74"/>
        <v>0</v>
      </c>
      <c r="M120" s="187">
        <f t="shared" si="74"/>
        <v>0</v>
      </c>
      <c r="N120" s="154">
        <f t="shared" si="74"/>
        <v>0</v>
      </c>
      <c r="O120" s="154">
        <f t="shared" si="74"/>
        <v>0</v>
      </c>
      <c r="P120" s="154">
        <f t="shared" si="74"/>
        <v>0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s="8" customFormat="1" ht="32.25" hidden="1" customHeight="1">
      <c r="A121" s="16" t="s">
        <v>544</v>
      </c>
      <c r="B121" s="17" t="s">
        <v>543</v>
      </c>
      <c r="C121" s="153" t="s">
        <v>52</v>
      </c>
      <c r="D121" s="193">
        <f t="shared" si="73"/>
        <v>0</v>
      </c>
      <c r="E121" s="158">
        <f t="shared" si="73"/>
        <v>0</v>
      </c>
      <c r="F121" s="158">
        <f t="shared" si="73"/>
        <v>0</v>
      </c>
      <c r="G121" s="154">
        <f t="shared" si="73"/>
        <v>0</v>
      </c>
      <c r="H121" s="154"/>
      <c r="I121" s="187">
        <f t="shared" si="74"/>
        <v>0</v>
      </c>
      <c r="J121" s="154">
        <f t="shared" si="74"/>
        <v>0</v>
      </c>
      <c r="K121" s="154">
        <f t="shared" si="74"/>
        <v>0</v>
      </c>
      <c r="L121" s="154">
        <f t="shared" si="74"/>
        <v>0</v>
      </c>
      <c r="M121" s="187">
        <f t="shared" si="74"/>
        <v>0</v>
      </c>
      <c r="N121" s="154">
        <f t="shared" si="74"/>
        <v>0</v>
      </c>
      <c r="O121" s="154">
        <f t="shared" si="74"/>
        <v>0</v>
      </c>
      <c r="P121" s="154">
        <f t="shared" si="74"/>
        <v>0</v>
      </c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8" customFormat="1" ht="21" hidden="1" customHeight="1">
      <c r="A122" s="16" t="s">
        <v>47</v>
      </c>
      <c r="B122" s="17" t="s">
        <v>543</v>
      </c>
      <c r="C122" s="153" t="s">
        <v>52</v>
      </c>
      <c r="D122" s="193">
        <f>E122+F122+G122</f>
        <v>0</v>
      </c>
      <c r="E122" s="155"/>
      <c r="F122" s="155"/>
      <c r="G122" s="157"/>
      <c r="H122" s="157"/>
      <c r="I122" s="187"/>
      <c r="J122" s="155"/>
      <c r="K122" s="156"/>
      <c r="L122" s="156"/>
      <c r="M122" s="247"/>
      <c r="N122" s="160"/>
      <c r="O122" s="160"/>
      <c r="P122" s="160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</row>
    <row r="123" spans="1:50" s="7" customFormat="1" ht="60" customHeight="1">
      <c r="A123" s="55" t="s">
        <v>136</v>
      </c>
      <c r="B123" s="22" t="s">
        <v>308</v>
      </c>
      <c r="C123" s="153"/>
      <c r="D123" s="193">
        <f t="shared" si="52"/>
        <v>446.7</v>
      </c>
      <c r="E123" s="155">
        <f t="shared" ref="E123:H123" si="75">E124</f>
        <v>446.7</v>
      </c>
      <c r="F123" s="155">
        <f t="shared" si="75"/>
        <v>0</v>
      </c>
      <c r="G123" s="155">
        <f t="shared" si="75"/>
        <v>0</v>
      </c>
      <c r="H123" s="155" t="e">
        <f t="shared" si="75"/>
        <v>#REF!</v>
      </c>
      <c r="I123" s="193">
        <f t="shared" si="41"/>
        <v>190</v>
      </c>
      <c r="J123" s="155">
        <f t="shared" ref="J123:L123" si="76">J124</f>
        <v>190</v>
      </c>
      <c r="K123" s="155">
        <f t="shared" si="76"/>
        <v>0</v>
      </c>
      <c r="L123" s="155">
        <f t="shared" si="76"/>
        <v>0</v>
      </c>
      <c r="M123" s="247">
        <f t="shared" si="71"/>
        <v>190</v>
      </c>
      <c r="N123" s="160">
        <f t="shared" ref="N123:P123" si="77">N124</f>
        <v>190</v>
      </c>
      <c r="O123" s="160">
        <f t="shared" si="77"/>
        <v>0</v>
      </c>
      <c r="P123" s="160">
        <f t="shared" si="77"/>
        <v>0</v>
      </c>
    </row>
    <row r="124" spans="1:50" s="8" customFormat="1" ht="43.5" customHeight="1">
      <c r="A124" s="32" t="s">
        <v>42</v>
      </c>
      <c r="B124" s="22" t="s">
        <v>308</v>
      </c>
      <c r="C124" s="153" t="s">
        <v>16</v>
      </c>
      <c r="D124" s="193">
        <f t="shared" si="52"/>
        <v>446.7</v>
      </c>
      <c r="E124" s="155">
        <v>446.7</v>
      </c>
      <c r="F124" s="155"/>
      <c r="G124" s="155"/>
      <c r="H124" s="155" t="e">
        <f>#REF!</f>
        <v>#REF!</v>
      </c>
      <c r="I124" s="193">
        <f t="shared" si="41"/>
        <v>190</v>
      </c>
      <c r="J124" s="155">
        <v>190</v>
      </c>
      <c r="K124" s="155"/>
      <c r="L124" s="155"/>
      <c r="M124" s="247">
        <f t="shared" si="71"/>
        <v>190</v>
      </c>
      <c r="N124" s="160">
        <v>190</v>
      </c>
      <c r="O124" s="160"/>
      <c r="P124" s="160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7" customFormat="1" ht="44.25" hidden="1" customHeight="1">
      <c r="A125" s="55" t="s">
        <v>96</v>
      </c>
      <c r="B125" s="22" t="s">
        <v>187</v>
      </c>
      <c r="C125" s="153"/>
      <c r="D125" s="193">
        <f>D126</f>
        <v>0</v>
      </c>
      <c r="E125" s="158">
        <f>E126</f>
        <v>0</v>
      </c>
      <c r="F125" s="158">
        <f t="shared" ref="F125:P126" si="78">F126</f>
        <v>0</v>
      </c>
      <c r="G125" s="158">
        <f t="shared" si="78"/>
        <v>0</v>
      </c>
      <c r="H125" s="158" t="e">
        <f t="shared" si="78"/>
        <v>#REF!</v>
      </c>
      <c r="I125" s="193">
        <f t="shared" si="78"/>
        <v>0</v>
      </c>
      <c r="J125" s="158">
        <f t="shared" si="78"/>
        <v>0</v>
      </c>
      <c r="K125" s="158">
        <f t="shared" si="78"/>
        <v>0</v>
      </c>
      <c r="L125" s="158">
        <f t="shared" si="78"/>
        <v>0</v>
      </c>
      <c r="M125" s="193">
        <f t="shared" si="78"/>
        <v>0</v>
      </c>
      <c r="N125" s="158">
        <f t="shared" si="78"/>
        <v>0</v>
      </c>
      <c r="O125" s="158">
        <f t="shared" si="78"/>
        <v>0</v>
      </c>
      <c r="P125" s="158">
        <f t="shared" si="78"/>
        <v>0</v>
      </c>
    </row>
    <row r="126" spans="1:50" s="7" customFormat="1" ht="44.25" hidden="1" customHeight="1">
      <c r="A126" s="55" t="s">
        <v>357</v>
      </c>
      <c r="B126" s="22" t="s">
        <v>187</v>
      </c>
      <c r="C126" s="153" t="s">
        <v>16</v>
      </c>
      <c r="D126" s="193">
        <f t="shared" si="52"/>
        <v>0</v>
      </c>
      <c r="E126" s="155"/>
      <c r="F126" s="155"/>
      <c r="G126" s="155"/>
      <c r="H126" s="155" t="e">
        <f t="shared" si="78"/>
        <v>#REF!</v>
      </c>
      <c r="I126" s="190">
        <f>J126+K126+L126</f>
        <v>0</v>
      </c>
      <c r="J126" s="155"/>
      <c r="K126" s="155"/>
      <c r="L126" s="155"/>
      <c r="M126" s="190">
        <f>N126+O126+P126</f>
        <v>0</v>
      </c>
      <c r="N126" s="155"/>
      <c r="O126" s="155"/>
      <c r="P126" s="155"/>
    </row>
    <row r="127" spans="1:50" s="8" customFormat="1" ht="15.75" hidden="1" customHeight="1">
      <c r="A127" s="27" t="s">
        <v>35</v>
      </c>
      <c r="B127" s="22" t="s">
        <v>187</v>
      </c>
      <c r="C127" s="153" t="s">
        <v>36</v>
      </c>
      <c r="D127" s="187" t="e">
        <f t="shared" si="52"/>
        <v>#REF!</v>
      </c>
      <c r="E127" s="155" t="e">
        <f>#REF!</f>
        <v>#REF!</v>
      </c>
      <c r="F127" s="155" t="e">
        <f>#REF!</f>
        <v>#REF!</v>
      </c>
      <c r="G127" s="155" t="e">
        <f>#REF!</f>
        <v>#REF!</v>
      </c>
      <c r="H127" s="155" t="e">
        <f>#REF!</f>
        <v>#REF!</v>
      </c>
      <c r="I127" s="187" t="e">
        <f t="shared" si="41"/>
        <v>#REF!</v>
      </c>
      <c r="J127" s="155" t="e">
        <f>#REF!</f>
        <v>#REF!</v>
      </c>
      <c r="K127" s="155" t="e">
        <f>#REF!</f>
        <v>#REF!</v>
      </c>
      <c r="L127" s="155" t="e">
        <f>#REF!</f>
        <v>#REF!</v>
      </c>
      <c r="M127" s="246" t="e">
        <f>N127+O127</f>
        <v>#REF!</v>
      </c>
      <c r="N127" s="160" t="e">
        <f>#REF!</f>
        <v>#REF!</v>
      </c>
      <c r="O127" s="160" t="e">
        <f>#REF!</f>
        <v>#REF!</v>
      </c>
      <c r="P127" s="160" t="e">
        <f>#REF!</f>
        <v>#REF!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30" hidden="1" customHeight="1">
      <c r="A128" s="43" t="s">
        <v>275</v>
      </c>
      <c r="B128" s="20" t="s">
        <v>276</v>
      </c>
      <c r="C128" s="153"/>
      <c r="D128" s="187">
        <f t="shared" si="52"/>
        <v>0</v>
      </c>
      <c r="E128" s="157">
        <f>E129</f>
        <v>0</v>
      </c>
      <c r="F128" s="18"/>
      <c r="G128" s="157">
        <f>G129</f>
        <v>0</v>
      </c>
      <c r="H128" s="157"/>
      <c r="I128" s="187">
        <f t="shared" si="41"/>
        <v>0</v>
      </c>
      <c r="J128" s="157">
        <f>J129</f>
        <v>0</v>
      </c>
      <c r="K128" s="18"/>
      <c r="L128" s="156"/>
      <c r="M128" s="247">
        <f>N128+O128+P128</f>
        <v>0</v>
      </c>
      <c r="N128" s="159">
        <f t="shared" ref="N128:P129" si="79">N129</f>
        <v>0</v>
      </c>
      <c r="O128" s="159">
        <f t="shared" si="79"/>
        <v>0</v>
      </c>
      <c r="P128" s="159">
        <f t="shared" si="79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45" hidden="1">
      <c r="A129" s="32" t="s">
        <v>42</v>
      </c>
      <c r="B129" s="20" t="s">
        <v>276</v>
      </c>
      <c r="C129" s="153" t="s">
        <v>16</v>
      </c>
      <c r="D129" s="187">
        <f t="shared" si="52"/>
        <v>0</v>
      </c>
      <c r="E129" s="155">
        <f>E130</f>
        <v>0</v>
      </c>
      <c r="F129" s="156"/>
      <c r="G129" s="157">
        <f>G130</f>
        <v>0</v>
      </c>
      <c r="H129" s="157"/>
      <c r="I129" s="187">
        <f t="shared" si="41"/>
        <v>0</v>
      </c>
      <c r="J129" s="155">
        <f>J130</f>
        <v>0</v>
      </c>
      <c r="K129" s="156"/>
      <c r="L129" s="156"/>
      <c r="M129" s="247">
        <f>N129+O129</f>
        <v>0</v>
      </c>
      <c r="N129" s="160">
        <f t="shared" si="79"/>
        <v>0</v>
      </c>
      <c r="O129" s="160">
        <f t="shared" si="79"/>
        <v>0</v>
      </c>
      <c r="P129" s="160">
        <f t="shared" si="79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55" t="s">
        <v>49</v>
      </c>
      <c r="B130" s="20" t="s">
        <v>276</v>
      </c>
      <c r="C130" s="153" t="s">
        <v>16</v>
      </c>
      <c r="D130" s="187">
        <f t="shared" si="52"/>
        <v>0</v>
      </c>
      <c r="E130" s="155">
        <v>0</v>
      </c>
      <c r="F130" s="156"/>
      <c r="G130" s="157"/>
      <c r="H130" s="157"/>
      <c r="I130" s="187">
        <f t="shared" si="41"/>
        <v>0</v>
      </c>
      <c r="J130" s="155"/>
      <c r="K130" s="156"/>
      <c r="L130" s="156"/>
      <c r="M130" s="247">
        <f>N130+O130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idden="1">
      <c r="A131" s="58" t="s">
        <v>287</v>
      </c>
      <c r="B131" s="75" t="s">
        <v>288</v>
      </c>
      <c r="C131" s="153"/>
      <c r="D131" s="187">
        <f t="shared" ref="D131:G132" si="80">D132</f>
        <v>0</v>
      </c>
      <c r="E131" s="154">
        <f t="shared" si="80"/>
        <v>0</v>
      </c>
      <c r="F131" s="154">
        <f t="shared" si="80"/>
        <v>0</v>
      </c>
      <c r="G131" s="154">
        <f t="shared" si="80"/>
        <v>0</v>
      </c>
      <c r="H131" s="154"/>
      <c r="I131" s="187">
        <f t="shared" ref="I131:P132" si="81">I132</f>
        <v>0</v>
      </c>
      <c r="J131" s="154">
        <f t="shared" si="81"/>
        <v>0</v>
      </c>
      <c r="K131" s="154">
        <f t="shared" si="81"/>
        <v>0</v>
      </c>
      <c r="L131" s="154">
        <f t="shared" si="81"/>
        <v>0</v>
      </c>
      <c r="M131" s="187">
        <f t="shared" si="81"/>
        <v>0</v>
      </c>
      <c r="N131" s="154">
        <f t="shared" si="81"/>
        <v>0</v>
      </c>
      <c r="O131" s="154">
        <f t="shared" si="81"/>
        <v>0</v>
      </c>
      <c r="P131" s="154">
        <f t="shared" si="81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26.25" hidden="1">
      <c r="A132" s="122" t="s">
        <v>42</v>
      </c>
      <c r="B132" s="75" t="s">
        <v>288</v>
      </c>
      <c r="C132" s="153" t="s">
        <v>16</v>
      </c>
      <c r="D132" s="187">
        <f t="shared" si="80"/>
        <v>0</v>
      </c>
      <c r="E132" s="154">
        <f t="shared" si="80"/>
        <v>0</v>
      </c>
      <c r="F132" s="154">
        <f t="shared" si="80"/>
        <v>0</v>
      </c>
      <c r="G132" s="154">
        <f t="shared" si="80"/>
        <v>0</v>
      </c>
      <c r="H132" s="154"/>
      <c r="I132" s="187">
        <f t="shared" si="81"/>
        <v>0</v>
      </c>
      <c r="J132" s="154">
        <f t="shared" si="81"/>
        <v>0</v>
      </c>
      <c r="K132" s="154">
        <f t="shared" si="81"/>
        <v>0</v>
      </c>
      <c r="L132" s="154">
        <f t="shared" si="81"/>
        <v>0</v>
      </c>
      <c r="M132" s="187">
        <f t="shared" si="81"/>
        <v>0</v>
      </c>
      <c r="N132" s="154">
        <f t="shared" si="81"/>
        <v>0</v>
      </c>
      <c r="O132" s="154">
        <f t="shared" si="81"/>
        <v>0</v>
      </c>
      <c r="P132" s="154">
        <f t="shared" si="81"/>
        <v>0</v>
      </c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8" customFormat="1" ht="17.25" hidden="1" customHeight="1">
      <c r="A133" s="27" t="s">
        <v>94</v>
      </c>
      <c r="B133" s="75" t="s">
        <v>288</v>
      </c>
      <c r="C133" s="153" t="s">
        <v>16</v>
      </c>
      <c r="D133" s="187">
        <f>E133+F133+G133</f>
        <v>0</v>
      </c>
      <c r="E133" s="155"/>
      <c r="F133" s="156">
        <v>0</v>
      </c>
      <c r="G133" s="157"/>
      <c r="H133" s="157"/>
      <c r="I133" s="187">
        <f>J133+K133+L133</f>
        <v>0</v>
      </c>
      <c r="J133" s="155"/>
      <c r="K133" s="156"/>
      <c r="L133" s="156"/>
      <c r="M133" s="247">
        <f>N133+O133+P133</f>
        <v>0</v>
      </c>
      <c r="N133" s="160"/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107.25" customHeight="1">
      <c r="A134" s="16" t="s">
        <v>367</v>
      </c>
      <c r="B134" s="22" t="s">
        <v>188</v>
      </c>
      <c r="C134" s="153"/>
      <c r="D134" s="193">
        <f t="shared" si="52"/>
        <v>200</v>
      </c>
      <c r="E134" s="155">
        <f>E135+E136</f>
        <v>200</v>
      </c>
      <c r="F134" s="155">
        <f>F135+F136</f>
        <v>0</v>
      </c>
      <c r="G134" s="155">
        <f>G135+G136</f>
        <v>0</v>
      </c>
      <c r="H134" s="155" t="e">
        <f>H135+H136</f>
        <v>#REF!</v>
      </c>
      <c r="I134" s="193">
        <f t="shared" si="41"/>
        <v>162.5</v>
      </c>
      <c r="J134" s="155">
        <f>J135+J136</f>
        <v>162.5</v>
      </c>
      <c r="K134" s="155">
        <f>K135+K136</f>
        <v>0</v>
      </c>
      <c r="L134" s="155">
        <f>L135+L136</f>
        <v>0</v>
      </c>
      <c r="M134" s="247">
        <f t="shared" ref="M134:M143" si="82">N134+O134</f>
        <v>162.4</v>
      </c>
      <c r="N134" s="160">
        <f>N135+N136</f>
        <v>162.4</v>
      </c>
      <c r="O134" s="160">
        <f>O135+O136</f>
        <v>0</v>
      </c>
      <c r="P134" s="160">
        <f>P135+P136</f>
        <v>0</v>
      </c>
    </row>
    <row r="135" spans="1:50" s="7" customFormat="1" ht="48" customHeight="1">
      <c r="A135" s="55" t="s">
        <v>357</v>
      </c>
      <c r="B135" s="22" t="s">
        <v>188</v>
      </c>
      <c r="C135" s="153" t="s">
        <v>16</v>
      </c>
      <c r="D135" s="193">
        <f t="shared" si="52"/>
        <v>87.5</v>
      </c>
      <c r="E135" s="155">
        <f>'[1]Поправки июнь'!$I$533</f>
        <v>87.5</v>
      </c>
      <c r="F135" s="156"/>
      <c r="G135" s="157"/>
      <c r="H135" s="157"/>
      <c r="I135" s="193">
        <f t="shared" si="41"/>
        <v>50</v>
      </c>
      <c r="J135" s="155">
        <v>50</v>
      </c>
      <c r="K135" s="156"/>
      <c r="L135" s="156"/>
      <c r="M135" s="247">
        <f t="shared" si="82"/>
        <v>50</v>
      </c>
      <c r="N135" s="160">
        <v>50</v>
      </c>
      <c r="O135" s="160"/>
      <c r="P135" s="160"/>
    </row>
    <row r="136" spans="1:50" s="8" customFormat="1">
      <c r="A136" s="27" t="s">
        <v>35</v>
      </c>
      <c r="B136" s="22" t="s">
        <v>188</v>
      </c>
      <c r="C136" s="153" t="s">
        <v>36</v>
      </c>
      <c r="D136" s="193">
        <f t="shared" si="52"/>
        <v>112.5</v>
      </c>
      <c r="E136" s="155">
        <v>112.5</v>
      </c>
      <c r="F136" s="155"/>
      <c r="G136" s="155"/>
      <c r="H136" s="155" t="e">
        <f>#REF!</f>
        <v>#REF!</v>
      </c>
      <c r="I136" s="193">
        <f t="shared" si="41"/>
        <v>112.5</v>
      </c>
      <c r="J136" s="155">
        <v>112.5</v>
      </c>
      <c r="K136" s="155"/>
      <c r="L136" s="155"/>
      <c r="M136" s="247">
        <f t="shared" si="82"/>
        <v>112.4</v>
      </c>
      <c r="N136" s="160">
        <v>112.4</v>
      </c>
      <c r="O136" s="160"/>
      <c r="P136" s="160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45">
      <c r="A137" s="16" t="s">
        <v>368</v>
      </c>
      <c r="B137" s="139" t="s">
        <v>189</v>
      </c>
      <c r="C137" s="153"/>
      <c r="D137" s="193">
        <f t="shared" si="52"/>
        <v>294.10000000000002</v>
      </c>
      <c r="E137" s="155">
        <f t="shared" ref="E137:P137" si="83">E139+E138</f>
        <v>294.10000000000002</v>
      </c>
      <c r="F137" s="155">
        <f t="shared" si="83"/>
        <v>0</v>
      </c>
      <c r="G137" s="155">
        <f t="shared" si="83"/>
        <v>0</v>
      </c>
      <c r="H137" s="155" t="e">
        <f t="shared" si="83"/>
        <v>#REF!</v>
      </c>
      <c r="I137" s="190">
        <f t="shared" si="83"/>
        <v>230</v>
      </c>
      <c r="J137" s="155">
        <f t="shared" si="83"/>
        <v>230</v>
      </c>
      <c r="K137" s="155">
        <f t="shared" si="83"/>
        <v>0</v>
      </c>
      <c r="L137" s="155">
        <f t="shared" si="83"/>
        <v>0</v>
      </c>
      <c r="M137" s="190">
        <f t="shared" si="83"/>
        <v>230</v>
      </c>
      <c r="N137" s="155">
        <f t="shared" si="83"/>
        <v>230</v>
      </c>
      <c r="O137" s="155">
        <f t="shared" si="83"/>
        <v>0</v>
      </c>
      <c r="P137" s="155">
        <f t="shared" si="83"/>
        <v>0</v>
      </c>
    </row>
    <row r="138" spans="1:50" s="7" customFormat="1" ht="45">
      <c r="A138" s="55" t="s">
        <v>357</v>
      </c>
      <c r="B138" s="140" t="s">
        <v>189</v>
      </c>
      <c r="C138" s="153" t="s">
        <v>16</v>
      </c>
      <c r="D138" s="193">
        <f>E138+F138+G138</f>
        <v>104.1</v>
      </c>
      <c r="E138" s="158">
        <v>104.1</v>
      </c>
      <c r="F138" s="154"/>
      <c r="G138" s="154"/>
      <c r="H138" s="154" t="e">
        <f>#REF!</f>
        <v>#REF!</v>
      </c>
      <c r="I138" s="193">
        <f>J138+K138+L138</f>
        <v>40</v>
      </c>
      <c r="J138" s="158">
        <v>40</v>
      </c>
      <c r="K138" s="158"/>
      <c r="L138" s="158"/>
      <c r="M138" s="193">
        <f>N138+O138+P138</f>
        <v>40</v>
      </c>
      <c r="N138" s="158">
        <v>40</v>
      </c>
      <c r="O138" s="154"/>
      <c r="P138" s="154"/>
    </row>
    <row r="139" spans="1:50" s="8" customFormat="1" ht="15.75" customHeight="1">
      <c r="A139" s="27" t="s">
        <v>35</v>
      </c>
      <c r="B139" s="90" t="s">
        <v>189</v>
      </c>
      <c r="C139" s="153" t="s">
        <v>36</v>
      </c>
      <c r="D139" s="193">
        <f t="shared" si="52"/>
        <v>190</v>
      </c>
      <c r="E139" s="155">
        <v>190</v>
      </c>
      <c r="F139" s="155"/>
      <c r="G139" s="155"/>
      <c r="H139" s="155" t="e">
        <f>#REF!</f>
        <v>#REF!</v>
      </c>
      <c r="I139" s="190">
        <f>J139+K139+L139</f>
        <v>190</v>
      </c>
      <c r="J139" s="155">
        <v>190</v>
      </c>
      <c r="K139" s="155"/>
      <c r="L139" s="155"/>
      <c r="M139" s="190">
        <f>N139+O139+P139</f>
        <v>190</v>
      </c>
      <c r="N139" s="155">
        <v>190</v>
      </c>
      <c r="O139" s="155"/>
      <c r="P139" s="155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111" customHeight="1">
      <c r="A140" s="16" t="s">
        <v>369</v>
      </c>
      <c r="B140" s="22" t="s">
        <v>190</v>
      </c>
      <c r="C140" s="153"/>
      <c r="D140" s="193">
        <f t="shared" si="52"/>
        <v>90</v>
      </c>
      <c r="E140" s="155">
        <f>E141+E142</f>
        <v>90</v>
      </c>
      <c r="F140" s="155">
        <f t="shared" ref="F140:P140" si="84">F141+F142</f>
        <v>0</v>
      </c>
      <c r="G140" s="155">
        <f t="shared" si="84"/>
        <v>0</v>
      </c>
      <c r="H140" s="155" t="e">
        <f t="shared" si="84"/>
        <v>#REF!</v>
      </c>
      <c r="I140" s="190">
        <f t="shared" si="84"/>
        <v>30</v>
      </c>
      <c r="J140" s="155">
        <f t="shared" si="84"/>
        <v>30</v>
      </c>
      <c r="K140" s="155">
        <f t="shared" si="84"/>
        <v>0</v>
      </c>
      <c r="L140" s="155">
        <f t="shared" si="84"/>
        <v>0</v>
      </c>
      <c r="M140" s="190">
        <f t="shared" si="84"/>
        <v>30</v>
      </c>
      <c r="N140" s="155">
        <f t="shared" si="84"/>
        <v>30</v>
      </c>
      <c r="O140" s="155">
        <f t="shared" si="84"/>
        <v>0</v>
      </c>
      <c r="P140" s="155">
        <f t="shared" si="84"/>
        <v>0</v>
      </c>
    </row>
    <row r="141" spans="1:50" s="7" customFormat="1" ht="45">
      <c r="A141" s="16" t="s">
        <v>357</v>
      </c>
      <c r="B141" s="22" t="s">
        <v>190</v>
      </c>
      <c r="C141" s="153" t="s">
        <v>16</v>
      </c>
      <c r="D141" s="193">
        <f t="shared" si="52"/>
        <v>30</v>
      </c>
      <c r="E141" s="155">
        <v>30</v>
      </c>
      <c r="F141" s="155"/>
      <c r="G141" s="155"/>
      <c r="H141" s="155" t="e">
        <f>#REF!</f>
        <v>#REF!</v>
      </c>
      <c r="I141" s="190">
        <f>J141+K141+L141</f>
        <v>30</v>
      </c>
      <c r="J141" s="155">
        <v>30</v>
      </c>
      <c r="K141" s="155"/>
      <c r="L141" s="155"/>
      <c r="M141" s="190">
        <f>N141+O141+P141</f>
        <v>30</v>
      </c>
      <c r="N141" s="155">
        <v>30</v>
      </c>
      <c r="O141" s="155"/>
      <c r="P141" s="155"/>
    </row>
    <row r="142" spans="1:50" s="8" customFormat="1" ht="17.25" hidden="1" customHeight="1">
      <c r="A142" s="27" t="s">
        <v>35</v>
      </c>
      <c r="B142" s="22" t="s">
        <v>190</v>
      </c>
      <c r="C142" s="153" t="s">
        <v>36</v>
      </c>
      <c r="D142" s="193">
        <f t="shared" si="52"/>
        <v>60</v>
      </c>
      <c r="E142" s="155">
        <v>60</v>
      </c>
      <c r="F142" s="155"/>
      <c r="G142" s="155"/>
      <c r="H142" s="155" t="e">
        <f>#REF!</f>
        <v>#REF!</v>
      </c>
      <c r="I142" s="193">
        <f t="shared" si="41"/>
        <v>0</v>
      </c>
      <c r="J142" s="155"/>
      <c r="K142" s="155"/>
      <c r="L142" s="155"/>
      <c r="M142" s="247">
        <f t="shared" si="82"/>
        <v>0</v>
      </c>
      <c r="N142" s="160"/>
      <c r="O142" s="160"/>
      <c r="P142" s="160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</row>
    <row r="143" spans="1:50" s="7" customFormat="1" ht="39" hidden="1" customHeight="1">
      <c r="A143" s="88" t="s">
        <v>163</v>
      </c>
      <c r="B143" s="40" t="s">
        <v>191</v>
      </c>
      <c r="C143" s="51"/>
      <c r="D143" s="193">
        <f t="shared" si="52"/>
        <v>0</v>
      </c>
      <c r="E143" s="168">
        <f t="shared" ref="E143:G144" si="85">E144</f>
        <v>0</v>
      </c>
      <c r="F143" s="168">
        <f t="shared" si="85"/>
        <v>0</v>
      </c>
      <c r="G143" s="168">
        <f t="shared" si="85"/>
        <v>0</v>
      </c>
      <c r="H143" s="168"/>
      <c r="I143" s="193">
        <f t="shared" si="41"/>
        <v>0</v>
      </c>
      <c r="J143" s="168">
        <f t="shared" ref="J143:L144" si="86">J144</f>
        <v>0</v>
      </c>
      <c r="K143" s="168">
        <f t="shared" si="86"/>
        <v>0</v>
      </c>
      <c r="L143" s="168">
        <f t="shared" si="86"/>
        <v>0</v>
      </c>
      <c r="M143" s="249">
        <f t="shared" si="82"/>
        <v>0</v>
      </c>
      <c r="N143" s="35">
        <f t="shared" ref="N143:P144" si="87">N144</f>
        <v>0</v>
      </c>
      <c r="O143" s="35">
        <f t="shared" si="87"/>
        <v>0</v>
      </c>
      <c r="P143" s="35">
        <f t="shared" si="87"/>
        <v>0</v>
      </c>
    </row>
    <row r="144" spans="1:50" s="7" customFormat="1" ht="42" hidden="1" customHeight="1">
      <c r="A144" s="32" t="s">
        <v>42</v>
      </c>
      <c r="B144" s="22" t="s">
        <v>191</v>
      </c>
      <c r="C144" s="153" t="s">
        <v>16</v>
      </c>
      <c r="D144" s="193">
        <f t="shared" si="52"/>
        <v>0</v>
      </c>
      <c r="E144" s="168">
        <f t="shared" si="85"/>
        <v>0</v>
      </c>
      <c r="F144" s="168">
        <f t="shared" si="85"/>
        <v>0</v>
      </c>
      <c r="G144" s="168">
        <f t="shared" si="85"/>
        <v>0</v>
      </c>
      <c r="H144" s="168"/>
      <c r="I144" s="193">
        <f t="shared" ref="I144:I148" si="88">J144+K144+L144</f>
        <v>0</v>
      </c>
      <c r="J144" s="168">
        <f t="shared" si="86"/>
        <v>0</v>
      </c>
      <c r="K144" s="168">
        <f t="shared" si="86"/>
        <v>0</v>
      </c>
      <c r="L144" s="168">
        <f t="shared" si="86"/>
        <v>0</v>
      </c>
      <c r="M144" s="249">
        <f>N144+O144+P144</f>
        <v>0</v>
      </c>
      <c r="N144" s="35">
        <f t="shared" si="87"/>
        <v>0</v>
      </c>
      <c r="O144" s="35">
        <f t="shared" si="87"/>
        <v>0</v>
      </c>
      <c r="P144" s="35">
        <f t="shared" si="87"/>
        <v>0</v>
      </c>
    </row>
    <row r="145" spans="1:50" s="7" customFormat="1" ht="18.75" hidden="1" customHeight="1">
      <c r="A145" s="27" t="s">
        <v>94</v>
      </c>
      <c r="B145" s="22" t="s">
        <v>191</v>
      </c>
      <c r="C145" s="153" t="s">
        <v>16</v>
      </c>
      <c r="D145" s="193">
        <f t="shared" si="52"/>
        <v>0</v>
      </c>
      <c r="E145" s="168"/>
      <c r="F145" s="28"/>
      <c r="G145" s="155"/>
      <c r="H145" s="155"/>
      <c r="I145" s="193">
        <f t="shared" si="88"/>
        <v>0</v>
      </c>
      <c r="J145" s="168"/>
      <c r="K145" s="28"/>
      <c r="L145" s="156"/>
      <c r="M145" s="249">
        <f>N145+O145+P145</f>
        <v>0</v>
      </c>
      <c r="N145" s="35"/>
      <c r="O145" s="35"/>
      <c r="P145" s="35"/>
    </row>
    <row r="146" spans="1:50" s="7" customFormat="1" ht="30.75" hidden="1" customHeight="1">
      <c r="A146" s="50" t="s">
        <v>370</v>
      </c>
      <c r="B146" s="40" t="s">
        <v>277</v>
      </c>
      <c r="C146" s="51"/>
      <c r="D146" s="193">
        <f t="shared" si="52"/>
        <v>137</v>
      </c>
      <c r="E146" s="168">
        <f>E147+E148</f>
        <v>137</v>
      </c>
      <c r="F146" s="168">
        <f t="shared" ref="F146:H146" si="89">F147+F148</f>
        <v>0</v>
      </c>
      <c r="G146" s="168">
        <f t="shared" si="89"/>
        <v>0</v>
      </c>
      <c r="H146" s="168" t="e">
        <f t="shared" si="89"/>
        <v>#REF!</v>
      </c>
      <c r="I146" s="193">
        <f>J146+K146+L146</f>
        <v>137</v>
      </c>
      <c r="J146" s="168">
        <f>J147+J148</f>
        <v>137</v>
      </c>
      <c r="K146" s="168">
        <f>K147+K148</f>
        <v>0</v>
      </c>
      <c r="L146" s="168">
        <f>L147+L148</f>
        <v>0</v>
      </c>
      <c r="M146" s="249">
        <f>N146+O146</f>
        <v>137</v>
      </c>
      <c r="N146" s="35">
        <f>N147+N148</f>
        <v>137</v>
      </c>
      <c r="O146" s="35">
        <f t="shared" ref="O146:P146" si="90">O147+O148</f>
        <v>0</v>
      </c>
      <c r="P146" s="35">
        <f t="shared" si="90"/>
        <v>0</v>
      </c>
    </row>
    <row r="147" spans="1:50" s="7" customFormat="1" ht="50.25" customHeight="1">
      <c r="A147" s="16" t="s">
        <v>357</v>
      </c>
      <c r="B147" s="22" t="s">
        <v>277</v>
      </c>
      <c r="C147" s="153" t="s">
        <v>16</v>
      </c>
      <c r="D147" s="193">
        <f t="shared" si="52"/>
        <v>50</v>
      </c>
      <c r="E147" s="155">
        <v>50</v>
      </c>
      <c r="F147" s="156"/>
      <c r="G147" s="155"/>
      <c r="H147" s="155"/>
      <c r="I147" s="193">
        <f t="shared" si="88"/>
        <v>50</v>
      </c>
      <c r="J147" s="155">
        <v>50</v>
      </c>
      <c r="K147" s="155"/>
      <c r="L147" s="156"/>
      <c r="M147" s="247">
        <f>N147+O147+P147</f>
        <v>50</v>
      </c>
      <c r="N147" s="160">
        <v>50</v>
      </c>
      <c r="O147" s="160"/>
      <c r="P147" s="160"/>
    </row>
    <row r="148" spans="1:50" s="8" customFormat="1" ht="15" customHeight="1">
      <c r="A148" s="27" t="s">
        <v>35</v>
      </c>
      <c r="B148" s="22" t="s">
        <v>277</v>
      </c>
      <c r="C148" s="153" t="s">
        <v>36</v>
      </c>
      <c r="D148" s="193">
        <f t="shared" si="52"/>
        <v>87</v>
      </c>
      <c r="E148" s="155">
        <v>87</v>
      </c>
      <c r="F148" s="155"/>
      <c r="G148" s="155"/>
      <c r="H148" s="155" t="e">
        <f>#REF!</f>
        <v>#REF!</v>
      </c>
      <c r="I148" s="193">
        <f t="shared" si="88"/>
        <v>87</v>
      </c>
      <c r="J148" s="155">
        <v>87</v>
      </c>
      <c r="K148" s="155"/>
      <c r="L148" s="155"/>
      <c r="M148" s="247">
        <f>N148+O148</f>
        <v>87</v>
      </c>
      <c r="N148" s="160">
        <v>87</v>
      </c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9" hidden="1">
      <c r="A149" s="150" t="s">
        <v>396</v>
      </c>
      <c r="B149" s="75" t="s">
        <v>397</v>
      </c>
      <c r="C149" s="153"/>
      <c r="D149" s="193">
        <f>D150</f>
        <v>0</v>
      </c>
      <c r="E149" s="158">
        <f t="shared" ref="E149:P150" si="91">E150</f>
        <v>0</v>
      </c>
      <c r="F149" s="158">
        <f t="shared" si="91"/>
        <v>0</v>
      </c>
      <c r="G149" s="158">
        <f t="shared" si="91"/>
        <v>0</v>
      </c>
      <c r="H149" s="158">
        <f t="shared" si="91"/>
        <v>0</v>
      </c>
      <c r="I149" s="193">
        <f t="shared" si="91"/>
        <v>0</v>
      </c>
      <c r="J149" s="158">
        <f t="shared" si="91"/>
        <v>0</v>
      </c>
      <c r="K149" s="158">
        <f t="shared" si="91"/>
        <v>0</v>
      </c>
      <c r="L149" s="158">
        <f t="shared" si="91"/>
        <v>0</v>
      </c>
      <c r="M149" s="193">
        <f t="shared" si="91"/>
        <v>0</v>
      </c>
      <c r="N149" s="158">
        <f t="shared" si="91"/>
        <v>0</v>
      </c>
      <c r="O149" s="158">
        <f t="shared" si="91"/>
        <v>0</v>
      </c>
      <c r="P149" s="158">
        <f t="shared" si="91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6.75" hidden="1">
      <c r="A150" s="145" t="s">
        <v>242</v>
      </c>
      <c r="B150" s="75" t="s">
        <v>397</v>
      </c>
      <c r="C150" s="153" t="s">
        <v>155</v>
      </c>
      <c r="D150" s="193">
        <f>D151</f>
        <v>0</v>
      </c>
      <c r="E150" s="158">
        <f t="shared" si="91"/>
        <v>0</v>
      </c>
      <c r="F150" s="158">
        <f t="shared" si="91"/>
        <v>0</v>
      </c>
      <c r="G150" s="158">
        <f t="shared" si="91"/>
        <v>0</v>
      </c>
      <c r="H150" s="158">
        <f t="shared" si="91"/>
        <v>0</v>
      </c>
      <c r="I150" s="193">
        <f t="shared" si="91"/>
        <v>0</v>
      </c>
      <c r="J150" s="158">
        <f t="shared" si="91"/>
        <v>0</v>
      </c>
      <c r="K150" s="158">
        <f t="shared" si="91"/>
        <v>0</v>
      </c>
      <c r="L150" s="158">
        <f t="shared" si="91"/>
        <v>0</v>
      </c>
      <c r="M150" s="193">
        <f t="shared" si="91"/>
        <v>0</v>
      </c>
      <c r="N150" s="158">
        <f t="shared" si="91"/>
        <v>0</v>
      </c>
      <c r="O150" s="158">
        <f t="shared" si="91"/>
        <v>0</v>
      </c>
      <c r="P150" s="158">
        <f t="shared" si="91"/>
        <v>0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14.25" hidden="1" customHeight="1">
      <c r="A151" s="27" t="s">
        <v>58</v>
      </c>
      <c r="B151" s="75" t="s">
        <v>397</v>
      </c>
      <c r="C151" s="153" t="s">
        <v>155</v>
      </c>
      <c r="D151" s="193">
        <f>E151+F151+G151+H151</f>
        <v>0</v>
      </c>
      <c r="E151" s="155"/>
      <c r="F151" s="156"/>
      <c r="G151" s="155"/>
      <c r="H151" s="155"/>
      <c r="I151" s="193"/>
      <c r="J151" s="155"/>
      <c r="K151" s="156"/>
      <c r="L151" s="156"/>
      <c r="M151" s="247"/>
      <c r="N151" s="160"/>
      <c r="O151" s="160"/>
      <c r="P151" s="160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87.75" hidden="1" customHeight="1">
      <c r="A152" s="81" t="s">
        <v>526</v>
      </c>
      <c r="B152" s="72" t="s">
        <v>527</v>
      </c>
      <c r="C152" s="153"/>
      <c r="D152" s="193">
        <f>D153</f>
        <v>0</v>
      </c>
      <c r="E152" s="158">
        <f t="shared" ref="E152:P152" si="92">E153</f>
        <v>0</v>
      </c>
      <c r="F152" s="158">
        <f t="shared" si="92"/>
        <v>0</v>
      </c>
      <c r="G152" s="158">
        <f t="shared" si="92"/>
        <v>0</v>
      </c>
      <c r="H152" s="158">
        <f t="shared" si="92"/>
        <v>0</v>
      </c>
      <c r="I152" s="193">
        <f t="shared" si="92"/>
        <v>0</v>
      </c>
      <c r="J152" s="158">
        <f t="shared" si="92"/>
        <v>0</v>
      </c>
      <c r="K152" s="158">
        <f t="shared" si="92"/>
        <v>0</v>
      </c>
      <c r="L152" s="158">
        <f t="shared" si="92"/>
        <v>0</v>
      </c>
      <c r="M152" s="193">
        <f t="shared" si="92"/>
        <v>0</v>
      </c>
      <c r="N152" s="158">
        <f t="shared" si="92"/>
        <v>0</v>
      </c>
      <c r="O152" s="158">
        <f t="shared" si="92"/>
        <v>0</v>
      </c>
      <c r="P152" s="158">
        <f t="shared" si="92"/>
        <v>0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39" hidden="1">
      <c r="A153" s="74" t="s">
        <v>242</v>
      </c>
      <c r="B153" s="72" t="s">
        <v>527</v>
      </c>
      <c r="C153" s="153" t="s">
        <v>56</v>
      </c>
      <c r="D153" s="193">
        <f>E153+F153+G153</f>
        <v>0</v>
      </c>
      <c r="E153" s="155"/>
      <c r="F153" s="156"/>
      <c r="G153" s="155"/>
      <c r="H153" s="155"/>
      <c r="I153" s="193">
        <f>J153+K153+L153</f>
        <v>0</v>
      </c>
      <c r="J153" s="155"/>
      <c r="K153" s="156"/>
      <c r="L153" s="156"/>
      <c r="M153" s="247">
        <f>N153+O153+P153</f>
        <v>0</v>
      </c>
      <c r="N153" s="160"/>
      <c r="O153" s="160"/>
      <c r="P153" s="160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65.25" hidden="1" customHeight="1">
      <c r="A154" s="58" t="s">
        <v>115</v>
      </c>
      <c r="B154" s="140" t="s">
        <v>435</v>
      </c>
      <c r="C154" s="153"/>
      <c r="D154" s="193">
        <f>D155</f>
        <v>0</v>
      </c>
      <c r="E154" s="158">
        <f t="shared" ref="E154:P154" si="93">E155</f>
        <v>0</v>
      </c>
      <c r="F154" s="158">
        <f t="shared" si="93"/>
        <v>0</v>
      </c>
      <c r="G154" s="158">
        <f t="shared" si="93"/>
        <v>0</v>
      </c>
      <c r="H154" s="158" t="e">
        <f t="shared" si="93"/>
        <v>#REF!</v>
      </c>
      <c r="I154" s="193">
        <f t="shared" si="93"/>
        <v>0</v>
      </c>
      <c r="J154" s="158">
        <f t="shared" si="93"/>
        <v>0</v>
      </c>
      <c r="K154" s="158">
        <f t="shared" si="93"/>
        <v>0</v>
      </c>
      <c r="L154" s="158">
        <f t="shared" si="93"/>
        <v>0</v>
      </c>
      <c r="M154" s="193">
        <f t="shared" si="93"/>
        <v>0</v>
      </c>
      <c r="N154" s="158">
        <f t="shared" si="93"/>
        <v>0</v>
      </c>
      <c r="O154" s="158">
        <f t="shared" si="93"/>
        <v>0</v>
      </c>
      <c r="P154" s="158">
        <f t="shared" si="93"/>
        <v>0</v>
      </c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14.25" hidden="1" customHeight="1">
      <c r="A155" s="24" t="s">
        <v>475</v>
      </c>
      <c r="B155" s="140" t="s">
        <v>435</v>
      </c>
      <c r="C155" s="153" t="s">
        <v>56</v>
      </c>
      <c r="D155" s="193">
        <f>E155+F155+G155</f>
        <v>0</v>
      </c>
      <c r="E155" s="158"/>
      <c r="F155" s="158"/>
      <c r="G155" s="158"/>
      <c r="H155" s="158" t="e">
        <f>#REF!</f>
        <v>#REF!</v>
      </c>
      <c r="I155" s="193">
        <f>J155+K155+L155</f>
        <v>0</v>
      </c>
      <c r="J155" s="158"/>
      <c r="K155" s="158"/>
      <c r="L155" s="158"/>
      <c r="M155" s="193">
        <f>N155+O155+P155</f>
        <v>0</v>
      </c>
      <c r="N155" s="158"/>
      <c r="O155" s="158"/>
      <c r="P155" s="158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92.25" customHeight="1">
      <c r="A156" s="203" t="s">
        <v>496</v>
      </c>
      <c r="B156" s="72" t="s">
        <v>513</v>
      </c>
      <c r="C156" s="60"/>
      <c r="D156" s="193">
        <f>D157</f>
        <v>3.4</v>
      </c>
      <c r="E156" s="158">
        <f t="shared" ref="E156:P156" si="94">E157</f>
        <v>0</v>
      </c>
      <c r="F156" s="158">
        <f t="shared" si="94"/>
        <v>3.4</v>
      </c>
      <c r="G156" s="158">
        <f t="shared" si="94"/>
        <v>0</v>
      </c>
      <c r="H156" s="158">
        <f t="shared" si="94"/>
        <v>0</v>
      </c>
      <c r="I156" s="193">
        <f t="shared" si="94"/>
        <v>3.4</v>
      </c>
      <c r="J156" s="158">
        <f t="shared" si="94"/>
        <v>0</v>
      </c>
      <c r="K156" s="158">
        <v>3.4</v>
      </c>
      <c r="L156" s="158">
        <f t="shared" si="94"/>
        <v>0</v>
      </c>
      <c r="M156" s="193">
        <f t="shared" si="94"/>
        <v>3.4</v>
      </c>
      <c r="N156" s="158">
        <f t="shared" si="94"/>
        <v>0</v>
      </c>
      <c r="O156" s="158">
        <v>3.4</v>
      </c>
      <c r="P156" s="158">
        <f t="shared" si="94"/>
        <v>0</v>
      </c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9">
      <c r="A157" s="74" t="s">
        <v>242</v>
      </c>
      <c r="B157" s="72" t="s">
        <v>513</v>
      </c>
      <c r="C157" s="60" t="s">
        <v>56</v>
      </c>
      <c r="D157" s="193">
        <f>E157+F157+G157</f>
        <v>3.4</v>
      </c>
      <c r="E157" s="158"/>
      <c r="F157" s="158">
        <v>3.4</v>
      </c>
      <c r="G157" s="158"/>
      <c r="H157" s="158"/>
      <c r="I157" s="193">
        <f>J157+K157+L157</f>
        <v>3.4</v>
      </c>
      <c r="J157" s="158"/>
      <c r="K157" s="158">
        <v>3.4</v>
      </c>
      <c r="L157" s="158"/>
      <c r="M157" s="193">
        <f>N157+O157+P157</f>
        <v>3.4</v>
      </c>
      <c r="N157" s="158"/>
      <c r="O157" s="158">
        <v>3.4</v>
      </c>
      <c r="P157" s="158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28.5" hidden="1" customHeight="1">
      <c r="A158" s="24" t="s">
        <v>438</v>
      </c>
      <c r="B158" s="17" t="s">
        <v>442</v>
      </c>
      <c r="C158" s="153"/>
      <c r="D158" s="193">
        <f>D159</f>
        <v>0</v>
      </c>
      <c r="E158" s="158">
        <f t="shared" ref="E158:P158" si="95">E159</f>
        <v>0</v>
      </c>
      <c r="F158" s="158">
        <f t="shared" si="95"/>
        <v>0</v>
      </c>
      <c r="G158" s="158">
        <f t="shared" si="95"/>
        <v>0</v>
      </c>
      <c r="H158" s="158" t="e">
        <f t="shared" si="95"/>
        <v>#REF!</v>
      </c>
      <c r="I158" s="193">
        <f t="shared" si="95"/>
        <v>0</v>
      </c>
      <c r="J158" s="158">
        <f t="shared" si="95"/>
        <v>0</v>
      </c>
      <c r="K158" s="158">
        <f t="shared" si="95"/>
        <v>0</v>
      </c>
      <c r="L158" s="158">
        <f t="shared" si="95"/>
        <v>0</v>
      </c>
      <c r="M158" s="193">
        <f t="shared" si="95"/>
        <v>0</v>
      </c>
      <c r="N158" s="158">
        <f t="shared" si="95"/>
        <v>0</v>
      </c>
      <c r="O158" s="158">
        <f t="shared" si="95"/>
        <v>0</v>
      </c>
      <c r="P158" s="158">
        <f t="shared" si="95"/>
        <v>0</v>
      </c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14.25" hidden="1" customHeight="1">
      <c r="A159" s="24" t="s">
        <v>242</v>
      </c>
      <c r="B159" s="17" t="s">
        <v>442</v>
      </c>
      <c r="C159" s="153" t="s">
        <v>57</v>
      </c>
      <c r="D159" s="193">
        <f>E159+F159+G159</f>
        <v>0</v>
      </c>
      <c r="E159" s="158"/>
      <c r="F159" s="158"/>
      <c r="G159" s="158"/>
      <c r="H159" s="158" t="e">
        <f>#REF!</f>
        <v>#REF!</v>
      </c>
      <c r="I159" s="193">
        <f>J159+K159+L159</f>
        <v>0</v>
      </c>
      <c r="J159" s="158"/>
      <c r="K159" s="158"/>
      <c r="L159" s="158"/>
      <c r="M159" s="193">
        <f>N159+O159+P159</f>
        <v>0</v>
      </c>
      <c r="N159" s="158"/>
      <c r="O159" s="158"/>
      <c r="P159" s="158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30" hidden="1">
      <c r="A160" s="24" t="s">
        <v>159</v>
      </c>
      <c r="B160" s="17" t="s">
        <v>436</v>
      </c>
      <c r="C160" s="153" t="s">
        <v>24</v>
      </c>
      <c r="D160" s="193">
        <f>D161</f>
        <v>0</v>
      </c>
      <c r="E160" s="158">
        <f t="shared" ref="E160:P160" si="96">E161</f>
        <v>0</v>
      </c>
      <c r="F160" s="158">
        <f t="shared" si="96"/>
        <v>0</v>
      </c>
      <c r="G160" s="158">
        <f t="shared" si="96"/>
        <v>0</v>
      </c>
      <c r="H160" s="158" t="e">
        <f t="shared" si="96"/>
        <v>#REF!</v>
      </c>
      <c r="I160" s="193">
        <f t="shared" si="96"/>
        <v>0</v>
      </c>
      <c r="J160" s="158"/>
      <c r="K160" s="158">
        <f t="shared" si="96"/>
        <v>0</v>
      </c>
      <c r="L160" s="158">
        <f t="shared" si="96"/>
        <v>0</v>
      </c>
      <c r="M160" s="193">
        <f t="shared" si="96"/>
        <v>0</v>
      </c>
      <c r="N160" s="158">
        <f t="shared" si="96"/>
        <v>0</v>
      </c>
      <c r="O160" s="158">
        <f t="shared" si="96"/>
        <v>0</v>
      </c>
      <c r="P160" s="158">
        <f t="shared" si="96"/>
        <v>0</v>
      </c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60" hidden="1">
      <c r="A161" s="24" t="s">
        <v>242</v>
      </c>
      <c r="B161" s="17" t="s">
        <v>436</v>
      </c>
      <c r="C161" s="153" t="s">
        <v>57</v>
      </c>
      <c r="D161" s="193">
        <f>E161+F161+G161</f>
        <v>0</v>
      </c>
      <c r="E161" s="158"/>
      <c r="F161" s="158"/>
      <c r="G161" s="158"/>
      <c r="H161" s="158" t="e">
        <f>#REF!</f>
        <v>#REF!</v>
      </c>
      <c r="I161" s="193">
        <f>J161+K161+L161</f>
        <v>0</v>
      </c>
      <c r="J161" s="158"/>
      <c r="K161" s="158"/>
      <c r="L161" s="158"/>
      <c r="M161" s="193">
        <f>N161+O161+P161</f>
        <v>0</v>
      </c>
      <c r="N161" s="158"/>
      <c r="O161" s="158"/>
      <c r="P161" s="158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29.25" customHeight="1">
      <c r="A162" s="16" t="s">
        <v>309</v>
      </c>
      <c r="B162" s="17" t="s">
        <v>278</v>
      </c>
      <c r="C162" s="153"/>
      <c r="D162" s="193">
        <f>D163</f>
        <v>2953.4</v>
      </c>
      <c r="E162" s="158">
        <f t="shared" ref="E162:P162" si="97">E163</f>
        <v>2953.4</v>
      </c>
      <c r="F162" s="158">
        <f t="shared" si="97"/>
        <v>0</v>
      </c>
      <c r="G162" s="158">
        <f t="shared" si="97"/>
        <v>0</v>
      </c>
      <c r="H162" s="158" t="e">
        <f t="shared" si="97"/>
        <v>#REF!</v>
      </c>
      <c r="I162" s="193">
        <f t="shared" si="97"/>
        <v>2881.7</v>
      </c>
      <c r="J162" s="158">
        <f t="shared" si="97"/>
        <v>2881.7</v>
      </c>
      <c r="K162" s="158">
        <f t="shared" si="97"/>
        <v>0</v>
      </c>
      <c r="L162" s="158">
        <f t="shared" si="97"/>
        <v>0</v>
      </c>
      <c r="M162" s="193">
        <f t="shared" si="97"/>
        <v>2922.3</v>
      </c>
      <c r="N162" s="158">
        <f t="shared" si="97"/>
        <v>2922.3</v>
      </c>
      <c r="O162" s="158">
        <f t="shared" si="97"/>
        <v>0</v>
      </c>
      <c r="P162" s="158">
        <f t="shared" si="97"/>
        <v>0</v>
      </c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4.25" customHeight="1">
      <c r="A163" s="24" t="s">
        <v>242</v>
      </c>
      <c r="B163" s="17" t="s">
        <v>278</v>
      </c>
      <c r="C163" s="153" t="s">
        <v>57</v>
      </c>
      <c r="D163" s="193">
        <f>E163+F163+G163</f>
        <v>2953.4</v>
      </c>
      <c r="E163" s="158">
        <v>2953.4</v>
      </c>
      <c r="F163" s="158"/>
      <c r="G163" s="158"/>
      <c r="H163" s="158" t="e">
        <f>#REF!</f>
        <v>#REF!</v>
      </c>
      <c r="I163" s="193">
        <f>J163+K163+L163</f>
        <v>2881.7</v>
      </c>
      <c r="J163" s="158">
        <v>2881.7</v>
      </c>
      <c r="K163" s="158"/>
      <c r="L163" s="158"/>
      <c r="M163" s="250">
        <f>N163+O163+P163</f>
        <v>2922.3</v>
      </c>
      <c r="N163" s="207">
        <v>2922.3</v>
      </c>
      <c r="O163" s="158"/>
      <c r="P163" s="158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15" hidden="1" customHeight="1">
      <c r="A164" s="65" t="s">
        <v>494</v>
      </c>
      <c r="B164" s="17" t="s">
        <v>437</v>
      </c>
      <c r="C164" s="153"/>
      <c r="D164" s="193">
        <f>D165</f>
        <v>0</v>
      </c>
      <c r="E164" s="158">
        <f t="shared" ref="E164:P164" si="98">E165</f>
        <v>0</v>
      </c>
      <c r="F164" s="158">
        <f t="shared" si="98"/>
        <v>0</v>
      </c>
      <c r="G164" s="158">
        <f t="shared" si="98"/>
        <v>0</v>
      </c>
      <c r="H164" s="158" t="e">
        <f t="shared" si="98"/>
        <v>#REF!</v>
      </c>
      <c r="I164" s="193">
        <f t="shared" si="98"/>
        <v>0</v>
      </c>
      <c r="J164" s="158"/>
      <c r="K164" s="158">
        <f t="shared" si="98"/>
        <v>0</v>
      </c>
      <c r="L164" s="158">
        <f t="shared" si="98"/>
        <v>0</v>
      </c>
      <c r="M164" s="193">
        <f t="shared" si="98"/>
        <v>0</v>
      </c>
      <c r="N164" s="158">
        <f t="shared" si="98"/>
        <v>0</v>
      </c>
      <c r="O164" s="158">
        <f t="shared" si="98"/>
        <v>0</v>
      </c>
      <c r="P164" s="158">
        <f t="shared" si="98"/>
        <v>0</v>
      </c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60" hidden="1">
      <c r="A165" s="24" t="s">
        <v>242</v>
      </c>
      <c r="B165" s="17" t="s">
        <v>437</v>
      </c>
      <c r="C165" s="153" t="s">
        <v>56</v>
      </c>
      <c r="D165" s="193">
        <f>E165+F165+G165</f>
        <v>0</v>
      </c>
      <c r="E165" s="158"/>
      <c r="F165" s="158"/>
      <c r="G165" s="158"/>
      <c r="H165" s="158" t="e">
        <f>#REF!</f>
        <v>#REF!</v>
      </c>
      <c r="I165" s="193">
        <f>J165+K165+L165</f>
        <v>0</v>
      </c>
      <c r="J165" s="158"/>
      <c r="K165" s="158"/>
      <c r="L165" s="158"/>
      <c r="M165" s="193">
        <f>N165+O165+P165</f>
        <v>0</v>
      </c>
      <c r="N165" s="158"/>
      <c r="O165" s="158"/>
      <c r="P165" s="158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8" hidden="1" customHeight="1">
      <c r="A166" s="50" t="s">
        <v>232</v>
      </c>
      <c r="B166" s="17" t="s">
        <v>441</v>
      </c>
      <c r="C166" s="153"/>
      <c r="D166" s="193">
        <f>D167</f>
        <v>0</v>
      </c>
      <c r="E166" s="158">
        <f t="shared" ref="E166:P166" si="99">E167</f>
        <v>0</v>
      </c>
      <c r="F166" s="158">
        <f t="shared" si="99"/>
        <v>0</v>
      </c>
      <c r="G166" s="158">
        <f t="shared" si="99"/>
        <v>0</v>
      </c>
      <c r="H166" s="158" t="e">
        <f t="shared" si="99"/>
        <v>#REF!</v>
      </c>
      <c r="I166" s="193">
        <f t="shared" si="99"/>
        <v>0</v>
      </c>
      <c r="J166" s="158">
        <f t="shared" si="99"/>
        <v>0</v>
      </c>
      <c r="K166" s="158">
        <f t="shared" si="99"/>
        <v>0</v>
      </c>
      <c r="L166" s="158">
        <f t="shared" si="99"/>
        <v>0</v>
      </c>
      <c r="M166" s="193">
        <f t="shared" si="99"/>
        <v>0</v>
      </c>
      <c r="N166" s="158">
        <f t="shared" si="99"/>
        <v>0</v>
      </c>
      <c r="O166" s="158">
        <f t="shared" si="99"/>
        <v>0</v>
      </c>
      <c r="P166" s="158">
        <f t="shared" si="99"/>
        <v>0</v>
      </c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" hidden="1">
      <c r="A167" s="16" t="s">
        <v>22</v>
      </c>
      <c r="B167" s="17" t="s">
        <v>441</v>
      </c>
      <c r="C167" s="153" t="s">
        <v>16</v>
      </c>
      <c r="D167" s="193">
        <f>E167+F167+G167</f>
        <v>0</v>
      </c>
      <c r="E167" s="158"/>
      <c r="F167" s="158"/>
      <c r="G167" s="158"/>
      <c r="H167" s="158" t="e">
        <f>#REF!</f>
        <v>#REF!</v>
      </c>
      <c r="I167" s="193">
        <f>J167+K167+L167</f>
        <v>0</v>
      </c>
      <c r="J167" s="158"/>
      <c r="K167" s="158"/>
      <c r="L167" s="158"/>
      <c r="M167" s="193">
        <f>N167+O167+P167</f>
        <v>0</v>
      </c>
      <c r="N167" s="158"/>
      <c r="O167" s="158"/>
      <c r="P167" s="158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45.75" hidden="1" customHeight="1">
      <c r="A168" s="16" t="s">
        <v>476</v>
      </c>
      <c r="B168" s="17" t="s">
        <v>278</v>
      </c>
      <c r="C168" s="153"/>
      <c r="D168" s="193">
        <f>D169</f>
        <v>0</v>
      </c>
      <c r="E168" s="158">
        <f t="shared" ref="E168:P168" si="100">E169</f>
        <v>0</v>
      </c>
      <c r="F168" s="158">
        <f t="shared" si="100"/>
        <v>0</v>
      </c>
      <c r="G168" s="158">
        <f t="shared" si="100"/>
        <v>0</v>
      </c>
      <c r="H168" s="158" t="e">
        <f t="shared" si="100"/>
        <v>#REF!</v>
      </c>
      <c r="I168" s="193">
        <f t="shared" si="100"/>
        <v>0</v>
      </c>
      <c r="J168" s="158">
        <f t="shared" si="100"/>
        <v>0</v>
      </c>
      <c r="K168" s="158">
        <f t="shared" si="100"/>
        <v>0</v>
      </c>
      <c r="L168" s="158">
        <f t="shared" si="100"/>
        <v>0</v>
      </c>
      <c r="M168" s="193">
        <f t="shared" si="100"/>
        <v>0</v>
      </c>
      <c r="N168" s="158">
        <f t="shared" si="100"/>
        <v>0</v>
      </c>
      <c r="O168" s="158">
        <f t="shared" si="100"/>
        <v>0</v>
      </c>
      <c r="P168" s="158">
        <f t="shared" si="100"/>
        <v>0</v>
      </c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56.25" hidden="1" customHeight="1">
      <c r="A169" s="24" t="s">
        <v>60</v>
      </c>
      <c r="B169" s="17" t="s">
        <v>278</v>
      </c>
      <c r="C169" s="153" t="s">
        <v>56</v>
      </c>
      <c r="D169" s="193">
        <f>E169+F169+G169</f>
        <v>0</v>
      </c>
      <c r="E169" s="158"/>
      <c r="F169" s="158"/>
      <c r="G169" s="158"/>
      <c r="H169" s="158" t="e">
        <f>#REF!</f>
        <v>#REF!</v>
      </c>
      <c r="I169" s="193">
        <f>J169+K169+L169</f>
        <v>0</v>
      </c>
      <c r="J169" s="158"/>
      <c r="K169" s="158"/>
      <c r="L169" s="158"/>
      <c r="M169" s="193">
        <f>N169+O169+P169</f>
        <v>0</v>
      </c>
      <c r="N169" s="158"/>
      <c r="O169" s="158"/>
      <c r="P169" s="158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0" hidden="1">
      <c r="A170" s="24" t="s">
        <v>158</v>
      </c>
      <c r="B170" s="17" t="s">
        <v>442</v>
      </c>
      <c r="C170" s="153"/>
      <c r="D170" s="193">
        <f>D171</f>
        <v>0</v>
      </c>
      <c r="E170" s="158">
        <f t="shared" ref="E170:P170" si="101">E171</f>
        <v>0</v>
      </c>
      <c r="F170" s="158">
        <f t="shared" si="101"/>
        <v>0</v>
      </c>
      <c r="G170" s="158">
        <f t="shared" si="101"/>
        <v>0</v>
      </c>
      <c r="H170" s="158" t="e">
        <f t="shared" si="101"/>
        <v>#REF!</v>
      </c>
      <c r="I170" s="193">
        <f t="shared" si="101"/>
        <v>0</v>
      </c>
      <c r="J170" s="158">
        <f t="shared" si="101"/>
        <v>0</v>
      </c>
      <c r="K170" s="158">
        <f t="shared" si="101"/>
        <v>0</v>
      </c>
      <c r="L170" s="158">
        <f t="shared" si="101"/>
        <v>0</v>
      </c>
      <c r="M170" s="193">
        <f t="shared" si="101"/>
        <v>0</v>
      </c>
      <c r="N170" s="158">
        <f t="shared" si="101"/>
        <v>0</v>
      </c>
      <c r="O170" s="158">
        <f t="shared" si="101"/>
        <v>0</v>
      </c>
      <c r="P170" s="158">
        <f t="shared" si="101"/>
        <v>0</v>
      </c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60" hidden="1">
      <c r="A171" s="24" t="s">
        <v>242</v>
      </c>
      <c r="B171" s="17" t="s">
        <v>442</v>
      </c>
      <c r="C171" s="153" t="s">
        <v>56</v>
      </c>
      <c r="D171" s="193">
        <f>E171+F171+G171</f>
        <v>0</v>
      </c>
      <c r="E171" s="158"/>
      <c r="F171" s="158"/>
      <c r="G171" s="158"/>
      <c r="H171" s="158" t="e">
        <f>#REF!</f>
        <v>#REF!</v>
      </c>
      <c r="I171" s="193">
        <f>J171+K171+L171</f>
        <v>0</v>
      </c>
      <c r="J171" s="158"/>
      <c r="K171" s="158"/>
      <c r="L171" s="158"/>
      <c r="M171" s="193">
        <f>N171+O171+P171</f>
        <v>0</v>
      </c>
      <c r="N171" s="158"/>
      <c r="O171" s="158"/>
      <c r="P171" s="158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26.25" hidden="1">
      <c r="A172" s="56" t="s">
        <v>159</v>
      </c>
      <c r="B172" s="17" t="s">
        <v>436</v>
      </c>
      <c r="C172" s="153"/>
      <c r="D172" s="193">
        <f>D173</f>
        <v>0</v>
      </c>
      <c r="E172" s="158">
        <f t="shared" ref="E172:P172" si="102">E173</f>
        <v>0</v>
      </c>
      <c r="F172" s="158">
        <f t="shared" si="102"/>
        <v>0</v>
      </c>
      <c r="G172" s="158">
        <f t="shared" si="102"/>
        <v>0</v>
      </c>
      <c r="H172" s="158" t="e">
        <f t="shared" si="102"/>
        <v>#REF!</v>
      </c>
      <c r="I172" s="193">
        <f t="shared" si="102"/>
        <v>0</v>
      </c>
      <c r="J172" s="158">
        <f t="shared" si="102"/>
        <v>0</v>
      </c>
      <c r="K172" s="158">
        <f t="shared" si="102"/>
        <v>0</v>
      </c>
      <c r="L172" s="158">
        <f t="shared" si="102"/>
        <v>0</v>
      </c>
      <c r="M172" s="193">
        <f t="shared" si="102"/>
        <v>0</v>
      </c>
      <c r="N172" s="158">
        <f t="shared" si="102"/>
        <v>0</v>
      </c>
      <c r="O172" s="158">
        <f t="shared" si="102"/>
        <v>0</v>
      </c>
      <c r="P172" s="158">
        <f t="shared" si="102"/>
        <v>0</v>
      </c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39.75" hidden="1" customHeight="1">
      <c r="A173" s="56" t="s">
        <v>242</v>
      </c>
      <c r="B173" s="17" t="s">
        <v>436</v>
      </c>
      <c r="C173" s="153" t="s">
        <v>56</v>
      </c>
      <c r="D173" s="193">
        <f>E173+F173+G173</f>
        <v>0</v>
      </c>
      <c r="E173" s="158"/>
      <c r="F173" s="158"/>
      <c r="G173" s="158"/>
      <c r="H173" s="158" t="e">
        <f>#REF!</f>
        <v>#REF!</v>
      </c>
      <c r="I173" s="193">
        <f>J173+K173+L173</f>
        <v>0</v>
      </c>
      <c r="J173" s="158"/>
      <c r="K173" s="158"/>
      <c r="L173" s="158"/>
      <c r="M173" s="193">
        <f>N173+O173+P173</f>
        <v>0</v>
      </c>
      <c r="N173" s="158"/>
      <c r="O173" s="158"/>
      <c r="P173" s="158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119.25" hidden="1" customHeight="1">
      <c r="A174" s="16" t="s">
        <v>117</v>
      </c>
      <c r="B174" s="17" t="s">
        <v>435</v>
      </c>
      <c r="C174" s="153"/>
      <c r="D174" s="193">
        <f>D175</f>
        <v>0</v>
      </c>
      <c r="E174" s="158">
        <f t="shared" ref="E174:P174" si="103">E175</f>
        <v>0</v>
      </c>
      <c r="F174" s="158">
        <f t="shared" si="103"/>
        <v>0</v>
      </c>
      <c r="G174" s="158">
        <f t="shared" si="103"/>
        <v>0</v>
      </c>
      <c r="H174" s="158" t="e">
        <f t="shared" si="103"/>
        <v>#REF!</v>
      </c>
      <c r="I174" s="193">
        <f t="shared" si="103"/>
        <v>0</v>
      </c>
      <c r="J174" s="158">
        <f t="shared" si="103"/>
        <v>0</v>
      </c>
      <c r="K174" s="158">
        <f t="shared" si="103"/>
        <v>0</v>
      </c>
      <c r="L174" s="158">
        <f t="shared" si="103"/>
        <v>0</v>
      </c>
      <c r="M174" s="193">
        <f t="shared" si="103"/>
        <v>0</v>
      </c>
      <c r="N174" s="158">
        <f t="shared" si="103"/>
        <v>0</v>
      </c>
      <c r="O174" s="158">
        <f t="shared" si="103"/>
        <v>0</v>
      </c>
      <c r="P174" s="158">
        <f t="shared" si="103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4" t="s">
        <v>242</v>
      </c>
      <c r="B175" s="17" t="s">
        <v>435</v>
      </c>
      <c r="C175" s="153" t="s">
        <v>56</v>
      </c>
      <c r="D175" s="193">
        <f>E175+F175+G175</f>
        <v>0</v>
      </c>
      <c r="E175" s="158"/>
      <c r="F175" s="158"/>
      <c r="G175" s="158"/>
      <c r="H175" s="158" t="e">
        <f>#REF!</f>
        <v>#REF!</v>
      </c>
      <c r="I175" s="193">
        <f>J175+K175+L175</f>
        <v>0</v>
      </c>
      <c r="J175" s="158"/>
      <c r="K175" s="158"/>
      <c r="L175" s="158"/>
      <c r="M175" s="193">
        <f>N175+O175+P175</f>
        <v>0</v>
      </c>
      <c r="N175" s="158"/>
      <c r="O175" s="158"/>
      <c r="P175" s="158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7" t="s">
        <v>239</v>
      </c>
      <c r="B176" s="17" t="s">
        <v>437</v>
      </c>
      <c r="C176" s="153"/>
      <c r="D176" s="193">
        <f>D177</f>
        <v>0</v>
      </c>
      <c r="E176" s="158">
        <f t="shared" ref="E176:P177" si="104">E177</f>
        <v>0</v>
      </c>
      <c r="F176" s="158">
        <f t="shared" si="104"/>
        <v>0</v>
      </c>
      <c r="G176" s="158">
        <f t="shared" si="104"/>
        <v>0</v>
      </c>
      <c r="H176" s="158">
        <f t="shared" si="104"/>
        <v>0</v>
      </c>
      <c r="I176" s="193">
        <f t="shared" si="104"/>
        <v>0</v>
      </c>
      <c r="J176" s="158">
        <f t="shared" si="104"/>
        <v>0</v>
      </c>
      <c r="K176" s="158">
        <f t="shared" si="104"/>
        <v>0</v>
      </c>
      <c r="L176" s="158">
        <f t="shared" si="104"/>
        <v>0</v>
      </c>
      <c r="M176" s="193">
        <f t="shared" si="104"/>
        <v>0</v>
      </c>
      <c r="N176" s="158">
        <f t="shared" si="104"/>
        <v>0</v>
      </c>
      <c r="O176" s="158">
        <f t="shared" si="104"/>
        <v>0</v>
      </c>
      <c r="P176" s="158">
        <f t="shared" si="104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 hidden="1">
      <c r="A177" s="24" t="s">
        <v>242</v>
      </c>
      <c r="B177" s="17" t="s">
        <v>437</v>
      </c>
      <c r="C177" s="153" t="s">
        <v>56</v>
      </c>
      <c r="D177" s="193">
        <f>D178</f>
        <v>0</v>
      </c>
      <c r="E177" s="158">
        <f t="shared" si="104"/>
        <v>0</v>
      </c>
      <c r="F177" s="158">
        <f t="shared" si="104"/>
        <v>0</v>
      </c>
      <c r="G177" s="158">
        <f t="shared" si="104"/>
        <v>0</v>
      </c>
      <c r="H177" s="158">
        <f t="shared" si="104"/>
        <v>0</v>
      </c>
      <c r="I177" s="193">
        <f t="shared" si="104"/>
        <v>0</v>
      </c>
      <c r="J177" s="158">
        <f t="shared" si="104"/>
        <v>0</v>
      </c>
      <c r="K177" s="158">
        <f t="shared" si="104"/>
        <v>0</v>
      </c>
      <c r="L177" s="158">
        <f t="shared" si="104"/>
        <v>0</v>
      </c>
      <c r="M177" s="193">
        <f t="shared" si="104"/>
        <v>0</v>
      </c>
      <c r="N177" s="158">
        <f t="shared" si="104"/>
        <v>0</v>
      </c>
      <c r="O177" s="158">
        <f t="shared" si="104"/>
        <v>0</v>
      </c>
      <c r="P177" s="158">
        <f t="shared" si="104"/>
        <v>0</v>
      </c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14.25" hidden="1" customHeight="1">
      <c r="A178" s="16" t="s">
        <v>58</v>
      </c>
      <c r="B178" s="17" t="s">
        <v>437</v>
      </c>
      <c r="C178" s="153" t="s">
        <v>56</v>
      </c>
      <c r="D178" s="193">
        <f>E178+F178+G178+H178</f>
        <v>0</v>
      </c>
      <c r="E178" s="155"/>
      <c r="F178" s="156"/>
      <c r="G178" s="155"/>
      <c r="H178" s="155"/>
      <c r="I178" s="193">
        <f>J178+K178+L178</f>
        <v>0</v>
      </c>
      <c r="J178" s="155"/>
      <c r="K178" s="156"/>
      <c r="L178" s="156"/>
      <c r="M178" s="250">
        <f>N178+O178+P178</f>
        <v>0</v>
      </c>
      <c r="N178" s="207"/>
      <c r="O178" s="160"/>
      <c r="P178" s="160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51.75" hidden="1">
      <c r="A179" s="81" t="s">
        <v>477</v>
      </c>
      <c r="B179" s="17" t="s">
        <v>443</v>
      </c>
      <c r="C179" s="153"/>
      <c r="D179" s="193">
        <f>D180</f>
        <v>0</v>
      </c>
      <c r="E179" s="158">
        <f t="shared" ref="E179:P179" si="105">E180</f>
        <v>0</v>
      </c>
      <c r="F179" s="158">
        <f t="shared" si="105"/>
        <v>0</v>
      </c>
      <c r="G179" s="158">
        <f t="shared" si="105"/>
        <v>0</v>
      </c>
      <c r="H179" s="158" t="e">
        <f t="shared" si="105"/>
        <v>#REF!</v>
      </c>
      <c r="I179" s="193">
        <f t="shared" si="105"/>
        <v>0</v>
      </c>
      <c r="J179" s="158">
        <f t="shared" si="105"/>
        <v>0</v>
      </c>
      <c r="K179" s="158">
        <f t="shared" si="105"/>
        <v>0</v>
      </c>
      <c r="L179" s="158">
        <f t="shared" si="105"/>
        <v>0</v>
      </c>
      <c r="M179" s="193">
        <f t="shared" si="105"/>
        <v>0</v>
      </c>
      <c r="N179" s="158">
        <f t="shared" si="105"/>
        <v>0</v>
      </c>
      <c r="O179" s="158">
        <f t="shared" si="105"/>
        <v>0</v>
      </c>
      <c r="P179" s="158">
        <f t="shared" si="105"/>
        <v>0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60" hidden="1">
      <c r="A180" s="24" t="s">
        <v>242</v>
      </c>
      <c r="B180" s="17" t="s">
        <v>443</v>
      </c>
      <c r="C180" s="153" t="s">
        <v>56</v>
      </c>
      <c r="D180" s="193">
        <f>E180+F180+G180</f>
        <v>0</v>
      </c>
      <c r="E180" s="158"/>
      <c r="F180" s="158"/>
      <c r="G180" s="158"/>
      <c r="H180" s="158" t="e">
        <f>#REF!</f>
        <v>#REF!</v>
      </c>
      <c r="I180" s="193">
        <f>J180+K180+L180</f>
        <v>0</v>
      </c>
      <c r="J180" s="158"/>
      <c r="K180" s="158"/>
      <c r="L180" s="158"/>
      <c r="M180" s="193">
        <f>N180+O180+P180</f>
        <v>0</v>
      </c>
      <c r="N180" s="158"/>
      <c r="O180" s="158"/>
      <c r="P180" s="158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75" hidden="1">
      <c r="A181" s="133" t="s">
        <v>329</v>
      </c>
      <c r="B181" s="17" t="s">
        <v>444</v>
      </c>
      <c r="C181" s="153"/>
      <c r="D181" s="193">
        <f>D182</f>
        <v>0</v>
      </c>
      <c r="E181" s="158">
        <f t="shared" ref="E181:P181" si="106">E182</f>
        <v>0</v>
      </c>
      <c r="F181" s="158">
        <f t="shared" si="106"/>
        <v>0</v>
      </c>
      <c r="G181" s="158">
        <f t="shared" si="106"/>
        <v>0</v>
      </c>
      <c r="H181" s="158" t="e">
        <f t="shared" si="106"/>
        <v>#REF!</v>
      </c>
      <c r="I181" s="193">
        <f t="shared" si="106"/>
        <v>0</v>
      </c>
      <c r="J181" s="158">
        <f t="shared" si="106"/>
        <v>0</v>
      </c>
      <c r="K181" s="158">
        <f t="shared" si="106"/>
        <v>0</v>
      </c>
      <c r="L181" s="158">
        <f t="shared" si="106"/>
        <v>0</v>
      </c>
      <c r="M181" s="193">
        <f t="shared" si="106"/>
        <v>0</v>
      </c>
      <c r="N181" s="158">
        <f t="shared" si="106"/>
        <v>0</v>
      </c>
      <c r="O181" s="158">
        <f t="shared" si="106"/>
        <v>0</v>
      </c>
      <c r="P181" s="158">
        <f t="shared" si="106"/>
        <v>0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0.5" hidden="1" customHeight="1">
      <c r="A182" s="81" t="s">
        <v>60</v>
      </c>
      <c r="B182" s="17" t="s">
        <v>444</v>
      </c>
      <c r="C182" s="153" t="s">
        <v>56</v>
      </c>
      <c r="D182" s="193">
        <f>E182+F182+G182</f>
        <v>0</v>
      </c>
      <c r="E182" s="158"/>
      <c r="F182" s="158"/>
      <c r="G182" s="158"/>
      <c r="H182" s="158" t="e">
        <f>#REF!</f>
        <v>#REF!</v>
      </c>
      <c r="I182" s="193">
        <f>J182+K182+L182</f>
        <v>0</v>
      </c>
      <c r="J182" s="158"/>
      <c r="K182" s="158"/>
      <c r="L182" s="158"/>
      <c r="M182" s="193">
        <f>N182+O182+P182</f>
        <v>0</v>
      </c>
      <c r="N182" s="158"/>
      <c r="O182" s="158"/>
      <c r="P182" s="158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8" hidden="1" customHeight="1">
      <c r="A183" s="144" t="s">
        <v>118</v>
      </c>
      <c r="B183" s="17" t="s">
        <v>445</v>
      </c>
      <c r="C183" s="153"/>
      <c r="D183" s="193">
        <f>D184</f>
        <v>0</v>
      </c>
      <c r="E183" s="158">
        <f t="shared" ref="E183:P183" si="107">E184</f>
        <v>0</v>
      </c>
      <c r="F183" s="158">
        <f t="shared" si="107"/>
        <v>0</v>
      </c>
      <c r="G183" s="158">
        <f t="shared" si="107"/>
        <v>0</v>
      </c>
      <c r="H183" s="158" t="e">
        <f t="shared" si="107"/>
        <v>#REF!</v>
      </c>
      <c r="I183" s="193">
        <f t="shared" si="107"/>
        <v>0</v>
      </c>
      <c r="J183" s="158">
        <f t="shared" si="107"/>
        <v>0</v>
      </c>
      <c r="K183" s="158">
        <f t="shared" si="107"/>
        <v>0</v>
      </c>
      <c r="L183" s="158">
        <f t="shared" si="107"/>
        <v>0</v>
      </c>
      <c r="M183" s="193">
        <f t="shared" si="107"/>
        <v>0</v>
      </c>
      <c r="N183" s="158">
        <f t="shared" si="107"/>
        <v>0</v>
      </c>
      <c r="O183" s="158">
        <f t="shared" si="107"/>
        <v>0</v>
      </c>
      <c r="P183" s="158">
        <f t="shared" si="107"/>
        <v>0</v>
      </c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2" hidden="1" customHeight="1">
      <c r="A184" s="81" t="s">
        <v>60</v>
      </c>
      <c r="B184" s="17" t="s">
        <v>445</v>
      </c>
      <c r="C184" s="153" t="s">
        <v>56</v>
      </c>
      <c r="D184" s="193">
        <f>E184+F184+G184</f>
        <v>0</v>
      </c>
      <c r="E184" s="158"/>
      <c r="F184" s="158"/>
      <c r="G184" s="158"/>
      <c r="H184" s="158" t="e">
        <f>#REF!</f>
        <v>#REF!</v>
      </c>
      <c r="I184" s="193">
        <f>J184+K184+L184</f>
        <v>0</v>
      </c>
      <c r="J184" s="158"/>
      <c r="K184" s="158"/>
      <c r="L184" s="158"/>
      <c r="M184" s="193">
        <f>N184+O184+P184</f>
        <v>0</v>
      </c>
      <c r="N184" s="158"/>
      <c r="O184" s="158"/>
      <c r="P184" s="158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45.75" hidden="1" customHeight="1">
      <c r="A185" s="66" t="s">
        <v>147</v>
      </c>
      <c r="B185" s="17" t="s">
        <v>446</v>
      </c>
      <c r="C185" s="153"/>
      <c r="D185" s="193">
        <f>D186</f>
        <v>0</v>
      </c>
      <c r="E185" s="158">
        <f t="shared" ref="E185:P185" si="108">E186</f>
        <v>0</v>
      </c>
      <c r="F185" s="158">
        <f t="shared" si="108"/>
        <v>0</v>
      </c>
      <c r="G185" s="158">
        <f t="shared" si="108"/>
        <v>0</v>
      </c>
      <c r="H185" s="158" t="e">
        <f t="shared" si="108"/>
        <v>#REF!</v>
      </c>
      <c r="I185" s="193">
        <f t="shared" si="108"/>
        <v>0</v>
      </c>
      <c r="J185" s="158">
        <f t="shared" si="108"/>
        <v>0</v>
      </c>
      <c r="K185" s="158">
        <f t="shared" si="108"/>
        <v>0</v>
      </c>
      <c r="L185" s="158">
        <f t="shared" si="108"/>
        <v>0</v>
      </c>
      <c r="M185" s="193">
        <f t="shared" si="108"/>
        <v>0</v>
      </c>
      <c r="N185" s="158">
        <f t="shared" si="108"/>
        <v>0</v>
      </c>
      <c r="O185" s="158">
        <f t="shared" si="108"/>
        <v>0</v>
      </c>
      <c r="P185" s="158">
        <f t="shared" si="108"/>
        <v>0</v>
      </c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60.75" hidden="1" customHeight="1">
      <c r="A186" s="27" t="s">
        <v>60</v>
      </c>
      <c r="B186" s="17" t="s">
        <v>446</v>
      </c>
      <c r="C186" s="153" t="s">
        <v>56</v>
      </c>
      <c r="D186" s="193">
        <f>E186+F186+G186</f>
        <v>0</v>
      </c>
      <c r="E186" s="158"/>
      <c r="F186" s="158"/>
      <c r="G186" s="158"/>
      <c r="H186" s="158" t="e">
        <f>#REF!</f>
        <v>#REF!</v>
      </c>
      <c r="I186" s="193">
        <f>J186+K186+L186</f>
        <v>0</v>
      </c>
      <c r="J186" s="158"/>
      <c r="K186" s="158"/>
      <c r="L186" s="158"/>
      <c r="M186" s="193">
        <f>N186+O186+P186</f>
        <v>0</v>
      </c>
      <c r="N186" s="158"/>
      <c r="O186" s="158"/>
      <c r="P186" s="158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45" hidden="1">
      <c r="A187" s="27" t="s">
        <v>141</v>
      </c>
      <c r="B187" s="17" t="s">
        <v>447</v>
      </c>
      <c r="C187" s="153"/>
      <c r="D187" s="193">
        <f>D188</f>
        <v>0</v>
      </c>
      <c r="E187" s="158">
        <f t="shared" ref="E187:P187" si="109">E188</f>
        <v>0</v>
      </c>
      <c r="F187" s="158">
        <f t="shared" si="109"/>
        <v>0</v>
      </c>
      <c r="G187" s="158">
        <f t="shared" si="109"/>
        <v>0</v>
      </c>
      <c r="H187" s="158" t="e">
        <f t="shared" si="109"/>
        <v>#REF!</v>
      </c>
      <c r="I187" s="193">
        <f t="shared" si="109"/>
        <v>0</v>
      </c>
      <c r="J187" s="158">
        <f t="shared" si="109"/>
        <v>0</v>
      </c>
      <c r="K187" s="158">
        <f t="shared" si="109"/>
        <v>0</v>
      </c>
      <c r="L187" s="158">
        <f t="shared" si="109"/>
        <v>0</v>
      </c>
      <c r="M187" s="193">
        <f t="shared" si="109"/>
        <v>0</v>
      </c>
      <c r="N187" s="158">
        <f t="shared" si="109"/>
        <v>0</v>
      </c>
      <c r="O187" s="158">
        <f t="shared" si="109"/>
        <v>0</v>
      </c>
      <c r="P187" s="158">
        <f t="shared" si="109"/>
        <v>0</v>
      </c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60" hidden="1">
      <c r="A188" s="24" t="s">
        <v>242</v>
      </c>
      <c r="B188" s="17" t="s">
        <v>447</v>
      </c>
      <c r="C188" s="153" t="s">
        <v>56</v>
      </c>
      <c r="D188" s="193">
        <f>E188+F188+G188</f>
        <v>0</v>
      </c>
      <c r="E188" s="158"/>
      <c r="F188" s="158"/>
      <c r="G188" s="158"/>
      <c r="H188" s="158" t="e">
        <f>#REF!</f>
        <v>#REF!</v>
      </c>
      <c r="I188" s="193">
        <f>J188+K188+L188</f>
        <v>0</v>
      </c>
      <c r="J188" s="158"/>
      <c r="K188" s="158"/>
      <c r="L188" s="158"/>
      <c r="M188" s="193">
        <f>N188+O188+P188</f>
        <v>0</v>
      </c>
      <c r="N188" s="158"/>
      <c r="O188" s="158"/>
      <c r="P188" s="158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45" hidden="1">
      <c r="A189" s="32" t="s">
        <v>119</v>
      </c>
      <c r="B189" s="17" t="s">
        <v>448</v>
      </c>
      <c r="C189" s="153"/>
      <c r="D189" s="193">
        <f>D190</f>
        <v>0</v>
      </c>
      <c r="E189" s="158">
        <f t="shared" ref="E189:P189" si="110">E190</f>
        <v>0</v>
      </c>
      <c r="F189" s="158">
        <f t="shared" si="110"/>
        <v>0</v>
      </c>
      <c r="G189" s="158">
        <f t="shared" si="110"/>
        <v>0</v>
      </c>
      <c r="H189" s="158" t="e">
        <f t="shared" si="110"/>
        <v>#REF!</v>
      </c>
      <c r="I189" s="193">
        <f t="shared" si="110"/>
        <v>0</v>
      </c>
      <c r="J189" s="158">
        <f t="shared" si="110"/>
        <v>0</v>
      </c>
      <c r="K189" s="158">
        <f t="shared" si="110"/>
        <v>0</v>
      </c>
      <c r="L189" s="158">
        <f t="shared" si="110"/>
        <v>0</v>
      </c>
      <c r="M189" s="193">
        <f t="shared" si="110"/>
        <v>0</v>
      </c>
      <c r="N189" s="158">
        <f t="shared" si="110"/>
        <v>0</v>
      </c>
      <c r="O189" s="158">
        <f t="shared" si="110"/>
        <v>0</v>
      </c>
      <c r="P189" s="158">
        <f t="shared" si="110"/>
        <v>0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60" hidden="1">
      <c r="A190" s="24" t="s">
        <v>242</v>
      </c>
      <c r="B190" s="17" t="s">
        <v>448</v>
      </c>
      <c r="C190" s="153" t="s">
        <v>56</v>
      </c>
      <c r="D190" s="193">
        <f>E190+F190+G190</f>
        <v>0</v>
      </c>
      <c r="E190" s="158"/>
      <c r="F190" s="158"/>
      <c r="G190" s="158"/>
      <c r="H190" s="158" t="e">
        <f>#REF!</f>
        <v>#REF!</v>
      </c>
      <c r="I190" s="193">
        <f>J190+K190+L190</f>
        <v>0</v>
      </c>
      <c r="J190" s="158"/>
      <c r="K190" s="222"/>
      <c r="L190" s="158"/>
      <c r="M190" s="193">
        <f>N190+O190+P190</f>
        <v>0</v>
      </c>
      <c r="N190" s="158"/>
      <c r="O190" s="158"/>
      <c r="P190" s="158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93" hidden="1" customHeight="1">
      <c r="A191" s="134" t="s">
        <v>518</v>
      </c>
      <c r="B191" s="17" t="s">
        <v>449</v>
      </c>
      <c r="C191" s="153"/>
      <c r="D191" s="193">
        <f>D192</f>
        <v>0</v>
      </c>
      <c r="E191" s="158">
        <f t="shared" ref="E191:P191" si="111">E192</f>
        <v>0</v>
      </c>
      <c r="F191" s="158">
        <f t="shared" si="111"/>
        <v>0</v>
      </c>
      <c r="G191" s="158">
        <f t="shared" si="111"/>
        <v>0</v>
      </c>
      <c r="H191" s="158" t="e">
        <f t="shared" si="111"/>
        <v>#REF!</v>
      </c>
      <c r="I191" s="193">
        <f t="shared" si="111"/>
        <v>0</v>
      </c>
      <c r="J191" s="158">
        <f t="shared" si="111"/>
        <v>0</v>
      </c>
      <c r="K191" s="158">
        <f t="shared" si="111"/>
        <v>0</v>
      </c>
      <c r="L191" s="158">
        <f t="shared" si="111"/>
        <v>0</v>
      </c>
      <c r="M191" s="193">
        <f t="shared" si="111"/>
        <v>0</v>
      </c>
      <c r="N191" s="158">
        <f t="shared" si="111"/>
        <v>0</v>
      </c>
      <c r="O191" s="158">
        <f t="shared" si="111"/>
        <v>0</v>
      </c>
      <c r="P191" s="158">
        <f t="shared" si="111"/>
        <v>0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60" hidden="1">
      <c r="A192" s="24" t="s">
        <v>242</v>
      </c>
      <c r="B192" s="17" t="s">
        <v>449</v>
      </c>
      <c r="C192" s="153" t="s">
        <v>56</v>
      </c>
      <c r="D192" s="193">
        <f>E192+F192+G192</f>
        <v>0</v>
      </c>
      <c r="E192" s="158"/>
      <c r="F192" s="158"/>
      <c r="G192" s="158"/>
      <c r="H192" s="158" t="e">
        <f>#REF!</f>
        <v>#REF!</v>
      </c>
      <c r="I192" s="193">
        <f>J192+K192+L192</f>
        <v>0</v>
      </c>
      <c r="J192" s="158"/>
      <c r="K192" s="158"/>
      <c r="L192" s="222"/>
      <c r="M192" s="193">
        <f>N192+O192+P192</f>
        <v>0</v>
      </c>
      <c r="N192" s="158"/>
      <c r="O192" s="158"/>
      <c r="P192" s="158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47.25" hidden="1" customHeight="1">
      <c r="A193" s="24" t="s">
        <v>120</v>
      </c>
      <c r="B193" s="17" t="s">
        <v>278</v>
      </c>
      <c r="C193" s="153"/>
      <c r="D193" s="193">
        <f>D194</f>
        <v>0</v>
      </c>
      <c r="E193" s="158">
        <f t="shared" ref="E193:P193" si="112">E194</f>
        <v>0</v>
      </c>
      <c r="F193" s="158">
        <f t="shared" si="112"/>
        <v>0</v>
      </c>
      <c r="G193" s="158">
        <f t="shared" si="112"/>
        <v>0</v>
      </c>
      <c r="H193" s="158" t="e">
        <f t="shared" si="112"/>
        <v>#REF!</v>
      </c>
      <c r="I193" s="193">
        <f t="shared" si="112"/>
        <v>0</v>
      </c>
      <c r="J193" s="158">
        <f t="shared" si="112"/>
        <v>0</v>
      </c>
      <c r="K193" s="158">
        <f t="shared" si="112"/>
        <v>0</v>
      </c>
      <c r="L193" s="158">
        <f t="shared" si="112"/>
        <v>0</v>
      </c>
      <c r="M193" s="193">
        <f t="shared" si="112"/>
        <v>0</v>
      </c>
      <c r="N193" s="158">
        <f t="shared" si="112"/>
        <v>0</v>
      </c>
      <c r="O193" s="158">
        <f t="shared" si="112"/>
        <v>0</v>
      </c>
      <c r="P193" s="158">
        <f t="shared" si="112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60" hidden="1">
      <c r="A194" s="24" t="s">
        <v>242</v>
      </c>
      <c r="B194" s="17" t="s">
        <v>278</v>
      </c>
      <c r="C194" s="153" t="s">
        <v>56</v>
      </c>
      <c r="D194" s="193">
        <f>E194+F194+G194</f>
        <v>0</v>
      </c>
      <c r="E194" s="158"/>
      <c r="F194" s="158"/>
      <c r="G194" s="158"/>
      <c r="H194" s="158" t="e">
        <f>#REF!</f>
        <v>#REF!</v>
      </c>
      <c r="I194" s="193">
        <f>J194+K194+L194</f>
        <v>0</v>
      </c>
      <c r="J194" s="158"/>
      <c r="K194" s="158"/>
      <c r="L194" s="158"/>
      <c r="M194" s="193">
        <f>N194+O194+P194</f>
        <v>0</v>
      </c>
      <c r="N194" s="158"/>
      <c r="O194" s="158"/>
      <c r="P194" s="158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158</v>
      </c>
      <c r="B195" s="75" t="s">
        <v>442</v>
      </c>
      <c r="C195" s="153"/>
      <c r="D195" s="193">
        <f>D196</f>
        <v>0</v>
      </c>
      <c r="E195" s="158">
        <f t="shared" ref="E195:P196" si="113">E196</f>
        <v>0</v>
      </c>
      <c r="F195" s="158">
        <f t="shared" si="113"/>
        <v>0</v>
      </c>
      <c r="G195" s="158">
        <f t="shared" si="113"/>
        <v>0</v>
      </c>
      <c r="H195" s="158">
        <f t="shared" si="113"/>
        <v>0</v>
      </c>
      <c r="I195" s="193">
        <f t="shared" si="113"/>
        <v>0</v>
      </c>
      <c r="J195" s="158">
        <f t="shared" si="113"/>
        <v>0</v>
      </c>
      <c r="K195" s="158">
        <f t="shared" si="113"/>
        <v>0</v>
      </c>
      <c r="L195" s="158">
        <f t="shared" si="113"/>
        <v>0</v>
      </c>
      <c r="M195" s="193">
        <f t="shared" si="113"/>
        <v>0</v>
      </c>
      <c r="N195" s="158">
        <f t="shared" si="113"/>
        <v>0</v>
      </c>
      <c r="O195" s="158">
        <f t="shared" si="113"/>
        <v>0</v>
      </c>
      <c r="P195" s="158">
        <f t="shared" si="113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442</v>
      </c>
      <c r="C196" s="153" t="s">
        <v>56</v>
      </c>
      <c r="D196" s="193">
        <f>D197</f>
        <v>0</v>
      </c>
      <c r="E196" s="158">
        <f t="shared" si="113"/>
        <v>0</v>
      </c>
      <c r="F196" s="158">
        <f t="shared" si="113"/>
        <v>0</v>
      </c>
      <c r="G196" s="158">
        <f t="shared" si="113"/>
        <v>0</v>
      </c>
      <c r="H196" s="158">
        <f t="shared" si="113"/>
        <v>0</v>
      </c>
      <c r="I196" s="193">
        <f t="shared" si="113"/>
        <v>0</v>
      </c>
      <c r="J196" s="158">
        <f t="shared" si="113"/>
        <v>0</v>
      </c>
      <c r="K196" s="158">
        <f t="shared" si="113"/>
        <v>0</v>
      </c>
      <c r="L196" s="158">
        <f t="shared" si="113"/>
        <v>0</v>
      </c>
      <c r="M196" s="193">
        <f t="shared" si="113"/>
        <v>0</v>
      </c>
      <c r="N196" s="158">
        <f t="shared" si="113"/>
        <v>0</v>
      </c>
      <c r="O196" s="158">
        <f t="shared" si="113"/>
        <v>0</v>
      </c>
      <c r="P196" s="158">
        <f t="shared" si="113"/>
        <v>0</v>
      </c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4.25" hidden="1" customHeight="1">
      <c r="A197" s="16" t="s">
        <v>148</v>
      </c>
      <c r="B197" s="75" t="s">
        <v>442</v>
      </c>
      <c r="C197" s="153" t="s">
        <v>56</v>
      </c>
      <c r="D197" s="193">
        <f>E197+F197+G197+H197</f>
        <v>0</v>
      </c>
      <c r="E197" s="155"/>
      <c r="F197" s="156"/>
      <c r="G197" s="155"/>
      <c r="H197" s="155"/>
      <c r="I197" s="193">
        <f>J197+K197+L197</f>
        <v>0</v>
      </c>
      <c r="J197" s="155"/>
      <c r="K197" s="156"/>
      <c r="L197" s="156"/>
      <c r="M197" s="247">
        <f>N197+O197+P197</f>
        <v>0</v>
      </c>
      <c r="N197" s="160"/>
      <c r="O197" s="160"/>
      <c r="P197" s="160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30" hidden="1">
      <c r="A198" s="208" t="s">
        <v>159</v>
      </c>
      <c r="B198" s="75" t="s">
        <v>436</v>
      </c>
      <c r="C198" s="153"/>
      <c r="D198" s="193">
        <f>D199</f>
        <v>0</v>
      </c>
      <c r="E198" s="158">
        <f t="shared" ref="E198:P198" si="114">E199</f>
        <v>0</v>
      </c>
      <c r="F198" s="158">
        <f t="shared" si="114"/>
        <v>0</v>
      </c>
      <c r="G198" s="158">
        <f t="shared" si="114"/>
        <v>0</v>
      </c>
      <c r="H198" s="158" t="e">
        <f t="shared" si="114"/>
        <v>#REF!</v>
      </c>
      <c r="I198" s="193">
        <f t="shared" si="114"/>
        <v>0</v>
      </c>
      <c r="J198" s="158">
        <f t="shared" si="114"/>
        <v>0</v>
      </c>
      <c r="K198" s="158">
        <f t="shared" si="114"/>
        <v>0</v>
      </c>
      <c r="L198" s="158">
        <f t="shared" si="114"/>
        <v>0</v>
      </c>
      <c r="M198" s="193">
        <f t="shared" si="114"/>
        <v>0</v>
      </c>
      <c r="N198" s="158">
        <f t="shared" si="114"/>
        <v>0</v>
      </c>
      <c r="O198" s="158">
        <f t="shared" si="114"/>
        <v>0</v>
      </c>
      <c r="P198" s="158">
        <f t="shared" si="114"/>
        <v>0</v>
      </c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60" hidden="1">
      <c r="A199" s="24" t="s">
        <v>242</v>
      </c>
      <c r="B199" s="75" t="s">
        <v>436</v>
      </c>
      <c r="C199" s="153" t="s">
        <v>56</v>
      </c>
      <c r="D199" s="193">
        <f>E199+F199+G199</f>
        <v>0</v>
      </c>
      <c r="E199" s="158"/>
      <c r="F199" s="158"/>
      <c r="G199" s="158"/>
      <c r="H199" s="158" t="e">
        <f>#REF!</f>
        <v>#REF!</v>
      </c>
      <c r="I199" s="193">
        <f>J199+K199+L199</f>
        <v>0</v>
      </c>
      <c r="J199" s="158"/>
      <c r="K199" s="158"/>
      <c r="L199" s="158"/>
      <c r="M199" s="193">
        <f>N199+O199+P199</f>
        <v>0</v>
      </c>
      <c r="N199" s="158"/>
      <c r="O199" s="158"/>
      <c r="P199" s="158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15" hidden="1" customHeight="1">
      <c r="A200" s="27" t="s">
        <v>402</v>
      </c>
      <c r="B200" s="140" t="s">
        <v>450</v>
      </c>
      <c r="C200" s="153"/>
      <c r="D200" s="193">
        <f>D201</f>
        <v>0</v>
      </c>
      <c r="E200" s="158">
        <f t="shared" ref="E200:P200" si="115">E201</f>
        <v>0</v>
      </c>
      <c r="F200" s="158">
        <f t="shared" si="115"/>
        <v>0</v>
      </c>
      <c r="G200" s="158">
        <f t="shared" si="115"/>
        <v>0</v>
      </c>
      <c r="H200" s="158" t="e">
        <f t="shared" si="115"/>
        <v>#REF!</v>
      </c>
      <c r="I200" s="193">
        <f t="shared" si="115"/>
        <v>0</v>
      </c>
      <c r="J200" s="158">
        <f t="shared" si="115"/>
        <v>0</v>
      </c>
      <c r="K200" s="158">
        <f t="shared" si="115"/>
        <v>0</v>
      </c>
      <c r="L200" s="158">
        <f t="shared" si="115"/>
        <v>0</v>
      </c>
      <c r="M200" s="193">
        <f t="shared" si="115"/>
        <v>0</v>
      </c>
      <c r="N200" s="158">
        <f t="shared" si="115"/>
        <v>0</v>
      </c>
      <c r="O200" s="158">
        <f t="shared" si="115"/>
        <v>0</v>
      </c>
      <c r="P200" s="158">
        <f t="shared" si="115"/>
        <v>0</v>
      </c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7.75" hidden="1" customHeight="1">
      <c r="A201" s="27" t="s">
        <v>63</v>
      </c>
      <c r="B201" s="140" t="s">
        <v>450</v>
      </c>
      <c r="C201" s="153" t="s">
        <v>64</v>
      </c>
      <c r="D201" s="193">
        <f>E201+F201+G201</f>
        <v>0</v>
      </c>
      <c r="E201" s="158"/>
      <c r="F201" s="158"/>
      <c r="G201" s="158"/>
      <c r="H201" s="158" t="e">
        <f>#REF!</f>
        <v>#REF!</v>
      </c>
      <c r="I201" s="193">
        <f>J201+K201+L201</f>
        <v>0</v>
      </c>
      <c r="J201" s="158"/>
      <c r="K201" s="158"/>
      <c r="L201" s="158"/>
      <c r="M201" s="193">
        <f>N201+O201+P201</f>
        <v>0</v>
      </c>
      <c r="N201" s="158"/>
      <c r="O201" s="158"/>
      <c r="P201" s="158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26.25" hidden="1" customHeight="1">
      <c r="A202" s="27" t="s">
        <v>249</v>
      </c>
      <c r="B202" s="140" t="s">
        <v>278</v>
      </c>
      <c r="C202" s="153"/>
      <c r="D202" s="193">
        <f>D203</f>
        <v>0</v>
      </c>
      <c r="E202" s="158">
        <f t="shared" ref="E202:P202" si="116">E203</f>
        <v>0</v>
      </c>
      <c r="F202" s="158">
        <f t="shared" si="116"/>
        <v>0</v>
      </c>
      <c r="G202" s="158">
        <f t="shared" si="116"/>
        <v>0</v>
      </c>
      <c r="H202" s="158" t="e">
        <f t="shared" si="116"/>
        <v>#REF!</v>
      </c>
      <c r="I202" s="193">
        <f t="shared" si="116"/>
        <v>0</v>
      </c>
      <c r="J202" s="158">
        <f t="shared" si="116"/>
        <v>0</v>
      </c>
      <c r="K202" s="158">
        <f t="shared" si="116"/>
        <v>0</v>
      </c>
      <c r="L202" s="158">
        <f t="shared" si="116"/>
        <v>0</v>
      </c>
      <c r="M202" s="193">
        <f t="shared" si="116"/>
        <v>0</v>
      </c>
      <c r="N202" s="158">
        <f t="shared" si="116"/>
        <v>0</v>
      </c>
      <c r="O202" s="158">
        <f t="shared" si="116"/>
        <v>0</v>
      </c>
      <c r="P202" s="158">
        <f t="shared" si="116"/>
        <v>0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60" hidden="1">
      <c r="A203" s="24" t="s">
        <v>242</v>
      </c>
      <c r="B203" s="140" t="s">
        <v>278</v>
      </c>
      <c r="C203" s="153" t="s">
        <v>56</v>
      </c>
      <c r="D203" s="193">
        <f>E203+F203+G203</f>
        <v>0</v>
      </c>
      <c r="E203" s="158"/>
      <c r="F203" s="158"/>
      <c r="G203" s="158"/>
      <c r="H203" s="158" t="e">
        <f>#REF!</f>
        <v>#REF!</v>
      </c>
      <c r="I203" s="193">
        <f>J203+K203+L203</f>
        <v>0</v>
      </c>
      <c r="J203" s="158"/>
      <c r="K203" s="158"/>
      <c r="L203" s="158"/>
      <c r="M203" s="193">
        <f>N203+O203+P203</f>
        <v>0</v>
      </c>
      <c r="N203" s="158"/>
      <c r="O203" s="158"/>
      <c r="P203" s="158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7" customFormat="1" ht="45.75" hidden="1" customHeight="1">
      <c r="A204" s="49" t="s">
        <v>120</v>
      </c>
      <c r="B204" s="233" t="s">
        <v>278</v>
      </c>
      <c r="C204" s="29"/>
      <c r="D204" s="193">
        <f>D205</f>
        <v>0</v>
      </c>
      <c r="E204" s="155">
        <f>E205</f>
        <v>0</v>
      </c>
      <c r="F204" s="155">
        <f t="shared" ref="F204:P204" si="117">F205</f>
        <v>0</v>
      </c>
      <c r="G204" s="155">
        <f t="shared" si="117"/>
        <v>0</v>
      </c>
      <c r="H204" s="155" t="e">
        <f t="shared" si="117"/>
        <v>#REF!</v>
      </c>
      <c r="I204" s="190">
        <f t="shared" si="117"/>
        <v>0</v>
      </c>
      <c r="J204" s="155">
        <f t="shared" si="117"/>
        <v>0</v>
      </c>
      <c r="K204" s="155">
        <f t="shared" si="117"/>
        <v>0</v>
      </c>
      <c r="L204" s="155">
        <f t="shared" si="117"/>
        <v>0</v>
      </c>
      <c r="M204" s="190">
        <f t="shared" si="117"/>
        <v>0</v>
      </c>
      <c r="N204" s="155">
        <f t="shared" si="117"/>
        <v>0</v>
      </c>
      <c r="O204" s="155">
        <f t="shared" si="117"/>
        <v>0</v>
      </c>
      <c r="P204" s="155">
        <f t="shared" si="117"/>
        <v>0</v>
      </c>
    </row>
    <row r="205" spans="1:50" s="8" customFormat="1" ht="43.5" hidden="1" customHeight="1">
      <c r="A205" s="24" t="s">
        <v>242</v>
      </c>
      <c r="B205" s="232" t="s">
        <v>278</v>
      </c>
      <c r="C205" s="153" t="s">
        <v>56</v>
      </c>
      <c r="D205" s="193">
        <f>E205+F205+G205</f>
        <v>0</v>
      </c>
      <c r="E205" s="155"/>
      <c r="F205" s="155"/>
      <c r="G205" s="155"/>
      <c r="H205" s="155" t="e">
        <f>#REF!</f>
        <v>#REF!</v>
      </c>
      <c r="I205" s="190">
        <f>J205+K205+L205</f>
        <v>0</v>
      </c>
      <c r="J205" s="155"/>
      <c r="K205" s="155"/>
      <c r="L205" s="155"/>
      <c r="M205" s="190">
        <f>N205+O205+P205</f>
        <v>0</v>
      </c>
      <c r="N205" s="155"/>
      <c r="O205" s="155"/>
      <c r="P205" s="155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45" hidden="1">
      <c r="A206" s="24" t="s">
        <v>120</v>
      </c>
      <c r="B206" s="232" t="s">
        <v>278</v>
      </c>
      <c r="C206" s="153"/>
      <c r="D206" s="193">
        <f>D207</f>
        <v>0</v>
      </c>
      <c r="E206" s="158">
        <f t="shared" ref="E206:P206" si="118">E207</f>
        <v>0</v>
      </c>
      <c r="F206" s="158">
        <f t="shared" si="118"/>
        <v>0</v>
      </c>
      <c r="G206" s="158">
        <f t="shared" si="118"/>
        <v>0</v>
      </c>
      <c r="H206" s="158" t="e">
        <f t="shared" si="118"/>
        <v>#REF!</v>
      </c>
      <c r="I206" s="193">
        <f t="shared" si="118"/>
        <v>0</v>
      </c>
      <c r="J206" s="158">
        <f t="shared" si="118"/>
        <v>0</v>
      </c>
      <c r="K206" s="158">
        <f t="shared" si="118"/>
        <v>0</v>
      </c>
      <c r="L206" s="158">
        <f t="shared" si="118"/>
        <v>0</v>
      </c>
      <c r="M206" s="193">
        <f t="shared" si="118"/>
        <v>0</v>
      </c>
      <c r="N206" s="158">
        <f t="shared" si="118"/>
        <v>0</v>
      </c>
      <c r="O206" s="158">
        <f t="shared" si="118"/>
        <v>0</v>
      </c>
      <c r="P206" s="158">
        <f t="shared" si="118"/>
        <v>0</v>
      </c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0" hidden="1">
      <c r="A207" s="24" t="s">
        <v>242</v>
      </c>
      <c r="B207" s="232" t="s">
        <v>278</v>
      </c>
      <c r="C207" s="153" t="s">
        <v>56</v>
      </c>
      <c r="D207" s="193">
        <f>E207+F207+G207</f>
        <v>0</v>
      </c>
      <c r="E207" s="158"/>
      <c r="F207" s="158"/>
      <c r="G207" s="158"/>
      <c r="H207" s="158" t="e">
        <f>#REF!</f>
        <v>#REF!</v>
      </c>
      <c r="I207" s="193">
        <f>J207+K207+L207</f>
        <v>0</v>
      </c>
      <c r="J207" s="158"/>
      <c r="K207" s="158"/>
      <c r="L207" s="158"/>
      <c r="M207" s="193">
        <f>N207+O207+P207</f>
        <v>0</v>
      </c>
      <c r="N207" s="158"/>
      <c r="O207" s="158"/>
      <c r="P207" s="158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2" hidden="1" customHeight="1">
      <c r="A208" s="226" t="s">
        <v>258</v>
      </c>
      <c r="B208" s="89" t="s">
        <v>528</v>
      </c>
      <c r="C208" s="60"/>
      <c r="D208" s="193">
        <f>D209</f>
        <v>0</v>
      </c>
      <c r="E208" s="158">
        <f t="shared" ref="E208:P208" si="119">E209</f>
        <v>0</v>
      </c>
      <c r="F208" s="158">
        <f t="shared" si="119"/>
        <v>0</v>
      </c>
      <c r="G208" s="158">
        <f t="shared" si="119"/>
        <v>0</v>
      </c>
      <c r="H208" s="158">
        <f t="shared" si="119"/>
        <v>0</v>
      </c>
      <c r="I208" s="193">
        <f t="shared" si="119"/>
        <v>0</v>
      </c>
      <c r="J208" s="158">
        <f t="shared" si="119"/>
        <v>0</v>
      </c>
      <c r="K208" s="158">
        <f t="shared" si="119"/>
        <v>0</v>
      </c>
      <c r="L208" s="158">
        <f t="shared" si="119"/>
        <v>0</v>
      </c>
      <c r="M208" s="193">
        <f t="shared" si="119"/>
        <v>0</v>
      </c>
      <c r="N208" s="158">
        <f t="shared" si="119"/>
        <v>0</v>
      </c>
      <c r="O208" s="158">
        <f t="shared" si="119"/>
        <v>0</v>
      </c>
      <c r="P208" s="158">
        <f t="shared" si="119"/>
        <v>0</v>
      </c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39" hidden="1">
      <c r="A209" s="74" t="s">
        <v>475</v>
      </c>
      <c r="B209" s="89" t="s">
        <v>528</v>
      </c>
      <c r="C209" s="60" t="s">
        <v>56</v>
      </c>
      <c r="D209" s="193">
        <f>E209+F209+G209</f>
        <v>0</v>
      </c>
      <c r="E209" s="158"/>
      <c r="F209" s="158"/>
      <c r="G209" s="158"/>
      <c r="H209" s="158"/>
      <c r="I209" s="193">
        <f>J209+K209+L209</f>
        <v>0</v>
      </c>
      <c r="J209" s="158"/>
      <c r="K209" s="158"/>
      <c r="L209" s="158"/>
      <c r="M209" s="193">
        <f>N209+O209+P209</f>
        <v>0</v>
      </c>
      <c r="N209" s="158"/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63.75" hidden="1" customHeight="1">
      <c r="A210" s="16" t="s">
        <v>467</v>
      </c>
      <c r="B210" s="17" t="s">
        <v>546</v>
      </c>
      <c r="C210" s="153"/>
      <c r="D210" s="193">
        <f t="shared" ref="D210:P210" si="120">D211+D212</f>
        <v>0</v>
      </c>
      <c r="E210" s="158">
        <f t="shared" si="120"/>
        <v>0</v>
      </c>
      <c r="F210" s="158">
        <f t="shared" si="120"/>
        <v>0</v>
      </c>
      <c r="G210" s="158">
        <f t="shared" si="120"/>
        <v>0</v>
      </c>
      <c r="H210" s="158" t="e">
        <f t="shared" si="120"/>
        <v>#REF!</v>
      </c>
      <c r="I210" s="193">
        <f t="shared" si="120"/>
        <v>0</v>
      </c>
      <c r="J210" s="158">
        <f t="shared" si="120"/>
        <v>0</v>
      </c>
      <c r="K210" s="158">
        <f t="shared" si="120"/>
        <v>0</v>
      </c>
      <c r="L210" s="158">
        <f t="shared" si="120"/>
        <v>0</v>
      </c>
      <c r="M210" s="193">
        <f t="shared" si="120"/>
        <v>0</v>
      </c>
      <c r="N210" s="158">
        <f t="shared" si="120"/>
        <v>0</v>
      </c>
      <c r="O210" s="158">
        <f t="shared" si="120"/>
        <v>0</v>
      </c>
      <c r="P210" s="158">
        <f t="shared" si="120"/>
        <v>0</v>
      </c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49.5" hidden="1" customHeight="1">
      <c r="A211" s="16" t="s">
        <v>468</v>
      </c>
      <c r="B211" s="17" t="s">
        <v>546</v>
      </c>
      <c r="C211" s="153" t="s">
        <v>16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8" customFormat="1" ht="18" hidden="1" customHeight="1">
      <c r="A212" s="16" t="s">
        <v>35</v>
      </c>
      <c r="B212" s="17" t="s">
        <v>546</v>
      </c>
      <c r="C212" s="153" t="s">
        <v>36</v>
      </c>
      <c r="D212" s="193">
        <f>E212+F212+G212</f>
        <v>0</v>
      </c>
      <c r="E212" s="158"/>
      <c r="F212" s="158"/>
      <c r="G212" s="158"/>
      <c r="H212" s="158" t="e">
        <f>#REF!</f>
        <v>#REF!</v>
      </c>
      <c r="I212" s="193">
        <f>J212+K212+L212</f>
        <v>0</v>
      </c>
      <c r="J212" s="158"/>
      <c r="K212" s="158"/>
      <c r="L212" s="158"/>
      <c r="M212" s="193">
        <f>N212+O212+P212</f>
        <v>0</v>
      </c>
      <c r="N212" s="158"/>
      <c r="O212" s="158"/>
      <c r="P212" s="158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</row>
    <row r="213" spans="1:50" s="7" customFormat="1" ht="42.75" customHeight="1">
      <c r="A213" s="24" t="s">
        <v>72</v>
      </c>
      <c r="B213" s="17" t="s">
        <v>192</v>
      </c>
      <c r="C213" s="19"/>
      <c r="D213" s="193">
        <f t="shared" ref="D213:D272" si="121">E213+F213+G213</f>
        <v>1508.5</v>
      </c>
      <c r="E213" s="155">
        <f>E214</f>
        <v>1508.5</v>
      </c>
      <c r="F213" s="155">
        <f t="shared" ref="F213:H213" si="122">F214</f>
        <v>0</v>
      </c>
      <c r="G213" s="155">
        <f t="shared" si="122"/>
        <v>0</v>
      </c>
      <c r="H213" s="155" t="e">
        <f t="shared" si="122"/>
        <v>#REF!</v>
      </c>
      <c r="I213" s="193">
        <f t="shared" ref="I213:I259" si="123">J213+K213+L213</f>
        <v>1490.1</v>
      </c>
      <c r="J213" s="155">
        <f>J214</f>
        <v>1490.1</v>
      </c>
      <c r="K213" s="155">
        <f t="shared" ref="K213:L213" si="124">K214</f>
        <v>0</v>
      </c>
      <c r="L213" s="155">
        <f t="shared" si="124"/>
        <v>0</v>
      </c>
      <c r="M213" s="247">
        <f>N213+O213</f>
        <v>1490.1</v>
      </c>
      <c r="N213" s="160">
        <f>N214</f>
        <v>1490.1</v>
      </c>
      <c r="O213" s="160">
        <f t="shared" ref="O213:P213" si="125">O214</f>
        <v>0</v>
      </c>
      <c r="P213" s="160">
        <f t="shared" si="125"/>
        <v>0</v>
      </c>
    </row>
    <row r="214" spans="1:50" s="8" customFormat="1" ht="31.5" customHeight="1">
      <c r="A214" s="16" t="s">
        <v>63</v>
      </c>
      <c r="B214" s="17" t="s">
        <v>192</v>
      </c>
      <c r="C214" s="153" t="s">
        <v>64</v>
      </c>
      <c r="D214" s="193">
        <f t="shared" si="121"/>
        <v>1508.5</v>
      </c>
      <c r="E214" s="155">
        <f>'[1]Поправки июнь'!$I$1156</f>
        <v>1508.5</v>
      </c>
      <c r="F214" s="155"/>
      <c r="G214" s="155"/>
      <c r="H214" s="155" t="e">
        <f>#REF!</f>
        <v>#REF!</v>
      </c>
      <c r="I214" s="193">
        <f t="shared" si="123"/>
        <v>1490.1</v>
      </c>
      <c r="J214" s="155">
        <v>1490.1</v>
      </c>
      <c r="K214" s="155"/>
      <c r="L214" s="155"/>
      <c r="M214" s="247">
        <f>N214+O214</f>
        <v>1490.1</v>
      </c>
      <c r="N214" s="160">
        <v>1490.1</v>
      </c>
      <c r="O214" s="160"/>
      <c r="P214" s="160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7" customFormat="1" ht="85.5" hidden="1" customHeight="1">
      <c r="A215" s="16" t="s">
        <v>157</v>
      </c>
      <c r="B215" s="44" t="s">
        <v>193</v>
      </c>
      <c r="C215" s="153" t="s">
        <v>24</v>
      </c>
      <c r="D215" s="193">
        <f t="shared" si="121"/>
        <v>0</v>
      </c>
      <c r="E215" s="156">
        <f t="shared" ref="E215:H215" si="126">E216</f>
        <v>0</v>
      </c>
      <c r="F215" s="156">
        <f t="shared" si="126"/>
        <v>0</v>
      </c>
      <c r="G215" s="155">
        <f t="shared" si="126"/>
        <v>0</v>
      </c>
      <c r="H215" s="155" t="e">
        <f t="shared" si="126"/>
        <v>#REF!</v>
      </c>
      <c r="I215" s="193">
        <f t="shared" si="123"/>
        <v>0</v>
      </c>
      <c r="J215" s="156">
        <f t="shared" ref="J215:L215" si="127">J216</f>
        <v>0</v>
      </c>
      <c r="K215" s="156">
        <f t="shared" si="127"/>
        <v>0</v>
      </c>
      <c r="L215" s="155">
        <f t="shared" si="127"/>
        <v>0</v>
      </c>
      <c r="M215" s="247">
        <f>N215+O215+P215</f>
        <v>0</v>
      </c>
      <c r="N215" s="160">
        <f t="shared" ref="N215:P215" si="128">N216</f>
        <v>0</v>
      </c>
      <c r="O215" s="160">
        <f t="shared" si="128"/>
        <v>0</v>
      </c>
      <c r="P215" s="160">
        <f t="shared" si="128"/>
        <v>0</v>
      </c>
    </row>
    <row r="216" spans="1:50" s="8" customFormat="1" ht="31.5" hidden="1" customHeight="1">
      <c r="A216" s="48" t="s">
        <v>63</v>
      </c>
      <c r="B216" s="44" t="s">
        <v>193</v>
      </c>
      <c r="C216" s="153" t="s">
        <v>64</v>
      </c>
      <c r="D216" s="193">
        <f t="shared" si="121"/>
        <v>0</v>
      </c>
      <c r="E216" s="156"/>
      <c r="F216" s="156"/>
      <c r="G216" s="155"/>
      <c r="H216" s="155" t="e">
        <f>#REF!</f>
        <v>#REF!</v>
      </c>
      <c r="I216" s="193">
        <f t="shared" si="123"/>
        <v>0</v>
      </c>
      <c r="J216" s="156"/>
      <c r="K216" s="156"/>
      <c r="L216" s="155"/>
      <c r="M216" s="247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48.75" hidden="1">
      <c r="A217" s="118" t="s">
        <v>359</v>
      </c>
      <c r="B217" s="119">
        <v>6500051350</v>
      </c>
      <c r="C217" s="153"/>
      <c r="D217" s="193">
        <f t="shared" ref="D217:P218" si="129">D218</f>
        <v>0</v>
      </c>
      <c r="E217" s="158">
        <f t="shared" si="129"/>
        <v>0</v>
      </c>
      <c r="F217" s="158">
        <f t="shared" si="129"/>
        <v>0</v>
      </c>
      <c r="G217" s="158">
        <f t="shared" si="129"/>
        <v>0</v>
      </c>
      <c r="H217" s="158">
        <f t="shared" si="129"/>
        <v>0</v>
      </c>
      <c r="I217" s="193">
        <f t="shared" si="129"/>
        <v>0</v>
      </c>
      <c r="J217" s="158">
        <f t="shared" si="129"/>
        <v>0</v>
      </c>
      <c r="K217" s="158">
        <f t="shared" si="129"/>
        <v>0</v>
      </c>
      <c r="L217" s="158">
        <f t="shared" si="129"/>
        <v>0</v>
      </c>
      <c r="M217" s="193">
        <f t="shared" si="129"/>
        <v>0</v>
      </c>
      <c r="N217" s="158">
        <f t="shared" si="129"/>
        <v>0</v>
      </c>
      <c r="O217" s="158">
        <f t="shared" si="129"/>
        <v>0</v>
      </c>
      <c r="P217" s="158">
        <f t="shared" si="129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63</v>
      </c>
      <c r="B218" s="119">
        <v>6500051350</v>
      </c>
      <c r="C218" s="153" t="s">
        <v>64</v>
      </c>
      <c r="D218" s="193">
        <f t="shared" si="129"/>
        <v>0</v>
      </c>
      <c r="E218" s="158">
        <f t="shared" si="129"/>
        <v>0</v>
      </c>
      <c r="F218" s="158">
        <f t="shared" si="129"/>
        <v>0</v>
      </c>
      <c r="G218" s="158">
        <f t="shared" si="129"/>
        <v>0</v>
      </c>
      <c r="H218" s="158">
        <f t="shared" si="129"/>
        <v>0</v>
      </c>
      <c r="I218" s="193">
        <f t="shared" si="129"/>
        <v>0</v>
      </c>
      <c r="J218" s="158">
        <f t="shared" si="129"/>
        <v>0</v>
      </c>
      <c r="K218" s="158">
        <f t="shared" si="129"/>
        <v>0</v>
      </c>
      <c r="L218" s="158">
        <f t="shared" si="129"/>
        <v>0</v>
      </c>
      <c r="M218" s="193">
        <f t="shared" si="129"/>
        <v>0</v>
      </c>
      <c r="N218" s="158">
        <f t="shared" si="129"/>
        <v>0</v>
      </c>
      <c r="O218" s="158">
        <f t="shared" si="129"/>
        <v>0</v>
      </c>
      <c r="P218" s="158">
        <f t="shared" si="129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119">
        <v>6500051350</v>
      </c>
      <c r="C219" s="153" t="s">
        <v>64</v>
      </c>
      <c r="D219" s="193">
        <f>E219+F219+G219</f>
        <v>0</v>
      </c>
      <c r="E219" s="156"/>
      <c r="F219" s="156"/>
      <c r="G219" s="155"/>
      <c r="H219" s="155"/>
      <c r="I219" s="193">
        <f>J219+K219+L219</f>
        <v>0</v>
      </c>
      <c r="J219" s="156"/>
      <c r="K219" s="156"/>
      <c r="L219" s="155"/>
      <c r="M219" s="247">
        <f>N219+O219+P219</f>
        <v>0</v>
      </c>
      <c r="N219" s="160"/>
      <c r="O219" s="160"/>
      <c r="P219" s="160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168.75" hidden="1" customHeight="1">
      <c r="A220" s="48" t="s">
        <v>316</v>
      </c>
      <c r="B220" s="60" t="s">
        <v>371</v>
      </c>
      <c r="C220" s="153"/>
      <c r="D220" s="193">
        <f>D221</f>
        <v>0</v>
      </c>
      <c r="E220" s="158">
        <f t="shared" ref="E220:P221" si="130">E221</f>
        <v>0</v>
      </c>
      <c r="F220" s="158">
        <f t="shared" si="130"/>
        <v>0</v>
      </c>
      <c r="G220" s="158">
        <f t="shared" si="130"/>
        <v>0</v>
      </c>
      <c r="H220" s="158">
        <f t="shared" si="130"/>
        <v>0</v>
      </c>
      <c r="I220" s="193">
        <f t="shared" si="130"/>
        <v>0</v>
      </c>
      <c r="J220" s="158">
        <f t="shared" si="130"/>
        <v>0</v>
      </c>
      <c r="K220" s="158">
        <f t="shared" si="130"/>
        <v>0</v>
      </c>
      <c r="L220" s="158">
        <f t="shared" si="130"/>
        <v>0</v>
      </c>
      <c r="M220" s="193">
        <f t="shared" si="130"/>
        <v>0</v>
      </c>
      <c r="N220" s="158">
        <f t="shared" si="130"/>
        <v>0</v>
      </c>
      <c r="O220" s="158">
        <f t="shared" si="130"/>
        <v>0</v>
      </c>
      <c r="P220" s="158">
        <f t="shared" si="130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371</v>
      </c>
      <c r="C221" s="153" t="s">
        <v>64</v>
      </c>
      <c r="D221" s="193">
        <f>D222</f>
        <v>0</v>
      </c>
      <c r="E221" s="158">
        <f t="shared" si="130"/>
        <v>0</v>
      </c>
      <c r="F221" s="158">
        <f t="shared" si="130"/>
        <v>0</v>
      </c>
      <c r="G221" s="158">
        <f t="shared" si="130"/>
        <v>0</v>
      </c>
      <c r="H221" s="158">
        <f t="shared" si="130"/>
        <v>0</v>
      </c>
      <c r="I221" s="193">
        <f t="shared" si="130"/>
        <v>0</v>
      </c>
      <c r="J221" s="158">
        <f t="shared" si="130"/>
        <v>0</v>
      </c>
      <c r="K221" s="158">
        <f t="shared" si="130"/>
        <v>0</v>
      </c>
      <c r="L221" s="158">
        <f t="shared" si="130"/>
        <v>0</v>
      </c>
      <c r="M221" s="193">
        <f t="shared" si="130"/>
        <v>0</v>
      </c>
      <c r="N221" s="158">
        <f t="shared" si="130"/>
        <v>0</v>
      </c>
      <c r="O221" s="158">
        <f t="shared" si="130"/>
        <v>0</v>
      </c>
      <c r="P221" s="158">
        <f t="shared" si="130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371</v>
      </c>
      <c r="C222" s="153" t="s">
        <v>64</v>
      </c>
      <c r="D222" s="193">
        <f>E222+F222+G222+H222</f>
        <v>0</v>
      </c>
      <c r="E222" s="156"/>
      <c r="F222" s="156"/>
      <c r="G222" s="155"/>
      <c r="H222" s="155"/>
      <c r="I222" s="193">
        <f>J222+K222+L222</f>
        <v>0</v>
      </c>
      <c r="J222" s="156"/>
      <c r="K222" s="156"/>
      <c r="L222" s="156"/>
      <c r="M222" s="247">
        <f>N222+O222+P222</f>
        <v>0</v>
      </c>
      <c r="N222" s="160"/>
      <c r="O222" s="160"/>
      <c r="P222" s="160"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51" hidden="1">
      <c r="A223" s="58" t="s">
        <v>419</v>
      </c>
      <c r="B223" s="60" t="s">
        <v>169</v>
      </c>
      <c r="C223" s="153"/>
      <c r="D223" s="193">
        <f>D224</f>
        <v>0</v>
      </c>
      <c r="E223" s="158">
        <f t="shared" ref="E223:P224" si="131">E224</f>
        <v>0</v>
      </c>
      <c r="F223" s="158">
        <f t="shared" si="131"/>
        <v>0</v>
      </c>
      <c r="G223" s="158">
        <f t="shared" si="131"/>
        <v>0</v>
      </c>
      <c r="H223" s="158">
        <f t="shared" si="131"/>
        <v>0</v>
      </c>
      <c r="I223" s="193">
        <f t="shared" si="131"/>
        <v>0</v>
      </c>
      <c r="J223" s="158">
        <f t="shared" si="131"/>
        <v>0</v>
      </c>
      <c r="K223" s="158">
        <f t="shared" si="131"/>
        <v>0</v>
      </c>
      <c r="L223" s="158">
        <f t="shared" si="131"/>
        <v>0</v>
      </c>
      <c r="M223" s="193">
        <f t="shared" si="131"/>
        <v>0</v>
      </c>
      <c r="N223" s="158">
        <f t="shared" si="131"/>
        <v>0</v>
      </c>
      <c r="O223" s="158">
        <f t="shared" si="131"/>
        <v>0</v>
      </c>
      <c r="P223" s="158">
        <f t="shared" si="131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30" hidden="1">
      <c r="A224" s="48" t="s">
        <v>63</v>
      </c>
      <c r="B224" s="60" t="s">
        <v>169</v>
      </c>
      <c r="C224" s="153" t="s">
        <v>64</v>
      </c>
      <c r="D224" s="193">
        <f>D225</f>
        <v>0</v>
      </c>
      <c r="E224" s="158">
        <f t="shared" si="131"/>
        <v>0</v>
      </c>
      <c r="F224" s="158">
        <f t="shared" si="131"/>
        <v>0</v>
      </c>
      <c r="G224" s="158">
        <f t="shared" si="131"/>
        <v>0</v>
      </c>
      <c r="H224" s="158">
        <f t="shared" si="131"/>
        <v>0</v>
      </c>
      <c r="I224" s="193">
        <f t="shared" si="131"/>
        <v>0</v>
      </c>
      <c r="J224" s="158">
        <f t="shared" si="131"/>
        <v>0</v>
      </c>
      <c r="K224" s="158">
        <f t="shared" si="131"/>
        <v>0</v>
      </c>
      <c r="L224" s="158">
        <f t="shared" si="131"/>
        <v>0</v>
      </c>
      <c r="M224" s="193">
        <f t="shared" si="131"/>
        <v>0</v>
      </c>
      <c r="N224" s="158">
        <f t="shared" si="131"/>
        <v>0</v>
      </c>
      <c r="O224" s="158">
        <f t="shared" si="131"/>
        <v>0</v>
      </c>
      <c r="P224" s="158">
        <f t="shared" si="131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8" hidden="1" customHeight="1">
      <c r="A225" s="48" t="s">
        <v>73</v>
      </c>
      <c r="B225" s="60" t="s">
        <v>169</v>
      </c>
      <c r="C225" s="153" t="s">
        <v>64</v>
      </c>
      <c r="D225" s="193">
        <f>E225+F225+G225+H225</f>
        <v>0</v>
      </c>
      <c r="E225" s="156"/>
      <c r="F225" s="156"/>
      <c r="G225" s="155"/>
      <c r="H225" s="155"/>
      <c r="I225" s="193">
        <f>J225+K225+L225</f>
        <v>0</v>
      </c>
      <c r="J225" s="156"/>
      <c r="K225" s="156"/>
      <c r="L225" s="156"/>
      <c r="M225" s="247">
        <f>N225+O225+P225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0" hidden="1" customHeight="1">
      <c r="A226" s="59" t="s">
        <v>128</v>
      </c>
      <c r="B226" s="21" t="s">
        <v>194</v>
      </c>
      <c r="C226" s="19"/>
      <c r="D226" s="193">
        <f t="shared" si="121"/>
        <v>0</v>
      </c>
      <c r="E226" s="156">
        <f t="shared" ref="E226:G227" si="132">E227</f>
        <v>0</v>
      </c>
      <c r="F226" s="156">
        <f t="shared" si="132"/>
        <v>0</v>
      </c>
      <c r="G226" s="155">
        <f t="shared" si="132"/>
        <v>0</v>
      </c>
      <c r="H226" s="155"/>
      <c r="I226" s="193">
        <f t="shared" si="123"/>
        <v>0</v>
      </c>
      <c r="J226" s="156">
        <f t="shared" ref="J226:L227" si="133">J227</f>
        <v>0</v>
      </c>
      <c r="K226" s="155">
        <f t="shared" si="133"/>
        <v>0</v>
      </c>
      <c r="L226" s="155">
        <f t="shared" si="133"/>
        <v>0</v>
      </c>
      <c r="M226" s="247">
        <f>M227</f>
        <v>0</v>
      </c>
      <c r="N226" s="160">
        <f t="shared" ref="N226:P227" si="134">N227</f>
        <v>0</v>
      </c>
      <c r="O226" s="160">
        <f t="shared" si="134"/>
        <v>0</v>
      </c>
      <c r="P226" s="160">
        <f t="shared" si="134"/>
        <v>0</v>
      </c>
    </row>
    <row r="227" spans="1:50" s="8" customFormat="1" ht="30.75" hidden="1" customHeight="1">
      <c r="A227" s="32" t="s">
        <v>63</v>
      </c>
      <c r="B227" s="22" t="s">
        <v>194</v>
      </c>
      <c r="C227" s="153" t="s">
        <v>64</v>
      </c>
      <c r="D227" s="193">
        <f t="shared" si="121"/>
        <v>0</v>
      </c>
      <c r="E227" s="156">
        <f t="shared" si="132"/>
        <v>0</v>
      </c>
      <c r="F227" s="156">
        <f t="shared" si="132"/>
        <v>0</v>
      </c>
      <c r="G227" s="155">
        <f t="shared" si="132"/>
        <v>0</v>
      </c>
      <c r="H227" s="155"/>
      <c r="I227" s="193">
        <f t="shared" si="123"/>
        <v>0</v>
      </c>
      <c r="J227" s="156">
        <f t="shared" si="133"/>
        <v>0</v>
      </c>
      <c r="K227" s="155">
        <f t="shared" si="133"/>
        <v>0</v>
      </c>
      <c r="L227" s="155">
        <f t="shared" si="133"/>
        <v>0</v>
      </c>
      <c r="M227" s="247">
        <f>M228</f>
        <v>0</v>
      </c>
      <c r="N227" s="160">
        <f t="shared" si="134"/>
        <v>0</v>
      </c>
      <c r="O227" s="160">
        <f t="shared" si="134"/>
        <v>0</v>
      </c>
      <c r="P227" s="160">
        <f t="shared" si="134"/>
        <v>0</v>
      </c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17.25" hidden="1" customHeight="1">
      <c r="A228" s="123" t="s">
        <v>75</v>
      </c>
      <c r="B228" s="22" t="s">
        <v>194</v>
      </c>
      <c r="C228" s="153" t="s">
        <v>64</v>
      </c>
      <c r="D228" s="193">
        <f t="shared" si="121"/>
        <v>0</v>
      </c>
      <c r="E228" s="156"/>
      <c r="F228" s="156"/>
      <c r="G228" s="155"/>
      <c r="H228" s="155"/>
      <c r="I228" s="193">
        <f t="shared" si="123"/>
        <v>0</v>
      </c>
      <c r="J228" s="156"/>
      <c r="K228" s="155"/>
      <c r="L228" s="156"/>
      <c r="M228" s="247">
        <f>P228</f>
        <v>0</v>
      </c>
      <c r="N228" s="160"/>
      <c r="O228" s="160"/>
      <c r="P228" s="160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7" customFormat="1" ht="65.25" customHeight="1">
      <c r="A229" s="16" t="s">
        <v>129</v>
      </c>
      <c r="B229" s="22" t="s">
        <v>195</v>
      </c>
      <c r="C229" s="19"/>
      <c r="D229" s="193">
        <f t="shared" si="121"/>
        <v>2380.1999999999998</v>
      </c>
      <c r="E229" s="156">
        <f t="shared" ref="E229:P229" si="135">E230</f>
        <v>0</v>
      </c>
      <c r="F229" s="155">
        <f t="shared" si="135"/>
        <v>2380.1999999999998</v>
      </c>
      <c r="G229" s="155">
        <f t="shared" si="135"/>
        <v>0</v>
      </c>
      <c r="H229" s="155" t="e">
        <f t="shared" si="135"/>
        <v>#REF!</v>
      </c>
      <c r="I229" s="190">
        <f t="shared" si="135"/>
        <v>2380.1999999999998</v>
      </c>
      <c r="J229" s="155">
        <f t="shared" si="135"/>
        <v>0</v>
      </c>
      <c r="K229" s="155">
        <f t="shared" si="135"/>
        <v>2380.1999999999998</v>
      </c>
      <c r="L229" s="155">
        <f t="shared" si="135"/>
        <v>0</v>
      </c>
      <c r="M229" s="190">
        <f t="shared" si="135"/>
        <v>2380.1999999999998</v>
      </c>
      <c r="N229" s="155">
        <f t="shared" si="135"/>
        <v>0</v>
      </c>
      <c r="O229" s="155">
        <f t="shared" si="135"/>
        <v>2380.1999999999998</v>
      </c>
      <c r="P229" s="155">
        <f t="shared" si="135"/>
        <v>0</v>
      </c>
    </row>
    <row r="230" spans="1:50" s="8" customFormat="1" ht="30.75" customHeight="1">
      <c r="A230" s="16" t="s">
        <v>63</v>
      </c>
      <c r="B230" s="22" t="s">
        <v>195</v>
      </c>
      <c r="C230" s="153" t="s">
        <v>64</v>
      </c>
      <c r="D230" s="193">
        <f t="shared" si="121"/>
        <v>2380.1999999999998</v>
      </c>
      <c r="E230" s="156"/>
      <c r="F230" s="155">
        <v>2380.1999999999998</v>
      </c>
      <c r="G230" s="155"/>
      <c r="H230" s="155" t="e">
        <f>#REF!</f>
        <v>#REF!</v>
      </c>
      <c r="I230" s="193">
        <f t="shared" si="123"/>
        <v>2380.1999999999998</v>
      </c>
      <c r="J230" s="156"/>
      <c r="K230" s="156">
        <v>2380.1999999999998</v>
      </c>
      <c r="L230" s="156"/>
      <c r="M230" s="247">
        <f t="shared" ref="M230:M246" si="136">N230+O230</f>
        <v>2380.1999999999998</v>
      </c>
      <c r="N230" s="160"/>
      <c r="O230" s="160">
        <v>2380.1999999999998</v>
      </c>
      <c r="P230" s="160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39.75" hidden="1" customHeight="1">
      <c r="A231" s="143" t="s">
        <v>451</v>
      </c>
      <c r="B231" s="142" t="s">
        <v>452</v>
      </c>
      <c r="C231" s="153"/>
      <c r="D231" s="193">
        <f>D232</f>
        <v>0</v>
      </c>
      <c r="E231" s="158">
        <f t="shared" ref="E231:P231" si="137">E232</f>
        <v>0</v>
      </c>
      <c r="F231" s="158">
        <f t="shared" si="137"/>
        <v>0</v>
      </c>
      <c r="G231" s="158">
        <f t="shared" si="137"/>
        <v>0</v>
      </c>
      <c r="H231" s="158" t="e">
        <f t="shared" si="137"/>
        <v>#REF!</v>
      </c>
      <c r="I231" s="193">
        <f t="shared" si="137"/>
        <v>0</v>
      </c>
      <c r="J231" s="158">
        <f t="shared" si="137"/>
        <v>0</v>
      </c>
      <c r="K231" s="158">
        <f t="shared" si="137"/>
        <v>0</v>
      </c>
      <c r="L231" s="158">
        <f t="shared" si="137"/>
        <v>0</v>
      </c>
      <c r="M231" s="193">
        <f t="shared" si="137"/>
        <v>0</v>
      </c>
      <c r="N231" s="158">
        <f t="shared" si="137"/>
        <v>0</v>
      </c>
      <c r="O231" s="158">
        <f t="shared" si="137"/>
        <v>0</v>
      </c>
      <c r="P231" s="158">
        <f t="shared" si="137"/>
        <v>0</v>
      </c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26.25" hidden="1">
      <c r="A232" s="143" t="s">
        <v>63</v>
      </c>
      <c r="B232" s="142" t="s">
        <v>452</v>
      </c>
      <c r="C232" s="153" t="s">
        <v>64</v>
      </c>
      <c r="D232" s="193">
        <f>E232+F232+G232</f>
        <v>0</v>
      </c>
      <c r="E232" s="158"/>
      <c r="F232" s="158"/>
      <c r="G232" s="158"/>
      <c r="H232" s="158" t="e">
        <f>#REF!</f>
        <v>#REF!</v>
      </c>
      <c r="I232" s="193">
        <f>J232+K232+L232</f>
        <v>0</v>
      </c>
      <c r="J232" s="158"/>
      <c r="K232" s="158"/>
      <c r="L232" s="158"/>
      <c r="M232" s="193">
        <f>N232+O232+P232</f>
        <v>0</v>
      </c>
      <c r="N232" s="158"/>
      <c r="O232" s="158"/>
      <c r="P232" s="158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7" customFormat="1" ht="87.75" customHeight="1">
      <c r="A233" s="16" t="s">
        <v>130</v>
      </c>
      <c r="B233" s="22" t="s">
        <v>196</v>
      </c>
      <c r="C233" s="29"/>
      <c r="D233" s="193">
        <f t="shared" si="121"/>
        <v>559.4</v>
      </c>
      <c r="E233" s="155">
        <f t="shared" ref="E233:J233" si="138">E234</f>
        <v>0</v>
      </c>
      <c r="F233" s="155">
        <f t="shared" si="138"/>
        <v>559.4</v>
      </c>
      <c r="G233" s="155">
        <f t="shared" si="138"/>
        <v>0</v>
      </c>
      <c r="H233" s="155" t="e">
        <f t="shared" si="138"/>
        <v>#REF!</v>
      </c>
      <c r="I233" s="190">
        <f t="shared" si="138"/>
        <v>559.4</v>
      </c>
      <c r="J233" s="155">
        <f t="shared" si="138"/>
        <v>0</v>
      </c>
      <c r="K233" s="155">
        <f>K234</f>
        <v>559.4</v>
      </c>
      <c r="L233" s="155">
        <f>L234</f>
        <v>0</v>
      </c>
      <c r="M233" s="190">
        <f t="shared" ref="M233:P233" si="139">M234</f>
        <v>559.4</v>
      </c>
      <c r="N233" s="155">
        <f t="shared" si="139"/>
        <v>0</v>
      </c>
      <c r="O233" s="155">
        <f t="shared" si="139"/>
        <v>559.4</v>
      </c>
      <c r="P233" s="155">
        <f t="shared" si="139"/>
        <v>0</v>
      </c>
    </row>
    <row r="234" spans="1:50" s="8" customFormat="1" ht="32.25" customHeight="1">
      <c r="A234" s="16" t="s">
        <v>63</v>
      </c>
      <c r="B234" s="22" t="s">
        <v>196</v>
      </c>
      <c r="C234" s="153" t="s">
        <v>64</v>
      </c>
      <c r="D234" s="193">
        <f t="shared" si="121"/>
        <v>559.4</v>
      </c>
      <c r="E234" s="155"/>
      <c r="F234" s="155">
        <v>559.4</v>
      </c>
      <c r="G234" s="155"/>
      <c r="H234" s="155" t="e">
        <f>#REF!</f>
        <v>#REF!</v>
      </c>
      <c r="I234" s="190">
        <f>J234+K234+L234</f>
        <v>559.4</v>
      </c>
      <c r="J234" s="155"/>
      <c r="K234" s="155">
        <v>559.4</v>
      </c>
      <c r="L234" s="155"/>
      <c r="M234" s="190">
        <f>N234+O234+P234</f>
        <v>559.4</v>
      </c>
      <c r="N234" s="155"/>
      <c r="O234" s="155">
        <v>559.4</v>
      </c>
      <c r="P234" s="155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80.25" customHeight="1">
      <c r="A235" s="254" t="s">
        <v>537</v>
      </c>
      <c r="B235" s="229" t="s">
        <v>538</v>
      </c>
      <c r="C235" s="153"/>
      <c r="D235" s="193">
        <f>D236</f>
        <v>0</v>
      </c>
      <c r="E235" s="158">
        <f t="shared" ref="E235:P235" si="140">E236</f>
        <v>0</v>
      </c>
      <c r="F235" s="158">
        <f t="shared" si="140"/>
        <v>0</v>
      </c>
      <c r="G235" s="158">
        <f t="shared" si="140"/>
        <v>0</v>
      </c>
      <c r="H235" s="158">
        <f t="shared" si="140"/>
        <v>0</v>
      </c>
      <c r="I235" s="193">
        <f t="shared" si="140"/>
        <v>0</v>
      </c>
      <c r="J235" s="158">
        <f t="shared" si="140"/>
        <v>0</v>
      </c>
      <c r="K235" s="158">
        <f t="shared" si="140"/>
        <v>0</v>
      </c>
      <c r="L235" s="158">
        <f t="shared" si="140"/>
        <v>0</v>
      </c>
      <c r="M235" s="193">
        <f t="shared" si="140"/>
        <v>0</v>
      </c>
      <c r="N235" s="158">
        <f t="shared" si="140"/>
        <v>0</v>
      </c>
      <c r="O235" s="158">
        <f t="shared" si="140"/>
        <v>0</v>
      </c>
      <c r="P235" s="158">
        <f t="shared" si="140"/>
        <v>0</v>
      </c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24.75">
      <c r="A236" s="118" t="s">
        <v>63</v>
      </c>
      <c r="B236" s="229" t="s">
        <v>538</v>
      </c>
      <c r="C236" s="153" t="s">
        <v>64</v>
      </c>
      <c r="D236" s="193">
        <f>E236+F236+G236</f>
        <v>0</v>
      </c>
      <c r="E236" s="155"/>
      <c r="F236" s="155"/>
      <c r="G236" s="155"/>
      <c r="H236" s="155"/>
      <c r="I236" s="190">
        <f>J236+K236+L236</f>
        <v>0</v>
      </c>
      <c r="J236" s="155"/>
      <c r="K236" s="155"/>
      <c r="L236" s="155"/>
      <c r="M236" s="190">
        <f>N236+O236+P236</f>
        <v>0</v>
      </c>
      <c r="N236" s="155"/>
      <c r="O236" s="155"/>
      <c r="P236" s="155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7" customFormat="1" ht="72" customHeight="1">
      <c r="A237" s="16" t="s">
        <v>131</v>
      </c>
      <c r="B237" s="23" t="s">
        <v>197</v>
      </c>
      <c r="C237" s="153"/>
      <c r="D237" s="193">
        <f t="shared" si="121"/>
        <v>5102</v>
      </c>
      <c r="E237" s="156">
        <f t="shared" ref="E237:H237" si="141">E238</f>
        <v>0</v>
      </c>
      <c r="F237" s="155">
        <f t="shared" si="141"/>
        <v>5102</v>
      </c>
      <c r="G237" s="155">
        <f t="shared" si="141"/>
        <v>0</v>
      </c>
      <c r="H237" s="155" t="e">
        <f t="shared" si="141"/>
        <v>#REF!</v>
      </c>
      <c r="I237" s="193">
        <f t="shared" si="123"/>
        <v>6225.7</v>
      </c>
      <c r="J237" s="156"/>
      <c r="K237" s="155">
        <f>K238</f>
        <v>6225.7</v>
      </c>
      <c r="L237" s="155">
        <f t="shared" ref="L237" si="142">L238</f>
        <v>0</v>
      </c>
      <c r="M237" s="247">
        <f t="shared" si="136"/>
        <v>5965.1</v>
      </c>
      <c r="N237" s="160">
        <f>N238</f>
        <v>0</v>
      </c>
      <c r="O237" s="160">
        <f>O238</f>
        <v>5965.1</v>
      </c>
      <c r="P237" s="160">
        <f t="shared" ref="P237" si="143">P238</f>
        <v>0</v>
      </c>
    </row>
    <row r="238" spans="1:50" s="8" customFormat="1" ht="61.5" customHeight="1">
      <c r="A238" s="32" t="s">
        <v>77</v>
      </c>
      <c r="B238" s="23" t="s">
        <v>197</v>
      </c>
      <c r="C238" s="153" t="s">
        <v>52</v>
      </c>
      <c r="D238" s="193">
        <f t="shared" si="121"/>
        <v>5102</v>
      </c>
      <c r="E238" s="156"/>
      <c r="F238" s="218">
        <f>'[4]Поправки февраль'!$I$1241</f>
        <v>5102</v>
      </c>
      <c r="G238" s="155"/>
      <c r="H238" s="155" t="e">
        <f>#REF!</f>
        <v>#REF!</v>
      </c>
      <c r="I238" s="193">
        <f t="shared" si="123"/>
        <v>6225.7</v>
      </c>
      <c r="J238" s="156"/>
      <c r="K238" s="218">
        <v>6225.7</v>
      </c>
      <c r="L238" s="155"/>
      <c r="M238" s="247">
        <f t="shared" si="136"/>
        <v>5965.1</v>
      </c>
      <c r="N238" s="160"/>
      <c r="O238" s="160">
        <v>5965.1</v>
      </c>
      <c r="P238" s="160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76.5" hidden="1">
      <c r="A239" s="141" t="s">
        <v>372</v>
      </c>
      <c r="B239" s="142" t="s">
        <v>373</v>
      </c>
      <c r="C239" s="153"/>
      <c r="D239" s="193">
        <f>D240</f>
        <v>0</v>
      </c>
      <c r="E239" s="158">
        <f t="shared" ref="E239:P239" si="144">E240</f>
        <v>0</v>
      </c>
      <c r="F239" s="158">
        <f t="shared" si="144"/>
        <v>0</v>
      </c>
      <c r="G239" s="158">
        <f t="shared" si="144"/>
        <v>0</v>
      </c>
      <c r="H239" s="158" t="e">
        <f t="shared" si="144"/>
        <v>#REF!</v>
      </c>
      <c r="I239" s="193">
        <f t="shared" si="144"/>
        <v>0</v>
      </c>
      <c r="J239" s="158">
        <f t="shared" si="144"/>
        <v>0</v>
      </c>
      <c r="K239" s="158">
        <f t="shared" si="144"/>
        <v>0</v>
      </c>
      <c r="L239" s="158">
        <f t="shared" si="144"/>
        <v>0</v>
      </c>
      <c r="M239" s="193">
        <f t="shared" si="144"/>
        <v>0</v>
      </c>
      <c r="N239" s="158">
        <f t="shared" si="144"/>
        <v>0</v>
      </c>
      <c r="O239" s="158">
        <f t="shared" si="144"/>
        <v>0</v>
      </c>
      <c r="P239" s="158">
        <f t="shared" si="144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42.75" hidden="1" customHeight="1">
      <c r="A240" s="143" t="s">
        <v>77</v>
      </c>
      <c r="B240" s="142" t="s">
        <v>373</v>
      </c>
      <c r="C240" s="153" t="s">
        <v>52</v>
      </c>
      <c r="D240" s="193">
        <f>E240+F240+G240</f>
        <v>0</v>
      </c>
      <c r="E240" s="158"/>
      <c r="F240" s="158">
        <v>0</v>
      </c>
      <c r="G240" s="158"/>
      <c r="H240" s="158" t="e">
        <f>#REF!</f>
        <v>#REF!</v>
      </c>
      <c r="I240" s="193">
        <f>J240+K240+L240</f>
        <v>0</v>
      </c>
      <c r="J240" s="158"/>
      <c r="K240" s="158"/>
      <c r="L240" s="158"/>
      <c r="M240" s="193">
        <f>N240+O240+P240</f>
        <v>0</v>
      </c>
      <c r="N240" s="158"/>
      <c r="O240" s="158"/>
      <c r="P240" s="158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63.75" hidden="1">
      <c r="A241" s="124" t="s">
        <v>358</v>
      </c>
      <c r="B241" s="117" t="s">
        <v>196</v>
      </c>
      <c r="C241" s="153"/>
      <c r="D241" s="193">
        <f t="shared" ref="D241:P242" si="145">D242</f>
        <v>0</v>
      </c>
      <c r="E241" s="158">
        <f t="shared" si="145"/>
        <v>0</v>
      </c>
      <c r="F241" s="158">
        <f t="shared" si="145"/>
        <v>0</v>
      </c>
      <c r="G241" s="158">
        <f t="shared" si="145"/>
        <v>0</v>
      </c>
      <c r="H241" s="158">
        <f t="shared" si="145"/>
        <v>0</v>
      </c>
      <c r="I241" s="193">
        <f t="shared" si="145"/>
        <v>0</v>
      </c>
      <c r="J241" s="158">
        <f t="shared" si="145"/>
        <v>0</v>
      </c>
      <c r="K241" s="158">
        <f t="shared" si="145"/>
        <v>0</v>
      </c>
      <c r="L241" s="158">
        <f t="shared" si="145"/>
        <v>0</v>
      </c>
      <c r="M241" s="193">
        <f t="shared" si="145"/>
        <v>0</v>
      </c>
      <c r="N241" s="158">
        <f t="shared" si="145"/>
        <v>0</v>
      </c>
      <c r="O241" s="158">
        <f t="shared" si="145"/>
        <v>0</v>
      </c>
      <c r="P241" s="158">
        <f t="shared" si="145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47.25" hidden="1" customHeight="1">
      <c r="A242" s="122" t="s">
        <v>77</v>
      </c>
      <c r="B242" s="117" t="s">
        <v>196</v>
      </c>
      <c r="C242" s="153" t="s">
        <v>52</v>
      </c>
      <c r="D242" s="193">
        <f t="shared" si="145"/>
        <v>0</v>
      </c>
      <c r="E242" s="158">
        <f t="shared" si="145"/>
        <v>0</v>
      </c>
      <c r="F242" s="158">
        <f t="shared" si="145"/>
        <v>0</v>
      </c>
      <c r="G242" s="158">
        <f t="shared" si="145"/>
        <v>0</v>
      </c>
      <c r="H242" s="158">
        <f t="shared" si="145"/>
        <v>0</v>
      </c>
      <c r="I242" s="193">
        <f t="shared" si="145"/>
        <v>0</v>
      </c>
      <c r="J242" s="158">
        <f t="shared" si="145"/>
        <v>0</v>
      </c>
      <c r="K242" s="158">
        <f t="shared" si="145"/>
        <v>0</v>
      </c>
      <c r="L242" s="158">
        <f t="shared" si="145"/>
        <v>0</v>
      </c>
      <c r="M242" s="193">
        <f t="shared" si="145"/>
        <v>0</v>
      </c>
      <c r="N242" s="158">
        <f t="shared" si="145"/>
        <v>0</v>
      </c>
      <c r="O242" s="158">
        <f t="shared" si="145"/>
        <v>0</v>
      </c>
      <c r="P242" s="158">
        <f t="shared" si="145"/>
        <v>0</v>
      </c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17.25" hidden="1" customHeight="1">
      <c r="A243" s="16" t="s">
        <v>75</v>
      </c>
      <c r="B243" s="117" t="s">
        <v>196</v>
      </c>
      <c r="C243" s="153" t="s">
        <v>52</v>
      </c>
      <c r="D243" s="193">
        <f>E243+F243+G243</f>
        <v>0</v>
      </c>
      <c r="E243" s="156"/>
      <c r="F243" s="155"/>
      <c r="G243" s="155"/>
      <c r="H243" s="155">
        <f>I243+J243+K243</f>
        <v>0</v>
      </c>
      <c r="I243" s="193">
        <f>J243+K243+L243</f>
        <v>0</v>
      </c>
      <c r="J243" s="156"/>
      <c r="K243" s="155"/>
      <c r="L243" s="156"/>
      <c r="M243" s="247">
        <f>N243+O243+P243</f>
        <v>0</v>
      </c>
      <c r="N243" s="160"/>
      <c r="O243" s="160"/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55.5" customHeight="1">
      <c r="A244" s="59" t="s">
        <v>80</v>
      </c>
      <c r="B244" s="21" t="s">
        <v>198</v>
      </c>
      <c r="C244" s="19"/>
      <c r="D244" s="193">
        <f>E244+F244+G244</f>
        <v>1184.5</v>
      </c>
      <c r="E244" s="156">
        <f>E245+E246</f>
        <v>0</v>
      </c>
      <c r="F244" s="156">
        <f>F245+F246</f>
        <v>1184.5</v>
      </c>
      <c r="G244" s="156">
        <f>G245+G246</f>
        <v>0</v>
      </c>
      <c r="H244" s="156" t="e">
        <f>H245+H246</f>
        <v>#REF!</v>
      </c>
      <c r="I244" s="193">
        <f>I245+I246</f>
        <v>1184.5</v>
      </c>
      <c r="J244" s="158">
        <f t="shared" ref="J244:P244" si="146">J245+J246</f>
        <v>0</v>
      </c>
      <c r="K244" s="158">
        <f t="shared" si="146"/>
        <v>1184.5</v>
      </c>
      <c r="L244" s="158">
        <f t="shared" si="146"/>
        <v>0</v>
      </c>
      <c r="M244" s="193">
        <f t="shared" si="146"/>
        <v>1184.5</v>
      </c>
      <c r="N244" s="158">
        <f t="shared" si="146"/>
        <v>0</v>
      </c>
      <c r="O244" s="158">
        <f t="shared" si="146"/>
        <v>1184.5</v>
      </c>
      <c r="P244" s="158">
        <f t="shared" si="146"/>
        <v>0</v>
      </c>
    </row>
    <row r="245" spans="1:50" s="8" customFormat="1" ht="109.5" customHeight="1">
      <c r="A245" s="16" t="s">
        <v>11</v>
      </c>
      <c r="B245" s="22" t="s">
        <v>198</v>
      </c>
      <c r="C245" s="153" t="s">
        <v>12</v>
      </c>
      <c r="D245" s="193">
        <f t="shared" si="121"/>
        <v>1091</v>
      </c>
      <c r="E245" s="156"/>
      <c r="F245" s="156">
        <v>1091</v>
      </c>
      <c r="G245" s="156"/>
      <c r="H245" s="156" t="e">
        <f>#REF!</f>
        <v>#REF!</v>
      </c>
      <c r="I245" s="193">
        <f t="shared" si="123"/>
        <v>1091</v>
      </c>
      <c r="J245" s="156"/>
      <c r="K245" s="156">
        <v>1091</v>
      </c>
      <c r="L245" s="156"/>
      <c r="M245" s="247">
        <f t="shared" si="136"/>
        <v>1091</v>
      </c>
      <c r="N245" s="160"/>
      <c r="O245" s="160">
        <v>1091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8" customFormat="1" ht="45.75" customHeight="1">
      <c r="A246" s="16" t="s">
        <v>22</v>
      </c>
      <c r="B246" s="22" t="s">
        <v>198</v>
      </c>
      <c r="C246" s="153" t="s">
        <v>16</v>
      </c>
      <c r="D246" s="193">
        <f t="shared" si="121"/>
        <v>93.5</v>
      </c>
      <c r="E246" s="156"/>
      <c r="F246" s="155">
        <v>93.5</v>
      </c>
      <c r="G246" s="155"/>
      <c r="H246" s="155" t="e">
        <f>#REF!</f>
        <v>#REF!</v>
      </c>
      <c r="I246" s="193">
        <f t="shared" si="123"/>
        <v>93.5</v>
      </c>
      <c r="J246" s="156"/>
      <c r="K246" s="155">
        <v>93.5</v>
      </c>
      <c r="L246" s="155"/>
      <c r="M246" s="247">
        <f t="shared" si="136"/>
        <v>93.5</v>
      </c>
      <c r="N246" s="160"/>
      <c r="O246" s="160">
        <v>93.5</v>
      </c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7" customFormat="1" ht="39" hidden="1">
      <c r="A247" s="143" t="s">
        <v>465</v>
      </c>
      <c r="B247" s="23" t="s">
        <v>282</v>
      </c>
      <c r="C247" s="153" t="s">
        <v>142</v>
      </c>
      <c r="D247" s="187">
        <f>D248</f>
        <v>0</v>
      </c>
      <c r="E247" s="154">
        <f t="shared" ref="E247:P247" si="147">E248</f>
        <v>0</v>
      </c>
      <c r="F247" s="154">
        <f t="shared" si="147"/>
        <v>0</v>
      </c>
      <c r="G247" s="154">
        <f t="shared" si="147"/>
        <v>0</v>
      </c>
      <c r="H247" s="154">
        <f t="shared" si="147"/>
        <v>0</v>
      </c>
      <c r="I247" s="187">
        <f t="shared" si="147"/>
        <v>0</v>
      </c>
      <c r="J247" s="154">
        <f t="shared" si="147"/>
        <v>0</v>
      </c>
      <c r="K247" s="154">
        <f t="shared" si="147"/>
        <v>0</v>
      </c>
      <c r="L247" s="154">
        <f t="shared" si="147"/>
        <v>0</v>
      </c>
      <c r="M247" s="187">
        <f t="shared" si="147"/>
        <v>0</v>
      </c>
      <c r="N247" s="154">
        <f t="shared" si="147"/>
        <v>0</v>
      </c>
      <c r="O247" s="154">
        <f t="shared" si="147"/>
        <v>0</v>
      </c>
      <c r="P247" s="154">
        <f t="shared" si="147"/>
        <v>0</v>
      </c>
    </row>
    <row r="248" spans="1:50" s="7" customFormat="1" ht="43.5" hidden="1" customHeight="1">
      <c r="A248" s="214" t="s">
        <v>22</v>
      </c>
      <c r="B248" s="23" t="s">
        <v>282</v>
      </c>
      <c r="C248" s="153" t="s">
        <v>16</v>
      </c>
      <c r="D248" s="187">
        <f t="shared" si="121"/>
        <v>0</v>
      </c>
      <c r="E248" s="154"/>
      <c r="F248" s="154"/>
      <c r="G248" s="154"/>
      <c r="H248" s="154"/>
      <c r="I248" s="187">
        <f t="shared" si="123"/>
        <v>0</v>
      </c>
      <c r="J248" s="155"/>
      <c r="K248" s="155"/>
      <c r="L248" s="155"/>
      <c r="M248" s="246">
        <f>N248+O248+P248</f>
        <v>0</v>
      </c>
      <c r="N248" s="160"/>
      <c r="O248" s="160"/>
      <c r="P248" s="160"/>
    </row>
    <row r="249" spans="1:50" s="8" customFormat="1" ht="98.25" hidden="1" customHeight="1">
      <c r="A249" s="175" t="s">
        <v>478</v>
      </c>
      <c r="B249" s="23" t="s">
        <v>422</v>
      </c>
      <c r="C249" s="153"/>
      <c r="D249" s="187">
        <f t="shared" si="121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31.5" hidden="1" customHeight="1">
      <c r="A250" s="58" t="s">
        <v>22</v>
      </c>
      <c r="B250" s="23" t="s">
        <v>422</v>
      </c>
      <c r="C250" s="153" t="s">
        <v>12</v>
      </c>
      <c r="D250" s="187">
        <f t="shared" si="121"/>
        <v>0</v>
      </c>
      <c r="E250" s="155"/>
      <c r="F250" s="155">
        <f>F251</f>
        <v>0</v>
      </c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8" customFormat="1" ht="46.5" hidden="1" customHeight="1">
      <c r="A251" s="58" t="s">
        <v>421</v>
      </c>
      <c r="B251" s="23" t="s">
        <v>422</v>
      </c>
      <c r="C251" s="153" t="s">
        <v>12</v>
      </c>
      <c r="D251" s="187">
        <f t="shared" si="121"/>
        <v>0</v>
      </c>
      <c r="E251" s="155"/>
      <c r="F251" s="155"/>
      <c r="G251" s="157"/>
      <c r="H251" s="157"/>
      <c r="I251" s="187"/>
      <c r="J251" s="155"/>
      <c r="K251" s="156"/>
      <c r="L251" s="156"/>
      <c r="M251" s="246"/>
      <c r="N251" s="160"/>
      <c r="O251" s="160"/>
      <c r="P251" s="160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</row>
    <row r="252" spans="1:50" s="7" customFormat="1" ht="33" customHeight="1">
      <c r="A252" s="16" t="s">
        <v>85</v>
      </c>
      <c r="B252" s="17" t="s">
        <v>199</v>
      </c>
      <c r="C252" s="153"/>
      <c r="D252" s="193">
        <f t="shared" si="121"/>
        <v>4520.2</v>
      </c>
      <c r="E252" s="156">
        <f t="shared" ref="E252:H252" si="148">E253</f>
        <v>0</v>
      </c>
      <c r="F252" s="155">
        <f t="shared" si="148"/>
        <v>4520.2</v>
      </c>
      <c r="G252" s="155">
        <f t="shared" si="148"/>
        <v>0</v>
      </c>
      <c r="H252" s="155" t="e">
        <f t="shared" si="148"/>
        <v>#REF!</v>
      </c>
      <c r="I252" s="193">
        <f t="shared" si="123"/>
        <v>4520.2</v>
      </c>
      <c r="J252" s="156">
        <f t="shared" ref="J252:L252" si="149">J253</f>
        <v>0</v>
      </c>
      <c r="K252" s="155">
        <f t="shared" si="149"/>
        <v>4520.2</v>
      </c>
      <c r="L252" s="156">
        <f t="shared" si="149"/>
        <v>0</v>
      </c>
      <c r="M252" s="247">
        <f>N252+O252</f>
        <v>4520.2</v>
      </c>
      <c r="N252" s="160">
        <f>N253</f>
        <v>0</v>
      </c>
      <c r="O252" s="160">
        <f>O253</f>
        <v>4520.2</v>
      </c>
      <c r="P252" s="160">
        <f t="shared" ref="P252" si="150">P253</f>
        <v>0</v>
      </c>
    </row>
    <row r="253" spans="1:50" s="8" customFormat="1" ht="16.5" customHeight="1">
      <c r="A253" s="156" t="s">
        <v>35</v>
      </c>
      <c r="B253" s="17" t="s">
        <v>199</v>
      </c>
      <c r="C253" s="153" t="s">
        <v>36</v>
      </c>
      <c r="D253" s="193">
        <f t="shared" si="121"/>
        <v>4520.2</v>
      </c>
      <c r="E253" s="156"/>
      <c r="F253" s="155">
        <v>4520.2</v>
      </c>
      <c r="G253" s="156"/>
      <c r="H253" s="156" t="e">
        <f>#REF!</f>
        <v>#REF!</v>
      </c>
      <c r="I253" s="193">
        <f t="shared" si="123"/>
        <v>4520.2</v>
      </c>
      <c r="J253" s="156"/>
      <c r="K253" s="155">
        <v>4520.2</v>
      </c>
      <c r="L253" s="156"/>
      <c r="M253" s="247">
        <f>N253+O253</f>
        <v>4520.2</v>
      </c>
      <c r="N253" s="160"/>
      <c r="O253" s="160">
        <v>4520.2</v>
      </c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17.25" customHeight="1">
      <c r="A254" s="48" t="s">
        <v>86</v>
      </c>
      <c r="B254" s="25" t="s">
        <v>200</v>
      </c>
      <c r="C254" s="153"/>
      <c r="D254" s="193">
        <f t="shared" si="121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3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</row>
    <row r="255" spans="1:50" s="8" customFormat="1" ht="16.5" customHeight="1">
      <c r="A255" s="156" t="s">
        <v>35</v>
      </c>
      <c r="B255" s="25" t="s">
        <v>200</v>
      </c>
      <c r="C255" s="153" t="s">
        <v>36</v>
      </c>
      <c r="D255" s="193">
        <f t="shared" si="121"/>
        <v>0</v>
      </c>
      <c r="E255" s="155">
        <f>E256</f>
        <v>0</v>
      </c>
      <c r="F255" s="156"/>
      <c r="G255" s="155">
        <f>G256</f>
        <v>0</v>
      </c>
      <c r="H255" s="155"/>
      <c r="I255" s="193">
        <f t="shared" si="123"/>
        <v>0</v>
      </c>
      <c r="J255" s="155">
        <f>J256</f>
        <v>0</v>
      </c>
      <c r="K255" s="156"/>
      <c r="L255" s="156"/>
      <c r="M255" s="247"/>
      <c r="N255" s="160"/>
      <c r="O255" s="160">
        <f>O256</f>
        <v>0</v>
      </c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30" customHeight="1">
      <c r="A256" s="48" t="s">
        <v>88</v>
      </c>
      <c r="B256" s="25" t="s">
        <v>200</v>
      </c>
      <c r="C256" s="153" t="s">
        <v>36</v>
      </c>
      <c r="D256" s="193">
        <f t="shared" si="121"/>
        <v>0</v>
      </c>
      <c r="E256" s="155"/>
      <c r="F256" s="156"/>
      <c r="G256" s="155">
        <f>G257</f>
        <v>0</v>
      </c>
      <c r="H256" s="155"/>
      <c r="I256" s="193">
        <f t="shared" si="123"/>
        <v>0</v>
      </c>
      <c r="J256" s="155"/>
      <c r="K256" s="156"/>
      <c r="L256" s="156"/>
      <c r="M256" s="247"/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7" customFormat="1" ht="42.75" customHeight="1">
      <c r="A257" s="24" t="s">
        <v>32</v>
      </c>
      <c r="B257" s="25" t="s">
        <v>171</v>
      </c>
      <c r="C257" s="153"/>
      <c r="D257" s="193">
        <f t="shared" ref="D257:F258" si="151">D258</f>
        <v>0</v>
      </c>
      <c r="E257" s="158">
        <f t="shared" si="151"/>
        <v>0</v>
      </c>
      <c r="F257" s="158">
        <f t="shared" si="151"/>
        <v>0</v>
      </c>
      <c r="G257" s="158">
        <f>G258</f>
        <v>0</v>
      </c>
      <c r="H257" s="158">
        <f>H258</f>
        <v>0</v>
      </c>
      <c r="I257" s="193">
        <f t="shared" ref="I257:P258" si="152">I258</f>
        <v>0</v>
      </c>
      <c r="J257" s="158">
        <f t="shared" si="152"/>
        <v>0</v>
      </c>
      <c r="K257" s="158">
        <f t="shared" si="152"/>
        <v>0</v>
      </c>
      <c r="L257" s="158">
        <f t="shared" si="152"/>
        <v>0</v>
      </c>
      <c r="M257" s="193">
        <f t="shared" si="152"/>
        <v>0</v>
      </c>
      <c r="N257" s="158">
        <f t="shared" si="152"/>
        <v>0</v>
      </c>
      <c r="O257" s="158">
        <f t="shared" si="152"/>
        <v>0</v>
      </c>
      <c r="P257" s="158">
        <f t="shared" si="152"/>
        <v>0</v>
      </c>
    </row>
    <row r="258" spans="1:50" s="8" customFormat="1" ht="17.25" customHeight="1">
      <c r="A258" s="127" t="s">
        <v>35</v>
      </c>
      <c r="B258" s="25" t="s">
        <v>171</v>
      </c>
      <c r="C258" s="153" t="s">
        <v>36</v>
      </c>
      <c r="D258" s="193">
        <f t="shared" si="151"/>
        <v>0</v>
      </c>
      <c r="E258" s="158">
        <f t="shared" si="151"/>
        <v>0</v>
      </c>
      <c r="F258" s="158">
        <f t="shared" si="151"/>
        <v>0</v>
      </c>
      <c r="G258" s="158">
        <f>G259</f>
        <v>0</v>
      </c>
      <c r="H258" s="158">
        <f>H259</f>
        <v>0</v>
      </c>
      <c r="I258" s="193">
        <f t="shared" si="152"/>
        <v>0</v>
      </c>
      <c r="J258" s="158">
        <f t="shared" si="152"/>
        <v>0</v>
      </c>
      <c r="K258" s="158">
        <f t="shared" si="152"/>
        <v>0</v>
      </c>
      <c r="L258" s="158">
        <f t="shared" si="152"/>
        <v>0</v>
      </c>
      <c r="M258" s="193">
        <f t="shared" si="152"/>
        <v>0</v>
      </c>
      <c r="N258" s="158">
        <f t="shared" si="152"/>
        <v>0</v>
      </c>
      <c r="O258" s="158">
        <f t="shared" si="152"/>
        <v>0</v>
      </c>
      <c r="P258" s="158">
        <f t="shared" si="152"/>
        <v>0</v>
      </c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" customHeight="1">
      <c r="A259" s="16" t="s">
        <v>89</v>
      </c>
      <c r="B259" s="223" t="s">
        <v>171</v>
      </c>
      <c r="C259" s="153" t="s">
        <v>36</v>
      </c>
      <c r="D259" s="193">
        <f t="shared" si="121"/>
        <v>0</v>
      </c>
      <c r="E259" s="155"/>
      <c r="F259" s="156">
        <v>0</v>
      </c>
      <c r="G259" s="155"/>
      <c r="H259" s="155"/>
      <c r="I259" s="193">
        <f t="shared" si="123"/>
        <v>0</v>
      </c>
      <c r="J259" s="155"/>
      <c r="K259" s="156"/>
      <c r="L259" s="156"/>
      <c r="M259" s="247">
        <f>N259+O259</f>
        <v>0</v>
      </c>
      <c r="N259" s="160"/>
      <c r="O259" s="160"/>
      <c r="P259" s="160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15.75" customHeight="1">
      <c r="A260" s="16" t="s">
        <v>327</v>
      </c>
      <c r="B260" s="234" t="s">
        <v>328</v>
      </c>
      <c r="C260" s="153"/>
      <c r="D260" s="193">
        <f t="shared" ref="D260:P260" si="153">D261</f>
        <v>320.10000000000002</v>
      </c>
      <c r="E260" s="158">
        <f t="shared" si="153"/>
        <v>320.10000000000002</v>
      </c>
      <c r="F260" s="158">
        <f t="shared" si="153"/>
        <v>0</v>
      </c>
      <c r="G260" s="158">
        <f t="shared" si="153"/>
        <v>0</v>
      </c>
      <c r="H260" s="158" t="e">
        <f t="shared" si="153"/>
        <v>#REF!</v>
      </c>
      <c r="I260" s="193">
        <f t="shared" si="153"/>
        <v>0</v>
      </c>
      <c r="J260" s="158">
        <f t="shared" si="153"/>
        <v>0</v>
      </c>
      <c r="K260" s="158">
        <f t="shared" si="153"/>
        <v>0</v>
      </c>
      <c r="L260" s="158">
        <f t="shared" si="153"/>
        <v>0</v>
      </c>
      <c r="M260" s="193">
        <f t="shared" si="153"/>
        <v>0</v>
      </c>
      <c r="N260" s="158">
        <f t="shared" si="153"/>
        <v>0</v>
      </c>
      <c r="O260" s="158">
        <f t="shared" si="153"/>
        <v>0</v>
      </c>
      <c r="P260" s="158">
        <f t="shared" si="153"/>
        <v>0</v>
      </c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 ht="21" customHeight="1">
      <c r="A261" s="16" t="s">
        <v>35</v>
      </c>
      <c r="B261" s="234" t="s">
        <v>328</v>
      </c>
      <c r="C261" s="153" t="s">
        <v>36</v>
      </c>
      <c r="D261" s="193">
        <f>E261+F261+G261</f>
        <v>320.10000000000002</v>
      </c>
      <c r="E261" s="158">
        <f>'[2]Поправки март'!$I$1369</f>
        <v>320.10000000000002</v>
      </c>
      <c r="F261" s="158"/>
      <c r="G261" s="158"/>
      <c r="H261" s="158" t="e">
        <f>#REF!</f>
        <v>#REF!</v>
      </c>
      <c r="I261" s="193">
        <f>J261+K261+L261</f>
        <v>0</v>
      </c>
      <c r="J261" s="158"/>
      <c r="K261" s="158"/>
      <c r="L261" s="158"/>
      <c r="M261" s="193">
        <f>N261+O261+P261</f>
        <v>0</v>
      </c>
      <c r="N261" s="158"/>
      <c r="O261" s="158"/>
      <c r="P261" s="158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291</v>
      </c>
      <c r="B262" s="91">
        <v>6500099990</v>
      </c>
      <c r="C262" s="153"/>
      <c r="D262" s="193">
        <f t="shared" ref="D262:P262" si="154">D263</f>
        <v>0</v>
      </c>
      <c r="E262" s="158">
        <f t="shared" si="154"/>
        <v>0</v>
      </c>
      <c r="F262" s="158">
        <f t="shared" si="154"/>
        <v>0</v>
      </c>
      <c r="G262" s="158">
        <f t="shared" si="154"/>
        <v>0</v>
      </c>
      <c r="H262" s="158" t="e">
        <f t="shared" si="154"/>
        <v>#REF!</v>
      </c>
      <c r="I262" s="193">
        <f t="shared" si="154"/>
        <v>4205.1000000000004</v>
      </c>
      <c r="J262" s="158">
        <f t="shared" si="154"/>
        <v>4205.1000000000004</v>
      </c>
      <c r="K262" s="158">
        <f t="shared" si="154"/>
        <v>0</v>
      </c>
      <c r="L262" s="158">
        <f t="shared" si="154"/>
        <v>0</v>
      </c>
      <c r="M262" s="193">
        <f t="shared" si="154"/>
        <v>9000</v>
      </c>
      <c r="N262" s="158">
        <f t="shared" si="154"/>
        <v>9000</v>
      </c>
      <c r="O262" s="158">
        <f t="shared" si="154"/>
        <v>0</v>
      </c>
      <c r="P262" s="158">
        <f t="shared" si="154"/>
        <v>0</v>
      </c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8" customFormat="1">
      <c r="A263" s="93" t="s">
        <v>18</v>
      </c>
      <c r="B263" s="91">
        <v>6500099990</v>
      </c>
      <c r="C263" s="153" t="s">
        <v>19</v>
      </c>
      <c r="D263" s="193">
        <f>E263+F263+G263</f>
        <v>0</v>
      </c>
      <c r="E263" s="155"/>
      <c r="F263" s="155"/>
      <c r="G263" s="155"/>
      <c r="H263" s="155" t="e">
        <f>#REF!</f>
        <v>#REF!</v>
      </c>
      <c r="I263" s="190">
        <f>J263+K263+L263</f>
        <v>4205.1000000000004</v>
      </c>
      <c r="J263" s="155">
        <v>4205.1000000000004</v>
      </c>
      <c r="K263" s="155"/>
      <c r="L263" s="155"/>
      <c r="M263" s="190">
        <f>N263+O263+P263</f>
        <v>9000</v>
      </c>
      <c r="N263" s="155">
        <v>9000</v>
      </c>
      <c r="O263" s="155"/>
      <c r="P263" s="155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7" customFormat="1" ht="19.5" customHeight="1">
      <c r="A264" s="176" t="s">
        <v>135</v>
      </c>
      <c r="B264" s="177"/>
      <c r="C264" s="178"/>
      <c r="D264" s="187">
        <f>E264+F264+G264</f>
        <v>275253.39999999997</v>
      </c>
      <c r="E264" s="179">
        <f>E265+E304+E325+E431+E442+E490+E499+E504+E507+E511+E514+E529+E534+E493+E496</f>
        <v>112099.59999999999</v>
      </c>
      <c r="F264" s="179">
        <f>F265+F304+F325+F431+F442+F490+F499+F504+F507+F511+F514+F529+F534</f>
        <v>129478.2</v>
      </c>
      <c r="G264" s="179">
        <f>G265+G304+G325+G431+G442+G490+G499+G504+G507+G511+G514+G529+G534</f>
        <v>33675.599999999999</v>
      </c>
      <c r="H264" s="179" t="e">
        <f>H265+H304+H325+H431+H442+H490+H499+H504+H507+H511+H514+H529+H534</f>
        <v>#REF!</v>
      </c>
      <c r="I264" s="187">
        <f>I265+I304+I325+I431+I442+I490+I499+I504+I507+I511+I514+I529+I534+I493</f>
        <v>228726.50000000003</v>
      </c>
      <c r="J264" s="179">
        <f>J265+J304+J325+J431+J442+J490+J499+J504+J507+J511+J514+J529+J534+J493+J496</f>
        <v>89568.1</v>
      </c>
      <c r="K264" s="179">
        <f>K265+K304+K325+K431+K442+K490+K499+K504+K507+K511+K514+K529+K534</f>
        <v>121482.30000000002</v>
      </c>
      <c r="L264" s="179">
        <f>L265+L304+L325+L431+L442+L490+L499+L504+L507+L511+L514+L529+L534</f>
        <v>17676.099999999999</v>
      </c>
      <c r="M264" s="187">
        <f>M265+M304+M325+M431+M442+M490+M499+M504+M507+M511+M514+M529+M534+M493</f>
        <v>232013.30000000005</v>
      </c>
      <c r="N264" s="179">
        <f>N265+N304+N325+N431+N442+N490+N499+N504+N507+N511+N514+N529+N534+N493</f>
        <v>92999.9</v>
      </c>
      <c r="O264" s="179">
        <f>O265+O304+O325+O431+O442+O490+O499+O504+O507+O511+O514+O529+O534</f>
        <v>121408.40000000002</v>
      </c>
      <c r="P264" s="179">
        <f>P265+P304+P325+P431+P442+P490+P499+P504+P507+P511+P514+P529+P534</f>
        <v>17605</v>
      </c>
    </row>
    <row r="265" spans="1:50" s="7" customFormat="1" ht="48.75" customHeight="1">
      <c r="A265" s="50" t="s">
        <v>326</v>
      </c>
      <c r="B265" s="235" t="s">
        <v>201</v>
      </c>
      <c r="C265" s="51"/>
      <c r="D265" s="187">
        <f>D266+D273+D278+D299</f>
        <v>20944.599999999999</v>
      </c>
      <c r="E265" s="154">
        <f>E266+E273+E278+E299</f>
        <v>3600.6</v>
      </c>
      <c r="F265" s="154">
        <f t="shared" ref="F265:P265" si="155">F266+F273+F278+F299</f>
        <v>1561</v>
      </c>
      <c r="G265" s="154">
        <f t="shared" si="155"/>
        <v>15783</v>
      </c>
      <c r="H265" s="154" t="e">
        <f t="shared" si="155"/>
        <v>#REF!</v>
      </c>
      <c r="I265" s="187">
        <f t="shared" si="155"/>
        <v>0</v>
      </c>
      <c r="J265" s="154">
        <f t="shared" si="155"/>
        <v>0</v>
      </c>
      <c r="K265" s="154">
        <f t="shared" si="155"/>
        <v>0</v>
      </c>
      <c r="L265" s="154">
        <f t="shared" si="155"/>
        <v>0</v>
      </c>
      <c r="M265" s="187">
        <f t="shared" si="155"/>
        <v>0</v>
      </c>
      <c r="N265" s="154">
        <f t="shared" si="155"/>
        <v>0</v>
      </c>
      <c r="O265" s="154">
        <f t="shared" si="155"/>
        <v>0</v>
      </c>
      <c r="P265" s="154">
        <f t="shared" si="155"/>
        <v>0</v>
      </c>
    </row>
    <row r="266" spans="1:50" s="8" customFormat="1" ht="60" customHeight="1">
      <c r="A266" s="16" t="s">
        <v>202</v>
      </c>
      <c r="B266" s="232" t="s">
        <v>203</v>
      </c>
      <c r="C266" s="51"/>
      <c r="D266" s="187">
        <f>D267</f>
        <v>131.5</v>
      </c>
      <c r="E266" s="154">
        <f>E267</f>
        <v>131.5</v>
      </c>
      <c r="F266" s="154">
        <f>F267</f>
        <v>0</v>
      </c>
      <c r="G266" s="154">
        <f>G267</f>
        <v>0</v>
      </c>
      <c r="H266" s="154" t="e">
        <f>H267</f>
        <v>#REF!</v>
      </c>
      <c r="I266" s="187">
        <f t="shared" ref="I266:P267" si="156">I267</f>
        <v>0</v>
      </c>
      <c r="J266" s="154">
        <f t="shared" si="156"/>
        <v>0</v>
      </c>
      <c r="K266" s="154">
        <f t="shared" si="156"/>
        <v>0</v>
      </c>
      <c r="L266" s="154">
        <f t="shared" si="156"/>
        <v>0</v>
      </c>
      <c r="M266" s="187">
        <f t="shared" si="156"/>
        <v>0</v>
      </c>
      <c r="N266" s="154">
        <f t="shared" si="156"/>
        <v>0</v>
      </c>
      <c r="O266" s="154">
        <f t="shared" si="156"/>
        <v>0</v>
      </c>
      <c r="P266" s="154">
        <f t="shared" si="156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126" customHeight="1">
      <c r="A267" s="275" t="s">
        <v>479</v>
      </c>
      <c r="B267" s="232" t="s">
        <v>205</v>
      </c>
      <c r="C267" s="153"/>
      <c r="D267" s="187">
        <f>D271</f>
        <v>131.5</v>
      </c>
      <c r="E267" s="154">
        <f>E268</f>
        <v>131.5</v>
      </c>
      <c r="F267" s="154">
        <f t="shared" ref="F267:H267" si="157">F268</f>
        <v>0</v>
      </c>
      <c r="G267" s="154">
        <f t="shared" si="157"/>
        <v>0</v>
      </c>
      <c r="H267" s="154" t="e">
        <f t="shared" si="157"/>
        <v>#REF!</v>
      </c>
      <c r="I267" s="187">
        <f t="shared" si="156"/>
        <v>0</v>
      </c>
      <c r="J267" s="154">
        <f t="shared" si="156"/>
        <v>0</v>
      </c>
      <c r="K267" s="154">
        <f t="shared" si="156"/>
        <v>0</v>
      </c>
      <c r="L267" s="154">
        <f t="shared" si="156"/>
        <v>0</v>
      </c>
      <c r="M267" s="187">
        <f t="shared" si="156"/>
        <v>0</v>
      </c>
      <c r="N267" s="154">
        <f t="shared" si="156"/>
        <v>0</v>
      </c>
      <c r="O267" s="154">
        <f t="shared" si="156"/>
        <v>0</v>
      </c>
      <c r="P267" s="154">
        <f t="shared" si="156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40.5" customHeight="1">
      <c r="A268" s="213" t="s">
        <v>469</v>
      </c>
      <c r="B268" s="89" t="s">
        <v>470</v>
      </c>
      <c r="C268" s="153"/>
      <c r="D268" s="187">
        <f>D269</f>
        <v>131.5</v>
      </c>
      <c r="E268" s="154">
        <f t="shared" ref="E268:P271" si="158">E269</f>
        <v>131.5</v>
      </c>
      <c r="F268" s="154">
        <f t="shared" si="158"/>
        <v>0</v>
      </c>
      <c r="G268" s="154">
        <f t="shared" si="158"/>
        <v>0</v>
      </c>
      <c r="H268" s="154" t="e">
        <f t="shared" si="158"/>
        <v>#REF!</v>
      </c>
      <c r="I268" s="187">
        <f t="shared" si="158"/>
        <v>0</v>
      </c>
      <c r="J268" s="154">
        <f t="shared" si="158"/>
        <v>0</v>
      </c>
      <c r="K268" s="154">
        <f t="shared" si="158"/>
        <v>0</v>
      </c>
      <c r="L268" s="154">
        <f t="shared" si="158"/>
        <v>0</v>
      </c>
      <c r="M268" s="187">
        <f t="shared" si="158"/>
        <v>0</v>
      </c>
      <c r="N268" s="154">
        <f t="shared" si="158"/>
        <v>0</v>
      </c>
      <c r="O268" s="154">
        <f t="shared" si="158"/>
        <v>0</v>
      </c>
      <c r="P268" s="154">
        <f t="shared" si="158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7" customHeight="1">
      <c r="A269" s="214" t="s">
        <v>63</v>
      </c>
      <c r="B269" s="89" t="s">
        <v>470</v>
      </c>
      <c r="C269" s="153" t="s">
        <v>64</v>
      </c>
      <c r="D269" s="187">
        <f>D270</f>
        <v>131.5</v>
      </c>
      <c r="E269" s="154">
        <f t="shared" si="158"/>
        <v>131.5</v>
      </c>
      <c r="F269" s="154">
        <f t="shared" si="158"/>
        <v>0</v>
      </c>
      <c r="G269" s="154">
        <f t="shared" si="158"/>
        <v>0</v>
      </c>
      <c r="H269" s="154" t="e">
        <f t="shared" si="158"/>
        <v>#REF!</v>
      </c>
      <c r="I269" s="187">
        <f t="shared" si="158"/>
        <v>0</v>
      </c>
      <c r="J269" s="154">
        <f t="shared" si="158"/>
        <v>0</v>
      </c>
      <c r="K269" s="154">
        <f t="shared" si="158"/>
        <v>0</v>
      </c>
      <c r="L269" s="154">
        <f t="shared" si="158"/>
        <v>0</v>
      </c>
      <c r="M269" s="187">
        <f t="shared" si="158"/>
        <v>0</v>
      </c>
      <c r="N269" s="154">
        <f t="shared" si="158"/>
        <v>0</v>
      </c>
      <c r="O269" s="154">
        <f t="shared" si="158"/>
        <v>0</v>
      </c>
      <c r="P269" s="154">
        <f t="shared" si="158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21.75" customHeight="1">
      <c r="A270" s="16" t="s">
        <v>73</v>
      </c>
      <c r="B270" s="89" t="s">
        <v>470</v>
      </c>
      <c r="C270" s="153" t="s">
        <v>64</v>
      </c>
      <c r="D270" s="187">
        <f>E270+F270+G270</f>
        <v>131.5</v>
      </c>
      <c r="E270" s="158">
        <f>E271</f>
        <v>131.5</v>
      </c>
      <c r="F270" s="158">
        <f t="shared" si="158"/>
        <v>0</v>
      </c>
      <c r="G270" s="158">
        <f t="shared" si="158"/>
        <v>0</v>
      </c>
      <c r="H270" s="158" t="e">
        <f t="shared" si="158"/>
        <v>#REF!</v>
      </c>
      <c r="I270" s="193">
        <f t="shared" si="158"/>
        <v>0</v>
      </c>
      <c r="J270" s="158">
        <f t="shared" si="158"/>
        <v>0</v>
      </c>
      <c r="K270" s="158">
        <f t="shared" si="158"/>
        <v>0</v>
      </c>
      <c r="L270" s="158">
        <f t="shared" si="158"/>
        <v>0</v>
      </c>
      <c r="M270" s="193">
        <f t="shared" si="158"/>
        <v>0</v>
      </c>
      <c r="N270" s="158">
        <f t="shared" si="158"/>
        <v>0</v>
      </c>
      <c r="O270" s="158">
        <f t="shared" si="158"/>
        <v>0</v>
      </c>
      <c r="P270" s="158">
        <f t="shared" si="158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14.25" customHeight="1">
      <c r="A271" s="58" t="s">
        <v>104</v>
      </c>
      <c r="B271" s="89" t="s">
        <v>470</v>
      </c>
      <c r="C271" s="153" t="s">
        <v>64</v>
      </c>
      <c r="D271" s="187">
        <f t="shared" ref="D271" si="159">D272</f>
        <v>131.5</v>
      </c>
      <c r="E271" s="158">
        <f>E272</f>
        <v>131.5</v>
      </c>
      <c r="F271" s="158">
        <f t="shared" si="158"/>
        <v>0</v>
      </c>
      <c r="G271" s="158">
        <f t="shared" si="158"/>
        <v>0</v>
      </c>
      <c r="H271" s="158" t="e">
        <f t="shared" si="158"/>
        <v>#REF!</v>
      </c>
      <c r="I271" s="193">
        <f t="shared" si="158"/>
        <v>0</v>
      </c>
      <c r="J271" s="158">
        <f t="shared" si="158"/>
        <v>0</v>
      </c>
      <c r="K271" s="158">
        <f t="shared" si="158"/>
        <v>0</v>
      </c>
      <c r="L271" s="158">
        <f t="shared" si="158"/>
        <v>0</v>
      </c>
      <c r="M271" s="193">
        <f t="shared" si="158"/>
        <v>0</v>
      </c>
      <c r="N271" s="158">
        <f t="shared" si="158"/>
        <v>0</v>
      </c>
      <c r="O271" s="158">
        <f t="shared" si="158"/>
        <v>0</v>
      </c>
      <c r="P271" s="158">
        <f t="shared" si="158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30.75" customHeight="1">
      <c r="A272" s="58" t="s">
        <v>63</v>
      </c>
      <c r="B272" s="89" t="s">
        <v>470</v>
      </c>
      <c r="C272" s="153" t="s">
        <v>64</v>
      </c>
      <c r="D272" s="187">
        <f t="shared" si="121"/>
        <v>131.5</v>
      </c>
      <c r="E272" s="156">
        <v>131.5</v>
      </c>
      <c r="F272" s="156"/>
      <c r="G272" s="156"/>
      <c r="H272" s="156" t="e">
        <f>#REF!</f>
        <v>#REF!</v>
      </c>
      <c r="I272" s="190">
        <f>J272+K272+L272</f>
        <v>0</v>
      </c>
      <c r="J272" s="156"/>
      <c r="K272" s="156"/>
      <c r="L272" s="156"/>
      <c r="M272" s="190">
        <f>N272+O272+P272</f>
        <v>0</v>
      </c>
      <c r="N272" s="156"/>
      <c r="O272" s="156"/>
      <c r="P272" s="156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51" hidden="1" customHeight="1">
      <c r="A273" s="214" t="s">
        <v>202</v>
      </c>
      <c r="B273" s="89" t="s">
        <v>203</v>
      </c>
      <c r="C273" s="153"/>
      <c r="D273" s="187">
        <v>0</v>
      </c>
      <c r="E273" s="154">
        <v>0</v>
      </c>
      <c r="F273" s="154">
        <v>0</v>
      </c>
      <c r="G273" s="154">
        <v>0</v>
      </c>
      <c r="H273" s="154">
        <f t="shared" ref="H273:P273" si="160">H279</f>
        <v>0</v>
      </c>
      <c r="I273" s="187">
        <f t="shared" si="160"/>
        <v>0</v>
      </c>
      <c r="J273" s="154">
        <f t="shared" si="160"/>
        <v>0</v>
      </c>
      <c r="K273" s="154">
        <f t="shared" si="160"/>
        <v>0</v>
      </c>
      <c r="L273" s="154">
        <f t="shared" si="160"/>
        <v>0</v>
      </c>
      <c r="M273" s="187">
        <f t="shared" si="160"/>
        <v>0</v>
      </c>
      <c r="N273" s="154">
        <f t="shared" si="160"/>
        <v>0</v>
      </c>
      <c r="O273" s="154">
        <f>O279</f>
        <v>0</v>
      </c>
      <c r="P273" s="154">
        <f t="shared" si="160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04.25" customHeight="1">
      <c r="A274" s="251" t="s">
        <v>479</v>
      </c>
      <c r="B274" s="89" t="s">
        <v>209</v>
      </c>
      <c r="C274" s="153"/>
      <c r="D274" s="187">
        <f t="shared" ref="D274:P276" si="161">D275</f>
        <v>0</v>
      </c>
      <c r="E274" s="154">
        <f t="shared" si="161"/>
        <v>0</v>
      </c>
      <c r="F274" s="154">
        <f t="shared" si="161"/>
        <v>0</v>
      </c>
      <c r="G274" s="154">
        <f t="shared" si="161"/>
        <v>0</v>
      </c>
      <c r="H274" s="154"/>
      <c r="I274" s="187">
        <f t="shared" si="161"/>
        <v>0</v>
      </c>
      <c r="J274" s="154">
        <f t="shared" si="161"/>
        <v>0</v>
      </c>
      <c r="K274" s="154">
        <f t="shared" si="161"/>
        <v>0</v>
      </c>
      <c r="L274" s="154">
        <f t="shared" si="161"/>
        <v>0</v>
      </c>
      <c r="M274" s="187">
        <f t="shared" si="161"/>
        <v>0</v>
      </c>
      <c r="N274" s="154">
        <f t="shared" si="161"/>
        <v>0</v>
      </c>
      <c r="O274" s="154">
        <f t="shared" si="161"/>
        <v>0</v>
      </c>
      <c r="P274" s="154">
        <f t="shared" si="161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14.25" customHeight="1">
      <c r="A275" s="56" t="s">
        <v>104</v>
      </c>
      <c r="B275" s="89" t="s">
        <v>210</v>
      </c>
      <c r="C275" s="153"/>
      <c r="D275" s="187">
        <f t="shared" si="161"/>
        <v>0</v>
      </c>
      <c r="E275" s="156">
        <f t="shared" si="161"/>
        <v>0</v>
      </c>
      <c r="F275" s="156">
        <f t="shared" si="161"/>
        <v>0</v>
      </c>
      <c r="G275" s="156">
        <f t="shared" si="161"/>
        <v>0</v>
      </c>
      <c r="H275" s="156"/>
      <c r="I275" s="192">
        <f t="shared" si="161"/>
        <v>0</v>
      </c>
      <c r="J275" s="156">
        <f t="shared" si="161"/>
        <v>0</v>
      </c>
      <c r="K275" s="156">
        <f t="shared" si="161"/>
        <v>0</v>
      </c>
      <c r="L275" s="156">
        <f t="shared" si="161"/>
        <v>0</v>
      </c>
      <c r="M275" s="192">
        <f t="shared" si="161"/>
        <v>0</v>
      </c>
      <c r="N275" s="156">
        <f t="shared" si="161"/>
        <v>0</v>
      </c>
      <c r="O275" s="156">
        <f t="shared" si="161"/>
        <v>0</v>
      </c>
      <c r="P275" s="156">
        <f t="shared" si="161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61.5" customHeight="1">
      <c r="A276" s="57" t="s">
        <v>51</v>
      </c>
      <c r="B276" s="89"/>
      <c r="C276" s="153" t="s">
        <v>52</v>
      </c>
      <c r="D276" s="187">
        <f t="shared" si="161"/>
        <v>0</v>
      </c>
      <c r="E276" s="156">
        <f t="shared" si="161"/>
        <v>0</v>
      </c>
      <c r="F276" s="156">
        <f t="shared" si="161"/>
        <v>0</v>
      </c>
      <c r="G276" s="156">
        <f t="shared" si="161"/>
        <v>0</v>
      </c>
      <c r="H276" s="156"/>
      <c r="I276" s="192">
        <f t="shared" si="161"/>
        <v>0</v>
      </c>
      <c r="J276" s="156">
        <f t="shared" si="161"/>
        <v>0</v>
      </c>
      <c r="K276" s="156">
        <f t="shared" si="161"/>
        <v>0</v>
      </c>
      <c r="L276" s="156">
        <f t="shared" si="161"/>
        <v>0</v>
      </c>
      <c r="M276" s="192">
        <f t="shared" si="161"/>
        <v>0</v>
      </c>
      <c r="N276" s="156">
        <f t="shared" si="161"/>
        <v>0</v>
      </c>
      <c r="O276" s="156">
        <f t="shared" si="161"/>
        <v>0</v>
      </c>
      <c r="P276" s="156">
        <f t="shared" si="161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13.5" customHeight="1">
      <c r="A277" s="46" t="s">
        <v>153</v>
      </c>
      <c r="B277" s="89" t="s">
        <v>210</v>
      </c>
      <c r="C277" s="153" t="s">
        <v>52</v>
      </c>
      <c r="D277" s="193">
        <f>E277+F277+G277</f>
        <v>0</v>
      </c>
      <c r="E277" s="156">
        <v>0</v>
      </c>
      <c r="F277" s="156"/>
      <c r="G277" s="155"/>
      <c r="H277" s="155"/>
      <c r="I277" s="193">
        <f>J277+K277+L277</f>
        <v>0</v>
      </c>
      <c r="J277" s="155"/>
      <c r="K277" s="156"/>
      <c r="L277" s="156"/>
      <c r="M277" s="247">
        <f>N277+O277</f>
        <v>0</v>
      </c>
      <c r="N277" s="160"/>
      <c r="O277" s="160"/>
      <c r="P277" s="160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44.25" customHeight="1">
      <c r="A278" s="286" t="s">
        <v>294</v>
      </c>
      <c r="B278" s="287" t="s">
        <v>297</v>
      </c>
      <c r="C278" s="260"/>
      <c r="D278" s="261">
        <f>D286+D292+D279</f>
        <v>20813.099999999999</v>
      </c>
      <c r="E278" s="261">
        <f t="shared" ref="E278:P278" si="162">E286+E292+E279</f>
        <v>3469.1</v>
      </c>
      <c r="F278" s="261">
        <f t="shared" si="162"/>
        <v>1561</v>
      </c>
      <c r="G278" s="261">
        <f t="shared" si="162"/>
        <v>15783</v>
      </c>
      <c r="H278" s="261">
        <f t="shared" si="162"/>
        <v>0</v>
      </c>
      <c r="I278" s="261">
        <f t="shared" si="162"/>
        <v>0</v>
      </c>
      <c r="J278" s="261">
        <f t="shared" si="162"/>
        <v>0</v>
      </c>
      <c r="K278" s="261">
        <f t="shared" si="162"/>
        <v>0</v>
      </c>
      <c r="L278" s="261">
        <f t="shared" si="162"/>
        <v>0</v>
      </c>
      <c r="M278" s="261">
        <f t="shared" si="162"/>
        <v>0</v>
      </c>
      <c r="N278" s="261">
        <f t="shared" si="162"/>
        <v>0</v>
      </c>
      <c r="O278" s="261">
        <f t="shared" si="162"/>
        <v>0</v>
      </c>
      <c r="P278" s="261">
        <f t="shared" si="162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62.25" customHeight="1">
      <c r="A279" s="214" t="s">
        <v>529</v>
      </c>
      <c r="B279" s="236" t="s">
        <v>298</v>
      </c>
      <c r="C279" s="153"/>
      <c r="D279" s="187">
        <f>D280+D282+D284</f>
        <v>20813.099999999999</v>
      </c>
      <c r="E279" s="187">
        <f>E280+E282+E284</f>
        <v>3469.1</v>
      </c>
      <c r="F279" s="154">
        <f>F280+F282+F284</f>
        <v>1561</v>
      </c>
      <c r="G279" s="154">
        <f t="shared" ref="G279:P279" si="163">G280+G282+G284</f>
        <v>15783</v>
      </c>
      <c r="H279" s="154">
        <f t="shared" si="163"/>
        <v>0</v>
      </c>
      <c r="I279" s="187">
        <f t="shared" si="163"/>
        <v>0</v>
      </c>
      <c r="J279" s="154">
        <f t="shared" si="163"/>
        <v>0</v>
      </c>
      <c r="K279" s="154">
        <f t="shared" si="163"/>
        <v>0</v>
      </c>
      <c r="L279" s="154">
        <f t="shared" si="163"/>
        <v>0</v>
      </c>
      <c r="M279" s="187">
        <f t="shared" si="163"/>
        <v>0</v>
      </c>
      <c r="N279" s="154">
        <f t="shared" si="163"/>
        <v>0</v>
      </c>
      <c r="O279" s="154">
        <f t="shared" si="163"/>
        <v>0</v>
      </c>
      <c r="P279" s="154">
        <f t="shared" si="163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60" customHeight="1">
      <c r="A280" s="288" t="s">
        <v>530</v>
      </c>
      <c r="B280" s="236" t="s">
        <v>531</v>
      </c>
      <c r="C280" s="153"/>
      <c r="D280" s="187">
        <f>D281</f>
        <v>3469.1</v>
      </c>
      <c r="E280" s="154">
        <f t="shared" ref="E280:P280" si="164">E281</f>
        <v>3469.1</v>
      </c>
      <c r="F280" s="154">
        <f t="shared" si="164"/>
        <v>0</v>
      </c>
      <c r="G280" s="154">
        <f t="shared" si="164"/>
        <v>0</v>
      </c>
      <c r="H280" s="154">
        <f t="shared" si="164"/>
        <v>0</v>
      </c>
      <c r="I280" s="187">
        <f t="shared" si="164"/>
        <v>0</v>
      </c>
      <c r="J280" s="154">
        <f t="shared" si="164"/>
        <v>0</v>
      </c>
      <c r="K280" s="154">
        <f t="shared" si="164"/>
        <v>0</v>
      </c>
      <c r="L280" s="154">
        <f t="shared" si="164"/>
        <v>0</v>
      </c>
      <c r="M280" s="187">
        <f t="shared" si="164"/>
        <v>0</v>
      </c>
      <c r="N280" s="154">
        <f t="shared" si="164"/>
        <v>0</v>
      </c>
      <c r="O280" s="154">
        <f t="shared" si="164"/>
        <v>0</v>
      </c>
      <c r="P280" s="154">
        <f t="shared" si="164"/>
        <v>0</v>
      </c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1.25" customHeight="1">
      <c r="A281" s="144" t="s">
        <v>77</v>
      </c>
      <c r="B281" s="236" t="s">
        <v>531</v>
      </c>
      <c r="C281" s="153" t="s">
        <v>52</v>
      </c>
      <c r="D281" s="187">
        <f>E281+F281+G281</f>
        <v>3469.1</v>
      </c>
      <c r="E281" s="158">
        <f>'[2]Поправки март'!$I$551</f>
        <v>3469.1</v>
      </c>
      <c r="F281" s="158"/>
      <c r="G281" s="158"/>
      <c r="H281" s="158"/>
      <c r="I281" s="187">
        <f>J281+K281+L281</f>
        <v>0</v>
      </c>
      <c r="J281" s="158"/>
      <c r="K281" s="158"/>
      <c r="L281" s="158"/>
      <c r="M281" s="187">
        <f>N281+O281+P281</f>
        <v>0</v>
      </c>
      <c r="N281" s="158"/>
      <c r="O281" s="158"/>
      <c r="P281" s="158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55.5" customHeight="1">
      <c r="A282" s="214" t="s">
        <v>532</v>
      </c>
      <c r="B282" s="236" t="s">
        <v>534</v>
      </c>
      <c r="C282" s="153"/>
      <c r="D282" s="187">
        <f>D283</f>
        <v>1561</v>
      </c>
      <c r="E282" s="154">
        <f t="shared" ref="E282:P282" si="165">E283</f>
        <v>0</v>
      </c>
      <c r="F282" s="154">
        <f t="shared" si="165"/>
        <v>1561</v>
      </c>
      <c r="G282" s="154">
        <f t="shared" si="165"/>
        <v>0</v>
      </c>
      <c r="H282" s="154">
        <f t="shared" si="165"/>
        <v>0</v>
      </c>
      <c r="I282" s="187">
        <f t="shared" si="165"/>
        <v>0</v>
      </c>
      <c r="J282" s="154">
        <f t="shared" si="165"/>
        <v>0</v>
      </c>
      <c r="K282" s="154">
        <f t="shared" si="165"/>
        <v>0</v>
      </c>
      <c r="L282" s="154">
        <f t="shared" si="165"/>
        <v>0</v>
      </c>
      <c r="M282" s="187">
        <f t="shared" si="165"/>
        <v>0</v>
      </c>
      <c r="N282" s="154">
        <f t="shared" si="165"/>
        <v>0</v>
      </c>
      <c r="O282" s="154">
        <f t="shared" si="165"/>
        <v>0</v>
      </c>
      <c r="P282" s="154">
        <f t="shared" si="165"/>
        <v>0</v>
      </c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38.25" customHeight="1">
      <c r="A283" s="144" t="s">
        <v>77</v>
      </c>
      <c r="B283" s="227" t="s">
        <v>534</v>
      </c>
      <c r="C283" s="153" t="s">
        <v>52</v>
      </c>
      <c r="D283" s="187">
        <f>E283+F283+G283</f>
        <v>1561</v>
      </c>
      <c r="E283" s="158"/>
      <c r="F283" s="158">
        <f>'[2]Поправки март'!$I$556</f>
        <v>1561</v>
      </c>
      <c r="G283" s="158"/>
      <c r="H283" s="158"/>
      <c r="I283" s="187">
        <f>J283+K283+L283</f>
        <v>0</v>
      </c>
      <c r="J283" s="158"/>
      <c r="K283" s="158"/>
      <c r="L283" s="158"/>
      <c r="M283" s="187">
        <f>N283+O283+P283</f>
        <v>0</v>
      </c>
      <c r="N283" s="158"/>
      <c r="O283" s="158"/>
      <c r="P283" s="158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69.75" customHeight="1">
      <c r="A284" s="214" t="s">
        <v>533</v>
      </c>
      <c r="B284" s="227" t="s">
        <v>535</v>
      </c>
      <c r="C284" s="153"/>
      <c r="D284" s="187">
        <f>D285</f>
        <v>15783</v>
      </c>
      <c r="E284" s="154">
        <f t="shared" ref="E284:P284" si="166">E285</f>
        <v>0</v>
      </c>
      <c r="F284" s="154">
        <f t="shared" si="166"/>
        <v>0</v>
      </c>
      <c r="G284" s="154">
        <f t="shared" si="166"/>
        <v>15783</v>
      </c>
      <c r="H284" s="154">
        <f t="shared" si="166"/>
        <v>0</v>
      </c>
      <c r="I284" s="187">
        <f t="shared" si="166"/>
        <v>0</v>
      </c>
      <c r="J284" s="154">
        <f t="shared" si="166"/>
        <v>0</v>
      </c>
      <c r="K284" s="154">
        <f t="shared" si="166"/>
        <v>0</v>
      </c>
      <c r="L284" s="154">
        <f t="shared" si="166"/>
        <v>0</v>
      </c>
      <c r="M284" s="187">
        <f t="shared" si="166"/>
        <v>0</v>
      </c>
      <c r="N284" s="154">
        <f t="shared" si="166"/>
        <v>0</v>
      </c>
      <c r="O284" s="154">
        <f t="shared" si="166"/>
        <v>0</v>
      </c>
      <c r="P284" s="154">
        <f t="shared" si="166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46.5" customHeight="1">
      <c r="A285" s="144" t="s">
        <v>77</v>
      </c>
      <c r="B285" s="227" t="s">
        <v>535</v>
      </c>
      <c r="C285" s="153" t="s">
        <v>52</v>
      </c>
      <c r="D285" s="187">
        <f>E285+F285+G285</f>
        <v>15783</v>
      </c>
      <c r="E285" s="158"/>
      <c r="F285" s="158"/>
      <c r="G285" s="158">
        <f>'[2]Поправки март'!$I$560</f>
        <v>15783</v>
      </c>
      <c r="H285" s="158"/>
      <c r="I285" s="187">
        <f>J285+K285+L285</f>
        <v>0</v>
      </c>
      <c r="J285" s="158"/>
      <c r="K285" s="158"/>
      <c r="L285" s="158"/>
      <c r="M285" s="187">
        <f>N285+O285+P285</f>
        <v>0</v>
      </c>
      <c r="N285" s="158"/>
      <c r="O285" s="158"/>
      <c r="P285" s="158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92.25" hidden="1" customHeight="1">
      <c r="A286" s="285" t="s">
        <v>295</v>
      </c>
      <c r="B286" s="79" t="s">
        <v>298</v>
      </c>
      <c r="C286" s="153"/>
      <c r="D286" s="187">
        <f>D287</f>
        <v>0</v>
      </c>
      <c r="E286" s="158">
        <f t="shared" ref="E286:P286" si="167">E287</f>
        <v>0</v>
      </c>
      <c r="F286" s="158">
        <f t="shared" si="167"/>
        <v>0</v>
      </c>
      <c r="G286" s="158">
        <f t="shared" si="167"/>
        <v>0</v>
      </c>
      <c r="H286" s="158">
        <f t="shared" si="167"/>
        <v>0</v>
      </c>
      <c r="I286" s="193">
        <f t="shared" si="167"/>
        <v>0</v>
      </c>
      <c r="J286" s="158">
        <f t="shared" si="167"/>
        <v>0</v>
      </c>
      <c r="K286" s="158">
        <f t="shared" si="167"/>
        <v>0</v>
      </c>
      <c r="L286" s="158">
        <f t="shared" si="167"/>
        <v>0</v>
      </c>
      <c r="M286" s="193">
        <f t="shared" si="167"/>
        <v>0</v>
      </c>
      <c r="N286" s="158">
        <f t="shared" si="167"/>
        <v>0</v>
      </c>
      <c r="O286" s="158">
        <f t="shared" si="167"/>
        <v>0</v>
      </c>
      <c r="P286" s="158">
        <f t="shared" si="167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3" hidden="1" customHeight="1">
      <c r="A287" s="58" t="s">
        <v>296</v>
      </c>
      <c r="B287" s="79" t="s">
        <v>299</v>
      </c>
      <c r="C287" s="153"/>
      <c r="D287" s="187">
        <f>D288+D290</f>
        <v>0</v>
      </c>
      <c r="E287" s="158">
        <f>E288+E290</f>
        <v>0</v>
      </c>
      <c r="F287" s="158">
        <f>F288</f>
        <v>0</v>
      </c>
      <c r="G287" s="158">
        <f>G288</f>
        <v>0</v>
      </c>
      <c r="H287" s="158">
        <f>H288</f>
        <v>0</v>
      </c>
      <c r="I287" s="193">
        <f t="shared" ref="I287:P287" si="168">I288+I290</f>
        <v>0</v>
      </c>
      <c r="J287" s="158">
        <f t="shared" si="168"/>
        <v>0</v>
      </c>
      <c r="K287" s="158">
        <f t="shared" si="168"/>
        <v>0</v>
      </c>
      <c r="L287" s="158">
        <f t="shared" si="168"/>
        <v>0</v>
      </c>
      <c r="M287" s="193">
        <f t="shared" si="168"/>
        <v>0</v>
      </c>
      <c r="N287" s="158">
        <f t="shared" si="168"/>
        <v>0</v>
      </c>
      <c r="O287" s="158">
        <f t="shared" si="168"/>
        <v>0</v>
      </c>
      <c r="P287" s="158">
        <f t="shared" si="168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46.5" hidden="1" customHeight="1">
      <c r="A288" s="122" t="s">
        <v>42</v>
      </c>
      <c r="B288" s="79" t="s">
        <v>299</v>
      </c>
      <c r="C288" s="153" t="s">
        <v>16</v>
      </c>
      <c r="D288" s="187">
        <f>D289</f>
        <v>0</v>
      </c>
      <c r="E288" s="158">
        <f>E289</f>
        <v>0</v>
      </c>
      <c r="F288" s="158">
        <f>F289</f>
        <v>0</v>
      </c>
      <c r="G288" s="158">
        <f>G289</f>
        <v>0</v>
      </c>
      <c r="H288" s="158"/>
      <c r="I288" s="187">
        <f t="shared" ref="I288:P288" si="169">I289</f>
        <v>0</v>
      </c>
      <c r="J288" s="158">
        <f t="shared" si="169"/>
        <v>0</v>
      </c>
      <c r="K288" s="158">
        <f t="shared" si="169"/>
        <v>0</v>
      </c>
      <c r="L288" s="158">
        <f t="shared" si="169"/>
        <v>0</v>
      </c>
      <c r="M288" s="187">
        <f t="shared" si="169"/>
        <v>0</v>
      </c>
      <c r="N288" s="158">
        <f t="shared" si="169"/>
        <v>0</v>
      </c>
      <c r="O288" s="158">
        <f t="shared" si="169"/>
        <v>0</v>
      </c>
      <c r="P288" s="158">
        <f t="shared" si="169"/>
        <v>0</v>
      </c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21.75" hidden="1" customHeight="1">
      <c r="A289" s="80" t="s">
        <v>49</v>
      </c>
      <c r="B289" s="79" t="s">
        <v>299</v>
      </c>
      <c r="C289" s="153" t="s">
        <v>16</v>
      </c>
      <c r="D289" s="187">
        <f>E289+F289+G289</f>
        <v>0</v>
      </c>
      <c r="E289" s="37"/>
      <c r="F289" s="155"/>
      <c r="G289" s="155"/>
      <c r="H289" s="155"/>
      <c r="I289" s="187">
        <f>J289+K289+L289</f>
        <v>0</v>
      </c>
      <c r="J289" s="156"/>
      <c r="K289" s="156"/>
      <c r="L289" s="156"/>
      <c r="M289" s="246">
        <f>N289+O289+P289</f>
        <v>0</v>
      </c>
      <c r="N289" s="160"/>
      <c r="O289" s="160"/>
      <c r="P289" s="160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36.75" hidden="1" customHeight="1">
      <c r="A290" s="81" t="s">
        <v>51</v>
      </c>
      <c r="B290" s="79" t="s">
        <v>299</v>
      </c>
      <c r="C290" s="153" t="s">
        <v>52</v>
      </c>
      <c r="D290" s="187">
        <f>D291</f>
        <v>0</v>
      </c>
      <c r="E290" s="158">
        <f t="shared" ref="E290:P290" si="170">E291</f>
        <v>0</v>
      </c>
      <c r="F290" s="158">
        <f t="shared" si="170"/>
        <v>0</v>
      </c>
      <c r="G290" s="158">
        <f t="shared" si="170"/>
        <v>0</v>
      </c>
      <c r="H290" s="158">
        <f t="shared" si="170"/>
        <v>0</v>
      </c>
      <c r="I290" s="193">
        <f t="shared" si="170"/>
        <v>0</v>
      </c>
      <c r="J290" s="158">
        <f t="shared" si="170"/>
        <v>0</v>
      </c>
      <c r="K290" s="158">
        <f t="shared" si="170"/>
        <v>0</v>
      </c>
      <c r="L290" s="158">
        <f t="shared" si="170"/>
        <v>0</v>
      </c>
      <c r="M290" s="193">
        <f t="shared" si="170"/>
        <v>0</v>
      </c>
      <c r="N290" s="158">
        <f t="shared" si="170"/>
        <v>0</v>
      </c>
      <c r="O290" s="158">
        <f t="shared" si="170"/>
        <v>0</v>
      </c>
      <c r="P290" s="158">
        <f t="shared" si="170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5.5" hidden="1" customHeight="1">
      <c r="A291" s="80" t="s">
        <v>49</v>
      </c>
      <c r="B291" s="79" t="s">
        <v>299</v>
      </c>
      <c r="C291" s="153" t="s">
        <v>52</v>
      </c>
      <c r="D291" s="187">
        <f>E291+F291+G291</f>
        <v>0</v>
      </c>
      <c r="E291" s="37">
        <v>0</v>
      </c>
      <c r="F291" s="155"/>
      <c r="G291" s="155"/>
      <c r="H291" s="155"/>
      <c r="I291" s="187"/>
      <c r="J291" s="156"/>
      <c r="K291" s="156"/>
      <c r="L291" s="156"/>
      <c r="M291" s="246"/>
      <c r="N291" s="160"/>
      <c r="O291" s="160"/>
      <c r="P291" s="160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42" hidden="1" customHeight="1">
      <c r="A292" s="284" t="s">
        <v>300</v>
      </c>
      <c r="B292" s="60" t="s">
        <v>301</v>
      </c>
      <c r="C292" s="153"/>
      <c r="D292" s="187">
        <f>D293+D296</f>
        <v>0</v>
      </c>
      <c r="E292" s="158">
        <f>E293+E296</f>
        <v>0</v>
      </c>
      <c r="F292" s="158">
        <f t="shared" ref="F292:P292" si="171">F293+F296</f>
        <v>0</v>
      </c>
      <c r="G292" s="158">
        <f t="shared" si="171"/>
        <v>0</v>
      </c>
      <c r="H292" s="158">
        <f t="shared" si="171"/>
        <v>0</v>
      </c>
      <c r="I292" s="193">
        <f t="shared" si="171"/>
        <v>0</v>
      </c>
      <c r="J292" s="158">
        <f t="shared" si="171"/>
        <v>0</v>
      </c>
      <c r="K292" s="158">
        <f t="shared" si="171"/>
        <v>0</v>
      </c>
      <c r="L292" s="158">
        <f t="shared" si="171"/>
        <v>0</v>
      </c>
      <c r="M292" s="193">
        <f t="shared" si="171"/>
        <v>0</v>
      </c>
      <c r="N292" s="158">
        <f t="shared" si="171"/>
        <v>0</v>
      </c>
      <c r="O292" s="158">
        <f t="shared" si="171"/>
        <v>0</v>
      </c>
      <c r="P292" s="158">
        <f t="shared" si="171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3.25" hidden="1" customHeight="1">
      <c r="A293" s="73" t="s">
        <v>104</v>
      </c>
      <c r="B293" s="60" t="s">
        <v>302</v>
      </c>
      <c r="C293" s="153"/>
      <c r="D293" s="187">
        <f t="shared" ref="D293:I294" si="172">D294</f>
        <v>0</v>
      </c>
      <c r="E293" s="158">
        <f>E294</f>
        <v>0</v>
      </c>
      <c r="F293" s="158">
        <f t="shared" ref="F293:P294" si="173">F294</f>
        <v>0</v>
      </c>
      <c r="G293" s="158">
        <f t="shared" si="173"/>
        <v>0</v>
      </c>
      <c r="H293" s="158">
        <f t="shared" si="173"/>
        <v>0</v>
      </c>
      <c r="I293" s="193">
        <f t="shared" si="173"/>
        <v>0</v>
      </c>
      <c r="J293" s="158">
        <f t="shared" si="173"/>
        <v>0</v>
      </c>
      <c r="K293" s="158">
        <f t="shared" si="173"/>
        <v>0</v>
      </c>
      <c r="L293" s="158">
        <f t="shared" si="173"/>
        <v>0</v>
      </c>
      <c r="M293" s="193">
        <f t="shared" si="173"/>
        <v>0</v>
      </c>
      <c r="N293" s="158">
        <f t="shared" si="173"/>
        <v>0</v>
      </c>
      <c r="O293" s="158">
        <f t="shared" si="173"/>
        <v>0</v>
      </c>
      <c r="P293" s="158">
        <f t="shared" si="173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44.25" hidden="1" customHeight="1">
      <c r="A294" s="122" t="s">
        <v>42</v>
      </c>
      <c r="B294" s="60" t="s">
        <v>302</v>
      </c>
      <c r="C294" s="153" t="s">
        <v>16</v>
      </c>
      <c r="D294" s="187">
        <f t="shared" si="172"/>
        <v>0</v>
      </c>
      <c r="E294" s="158">
        <f t="shared" si="172"/>
        <v>0</v>
      </c>
      <c r="F294" s="158">
        <f t="shared" si="172"/>
        <v>0</v>
      </c>
      <c r="G294" s="158">
        <f t="shared" si="172"/>
        <v>0</v>
      </c>
      <c r="H294" s="158">
        <f t="shared" si="172"/>
        <v>0</v>
      </c>
      <c r="I294" s="193">
        <f t="shared" si="172"/>
        <v>0</v>
      </c>
      <c r="J294" s="158">
        <f t="shared" si="173"/>
        <v>0</v>
      </c>
      <c r="K294" s="158">
        <f t="shared" si="173"/>
        <v>0</v>
      </c>
      <c r="L294" s="158">
        <f t="shared" si="173"/>
        <v>0</v>
      </c>
      <c r="M294" s="193">
        <f t="shared" si="173"/>
        <v>0</v>
      </c>
      <c r="N294" s="158">
        <f t="shared" si="173"/>
        <v>0</v>
      </c>
      <c r="O294" s="158">
        <f t="shared" si="173"/>
        <v>0</v>
      </c>
      <c r="P294" s="158">
        <f t="shared" si="173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36.75" hidden="1" customHeight="1">
      <c r="A295" s="80" t="s">
        <v>49</v>
      </c>
      <c r="B295" s="60" t="s">
        <v>302</v>
      </c>
      <c r="C295" s="153" t="s">
        <v>16</v>
      </c>
      <c r="D295" s="187">
        <f>E295+F295+G295+H295</f>
        <v>0</v>
      </c>
      <c r="E295" s="37"/>
      <c r="F295" s="155"/>
      <c r="G295" s="155"/>
      <c r="H295" s="155"/>
      <c r="I295" s="187">
        <f>J295+K295+L295</f>
        <v>0</v>
      </c>
      <c r="J295" s="156"/>
      <c r="K295" s="156"/>
      <c r="L295" s="156"/>
      <c r="M295" s="246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3.25" hidden="1" customHeight="1">
      <c r="A296" s="58" t="s">
        <v>287</v>
      </c>
      <c r="B296" s="60" t="s">
        <v>303</v>
      </c>
      <c r="C296" s="153"/>
      <c r="D296" s="187">
        <f t="shared" ref="D296:P297" si="174">D297</f>
        <v>0</v>
      </c>
      <c r="E296" s="158">
        <f t="shared" si="174"/>
        <v>0</v>
      </c>
      <c r="F296" s="158">
        <f t="shared" si="174"/>
        <v>0</v>
      </c>
      <c r="G296" s="158">
        <f t="shared" si="174"/>
        <v>0</v>
      </c>
      <c r="H296" s="158">
        <f t="shared" si="174"/>
        <v>0</v>
      </c>
      <c r="I296" s="187">
        <f t="shared" si="174"/>
        <v>0</v>
      </c>
      <c r="J296" s="158">
        <f t="shared" si="174"/>
        <v>0</v>
      </c>
      <c r="K296" s="158">
        <f t="shared" si="174"/>
        <v>0</v>
      </c>
      <c r="L296" s="158">
        <f t="shared" si="174"/>
        <v>0</v>
      </c>
      <c r="M296" s="187">
        <f t="shared" si="174"/>
        <v>0</v>
      </c>
      <c r="N296" s="158">
        <f t="shared" si="174"/>
        <v>0</v>
      </c>
      <c r="O296" s="158">
        <f t="shared" si="174"/>
        <v>0</v>
      </c>
      <c r="P296" s="158">
        <f t="shared" si="174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46.5" hidden="1" customHeight="1">
      <c r="A297" s="122" t="s">
        <v>42</v>
      </c>
      <c r="B297" s="60" t="s">
        <v>303</v>
      </c>
      <c r="C297" s="153" t="s">
        <v>16</v>
      </c>
      <c r="D297" s="187">
        <f t="shared" si="174"/>
        <v>0</v>
      </c>
      <c r="E297" s="158">
        <f t="shared" si="174"/>
        <v>0</v>
      </c>
      <c r="F297" s="158">
        <f t="shared" si="174"/>
        <v>0</v>
      </c>
      <c r="G297" s="158">
        <f t="shared" si="174"/>
        <v>0</v>
      </c>
      <c r="H297" s="158">
        <f t="shared" si="174"/>
        <v>0</v>
      </c>
      <c r="I297" s="187">
        <f t="shared" si="174"/>
        <v>0</v>
      </c>
      <c r="J297" s="158">
        <f t="shared" si="174"/>
        <v>0</v>
      </c>
      <c r="K297" s="158">
        <f t="shared" si="174"/>
        <v>0</v>
      </c>
      <c r="L297" s="158">
        <f t="shared" si="174"/>
        <v>0</v>
      </c>
      <c r="M297" s="187">
        <f t="shared" si="174"/>
        <v>0</v>
      </c>
      <c r="N297" s="158">
        <f t="shared" si="174"/>
        <v>0</v>
      </c>
      <c r="O297" s="158">
        <f t="shared" si="174"/>
        <v>0</v>
      </c>
      <c r="P297" s="158">
        <f t="shared" si="174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21" hidden="1" customHeight="1">
      <c r="A298" s="80" t="s">
        <v>49</v>
      </c>
      <c r="B298" s="60" t="s">
        <v>303</v>
      </c>
      <c r="C298" s="153" t="s">
        <v>16</v>
      </c>
      <c r="D298" s="187">
        <f>E298+F298+G298+H298</f>
        <v>0</v>
      </c>
      <c r="E298" s="37"/>
      <c r="F298" s="155"/>
      <c r="G298" s="155"/>
      <c r="H298" s="155"/>
      <c r="I298" s="187">
        <f>J298+K298+L298</f>
        <v>0</v>
      </c>
      <c r="J298" s="156"/>
      <c r="K298" s="156"/>
      <c r="L298" s="156"/>
      <c r="M298" s="247"/>
      <c r="N298" s="160"/>
      <c r="O298" s="160"/>
      <c r="P298" s="160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42.75" hidden="1" customHeight="1">
      <c r="A299" s="58" t="s">
        <v>374</v>
      </c>
      <c r="B299" s="60" t="s">
        <v>375</v>
      </c>
      <c r="C299" s="153"/>
      <c r="D299" s="187">
        <f>D300</f>
        <v>0</v>
      </c>
      <c r="E299" s="154">
        <f t="shared" ref="E299:P302" si="175">E300</f>
        <v>0</v>
      </c>
      <c r="F299" s="154">
        <f t="shared" si="175"/>
        <v>0</v>
      </c>
      <c r="G299" s="154">
        <f t="shared" si="175"/>
        <v>0</v>
      </c>
      <c r="H299" s="154">
        <f t="shared" si="175"/>
        <v>0</v>
      </c>
      <c r="I299" s="187">
        <f t="shared" si="175"/>
        <v>0</v>
      </c>
      <c r="J299" s="154">
        <f t="shared" si="175"/>
        <v>0</v>
      </c>
      <c r="K299" s="154">
        <f t="shared" si="175"/>
        <v>0</v>
      </c>
      <c r="L299" s="154">
        <f t="shared" si="175"/>
        <v>0</v>
      </c>
      <c r="M299" s="187">
        <f t="shared" si="175"/>
        <v>0</v>
      </c>
      <c r="N299" s="154">
        <f t="shared" si="175"/>
        <v>0</v>
      </c>
      <c r="O299" s="154">
        <f t="shared" si="175"/>
        <v>0</v>
      </c>
      <c r="P299" s="154">
        <f t="shared" si="175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35.25" hidden="1" customHeight="1">
      <c r="A300" s="58" t="s">
        <v>376</v>
      </c>
      <c r="B300" s="60" t="s">
        <v>379</v>
      </c>
      <c r="C300" s="153"/>
      <c r="D300" s="187">
        <f>D301</f>
        <v>0</v>
      </c>
      <c r="E300" s="154">
        <f t="shared" si="175"/>
        <v>0</v>
      </c>
      <c r="F300" s="154">
        <f t="shared" si="175"/>
        <v>0</v>
      </c>
      <c r="G300" s="154">
        <f t="shared" si="175"/>
        <v>0</v>
      </c>
      <c r="H300" s="154">
        <f t="shared" si="175"/>
        <v>0</v>
      </c>
      <c r="I300" s="187">
        <f t="shared" si="175"/>
        <v>0</v>
      </c>
      <c r="J300" s="154">
        <f t="shared" si="175"/>
        <v>0</v>
      </c>
      <c r="K300" s="154">
        <f t="shared" si="175"/>
        <v>0</v>
      </c>
      <c r="L300" s="154">
        <f t="shared" si="175"/>
        <v>0</v>
      </c>
      <c r="M300" s="187">
        <f t="shared" si="175"/>
        <v>0</v>
      </c>
      <c r="N300" s="154">
        <f t="shared" si="175"/>
        <v>0</v>
      </c>
      <c r="O300" s="154">
        <f t="shared" si="175"/>
        <v>0</v>
      </c>
      <c r="P300" s="154">
        <f t="shared" si="175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66.75" hidden="1" customHeight="1">
      <c r="A301" s="58" t="s">
        <v>377</v>
      </c>
      <c r="B301" s="60" t="s">
        <v>380</v>
      </c>
      <c r="C301" s="153"/>
      <c r="D301" s="187">
        <f>D302</f>
        <v>0</v>
      </c>
      <c r="E301" s="154">
        <f t="shared" si="175"/>
        <v>0</v>
      </c>
      <c r="F301" s="154">
        <f t="shared" si="175"/>
        <v>0</v>
      </c>
      <c r="G301" s="154">
        <f t="shared" si="175"/>
        <v>0</v>
      </c>
      <c r="H301" s="154">
        <f t="shared" si="175"/>
        <v>0</v>
      </c>
      <c r="I301" s="187">
        <f t="shared" si="175"/>
        <v>0</v>
      </c>
      <c r="J301" s="154">
        <f t="shared" si="175"/>
        <v>0</v>
      </c>
      <c r="K301" s="154">
        <f t="shared" si="175"/>
        <v>0</v>
      </c>
      <c r="L301" s="154">
        <f t="shared" si="175"/>
        <v>0</v>
      </c>
      <c r="M301" s="187">
        <f t="shared" si="175"/>
        <v>0</v>
      </c>
      <c r="N301" s="154">
        <f t="shared" si="175"/>
        <v>0</v>
      </c>
      <c r="O301" s="154">
        <f t="shared" si="175"/>
        <v>0</v>
      </c>
      <c r="P301" s="154">
        <f t="shared" si="175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62.25" hidden="1" customHeight="1">
      <c r="A302" s="58" t="s">
        <v>22</v>
      </c>
      <c r="B302" s="60" t="s">
        <v>380</v>
      </c>
      <c r="C302" s="153" t="s">
        <v>16</v>
      </c>
      <c r="D302" s="187">
        <f>D303</f>
        <v>0</v>
      </c>
      <c r="E302" s="154">
        <f t="shared" si="175"/>
        <v>0</v>
      </c>
      <c r="F302" s="154">
        <f t="shared" si="175"/>
        <v>0</v>
      </c>
      <c r="G302" s="154">
        <f t="shared" si="175"/>
        <v>0</v>
      </c>
      <c r="H302" s="154">
        <f t="shared" si="175"/>
        <v>0</v>
      </c>
      <c r="I302" s="187">
        <f t="shared" si="175"/>
        <v>0</v>
      </c>
      <c r="J302" s="154">
        <f t="shared" si="175"/>
        <v>0</v>
      </c>
      <c r="K302" s="154">
        <f t="shared" si="175"/>
        <v>0</v>
      </c>
      <c r="L302" s="154">
        <f t="shared" si="175"/>
        <v>0</v>
      </c>
      <c r="M302" s="187">
        <f t="shared" si="175"/>
        <v>0</v>
      </c>
      <c r="N302" s="154">
        <f t="shared" si="175"/>
        <v>0</v>
      </c>
      <c r="O302" s="154">
        <f t="shared" si="175"/>
        <v>0</v>
      </c>
      <c r="P302" s="154">
        <f t="shared" si="175"/>
        <v>0</v>
      </c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8" customFormat="1" ht="29.25" hidden="1" customHeight="1">
      <c r="A303" s="58" t="s">
        <v>378</v>
      </c>
      <c r="B303" s="60" t="s">
        <v>380</v>
      </c>
      <c r="C303" s="153" t="s">
        <v>16</v>
      </c>
      <c r="D303" s="187">
        <f>E303+F303+G303</f>
        <v>0</v>
      </c>
      <c r="E303" s="37"/>
      <c r="F303" s="155">
        <v>0</v>
      </c>
      <c r="G303" s="155"/>
      <c r="H303" s="155"/>
      <c r="I303" s="187">
        <f>J303+K303+L303</f>
        <v>0</v>
      </c>
      <c r="J303" s="156"/>
      <c r="K303" s="156"/>
      <c r="L303" s="156"/>
      <c r="M303" s="247">
        <f>N303+O303+P303</f>
        <v>0</v>
      </c>
      <c r="N303" s="160"/>
      <c r="O303" s="160"/>
      <c r="P303" s="160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</row>
    <row r="304" spans="1:50" s="95" customFormat="1" ht="119.25" customHeight="1">
      <c r="A304" s="43" t="s">
        <v>578</v>
      </c>
      <c r="B304" s="156">
        <v>6100000000</v>
      </c>
      <c r="C304" s="36"/>
      <c r="D304" s="187">
        <f>D305+D309+D322+D318</f>
        <v>34330.699999999997</v>
      </c>
      <c r="E304" s="154">
        <f>E305+E309+E322+E318</f>
        <v>18696</v>
      </c>
      <c r="F304" s="154">
        <f>F305+F309+F322+F318</f>
        <v>15634.7</v>
      </c>
      <c r="G304" s="154">
        <f>G305+G309+G322+G318</f>
        <v>0</v>
      </c>
      <c r="H304" s="154" t="e">
        <f>H305+H309+H322+H318</f>
        <v>#REF!</v>
      </c>
      <c r="I304" s="187">
        <f t="shared" ref="I304:P304" si="176">I305+I309+I322</f>
        <v>25326</v>
      </c>
      <c r="J304" s="154">
        <f t="shared" si="176"/>
        <v>15326</v>
      </c>
      <c r="K304" s="154">
        <f t="shared" si="176"/>
        <v>10000</v>
      </c>
      <c r="L304" s="154">
        <f t="shared" si="176"/>
        <v>0</v>
      </c>
      <c r="M304" s="187">
        <f t="shared" si="176"/>
        <v>30506</v>
      </c>
      <c r="N304" s="154">
        <f t="shared" si="176"/>
        <v>20506</v>
      </c>
      <c r="O304" s="154">
        <f t="shared" si="176"/>
        <v>10000</v>
      </c>
      <c r="P304" s="154">
        <f t="shared" si="176"/>
        <v>0</v>
      </c>
    </row>
    <row r="305" spans="1:50" s="96" customFormat="1" ht="41.25" customHeight="1">
      <c r="A305" s="110" t="s">
        <v>212</v>
      </c>
      <c r="B305" s="111" t="s">
        <v>213</v>
      </c>
      <c r="C305" s="25"/>
      <c r="D305" s="187">
        <f t="shared" ref="D305:P305" si="177">D306</f>
        <v>10218.799999999999</v>
      </c>
      <c r="E305" s="155">
        <f>E306</f>
        <v>10218.799999999999</v>
      </c>
      <c r="F305" s="155">
        <f t="shared" si="177"/>
        <v>0</v>
      </c>
      <c r="G305" s="155">
        <f t="shared" si="177"/>
        <v>0</v>
      </c>
      <c r="H305" s="155" t="e">
        <f t="shared" si="177"/>
        <v>#REF!</v>
      </c>
      <c r="I305" s="190">
        <f t="shared" si="177"/>
        <v>7081</v>
      </c>
      <c r="J305" s="155">
        <f t="shared" si="177"/>
        <v>7081</v>
      </c>
      <c r="K305" s="155">
        <f t="shared" si="177"/>
        <v>0</v>
      </c>
      <c r="L305" s="155">
        <f t="shared" si="177"/>
        <v>0</v>
      </c>
      <c r="M305" s="190">
        <f t="shared" si="177"/>
        <v>7081</v>
      </c>
      <c r="N305" s="155">
        <f t="shared" si="177"/>
        <v>7081</v>
      </c>
      <c r="O305" s="155">
        <f t="shared" si="177"/>
        <v>0</v>
      </c>
      <c r="P305" s="155">
        <f t="shared" si="177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14.25" customHeight="1">
      <c r="A306" s="132" t="s">
        <v>104</v>
      </c>
      <c r="B306" s="156">
        <v>6100182130</v>
      </c>
      <c r="C306" s="25"/>
      <c r="D306" s="187">
        <f t="shared" ref="D306:P306" si="178">D307+D308</f>
        <v>10218.799999999999</v>
      </c>
      <c r="E306" s="158">
        <f>E307+E308</f>
        <v>10218.799999999999</v>
      </c>
      <c r="F306" s="158">
        <f t="shared" si="178"/>
        <v>0</v>
      </c>
      <c r="G306" s="158">
        <f t="shared" si="178"/>
        <v>0</v>
      </c>
      <c r="H306" s="158" t="e">
        <f t="shared" si="178"/>
        <v>#REF!</v>
      </c>
      <c r="I306" s="193">
        <f t="shared" si="178"/>
        <v>7081</v>
      </c>
      <c r="J306" s="158">
        <f t="shared" si="178"/>
        <v>7081</v>
      </c>
      <c r="K306" s="158">
        <f t="shared" si="178"/>
        <v>0</v>
      </c>
      <c r="L306" s="158">
        <f t="shared" si="178"/>
        <v>0</v>
      </c>
      <c r="M306" s="193">
        <f t="shared" si="178"/>
        <v>7081</v>
      </c>
      <c r="N306" s="158">
        <f t="shared" si="178"/>
        <v>7081</v>
      </c>
      <c r="O306" s="158">
        <f t="shared" si="178"/>
        <v>0</v>
      </c>
      <c r="P306" s="158">
        <f t="shared" si="178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45.75" customHeight="1">
      <c r="A307" s="32" t="s">
        <v>42</v>
      </c>
      <c r="B307" s="156">
        <v>6100182130</v>
      </c>
      <c r="C307" s="25" t="s">
        <v>16</v>
      </c>
      <c r="D307" s="187">
        <f>E307+F307+G307</f>
        <v>4981.8</v>
      </c>
      <c r="E307" s="158">
        <f>'[3]Поправки июнь'!$I$384</f>
        <v>4981.8</v>
      </c>
      <c r="F307" s="158"/>
      <c r="G307" s="158"/>
      <c r="H307" s="158" t="e">
        <f>#REF!</f>
        <v>#REF!</v>
      </c>
      <c r="I307" s="187">
        <f>J307+K307+L307</f>
        <v>3000</v>
      </c>
      <c r="J307" s="158">
        <v>3000</v>
      </c>
      <c r="K307" s="158"/>
      <c r="L307" s="158"/>
      <c r="M307" s="187">
        <f>N307+O307+P307</f>
        <v>3000</v>
      </c>
      <c r="N307" s="158">
        <v>3000</v>
      </c>
      <c r="O307" s="158"/>
      <c r="P307" s="154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18" customHeight="1">
      <c r="A308" s="24" t="s">
        <v>35</v>
      </c>
      <c r="B308" s="156">
        <v>6100182130</v>
      </c>
      <c r="C308" s="25" t="s">
        <v>36</v>
      </c>
      <c r="D308" s="187">
        <f>E308+F308+G308</f>
        <v>5237</v>
      </c>
      <c r="E308" s="258">
        <f>'[3]Поправки июнь'!$I$387</f>
        <v>5237</v>
      </c>
      <c r="F308" s="158"/>
      <c r="G308" s="158"/>
      <c r="H308" s="158" t="e">
        <f>#REF!</f>
        <v>#REF!</v>
      </c>
      <c r="I308" s="187">
        <f>J308+K308+L308</f>
        <v>4081</v>
      </c>
      <c r="J308" s="158">
        <v>4081</v>
      </c>
      <c r="K308" s="158"/>
      <c r="L308" s="158"/>
      <c r="M308" s="187">
        <f>N308+O308+P308</f>
        <v>4081</v>
      </c>
      <c r="N308" s="158">
        <v>4081</v>
      </c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45" customHeight="1">
      <c r="A309" s="24" t="s">
        <v>214</v>
      </c>
      <c r="B309" s="156">
        <v>6100200000</v>
      </c>
      <c r="C309" s="25"/>
      <c r="D309" s="187">
        <f>D312+D314+D316+D310</f>
        <v>23711.9</v>
      </c>
      <c r="E309" s="187">
        <f>E312+E314+E316+E310</f>
        <v>8077.2</v>
      </c>
      <c r="F309" s="187">
        <f t="shared" ref="F309:G309" si="179">F312+F314+F316+F310</f>
        <v>15634.7</v>
      </c>
      <c r="G309" s="187">
        <f t="shared" si="179"/>
        <v>0</v>
      </c>
      <c r="H309" s="158" t="e">
        <f>H312+H314+H316</f>
        <v>#REF!</v>
      </c>
      <c r="I309" s="187">
        <f>I312+I314+I316+I310</f>
        <v>17845</v>
      </c>
      <c r="J309" s="154">
        <f>J312+J314+J316</f>
        <v>7845</v>
      </c>
      <c r="K309" s="154">
        <f>K312+K314+K316</f>
        <v>10000</v>
      </c>
      <c r="L309" s="154">
        <f>L312+L314+L316</f>
        <v>0</v>
      </c>
      <c r="M309" s="187">
        <f>M312+M314+M316+M310</f>
        <v>23025</v>
      </c>
      <c r="N309" s="158">
        <f>N312+N314+N316</f>
        <v>13025</v>
      </c>
      <c r="O309" s="158">
        <f>O312+O314+O316</f>
        <v>10000</v>
      </c>
      <c r="P309" s="158">
        <f>P312+P314+P316</f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 customHeight="1">
      <c r="A310" s="74" t="s">
        <v>465</v>
      </c>
      <c r="B310" s="72" t="s">
        <v>572</v>
      </c>
      <c r="C310" s="25"/>
      <c r="D310" s="187">
        <f>D311</f>
        <v>100</v>
      </c>
      <c r="E310" s="187">
        <f t="shared" ref="E310:P310" si="180">E311</f>
        <v>0</v>
      </c>
      <c r="F310" s="187">
        <f t="shared" si="180"/>
        <v>100</v>
      </c>
      <c r="G310" s="187">
        <f t="shared" si="180"/>
        <v>0</v>
      </c>
      <c r="H310" s="187">
        <f t="shared" si="180"/>
        <v>0</v>
      </c>
      <c r="I310" s="187">
        <f t="shared" si="180"/>
        <v>0</v>
      </c>
      <c r="J310" s="187">
        <f t="shared" si="180"/>
        <v>0</v>
      </c>
      <c r="K310" s="187">
        <f t="shared" si="180"/>
        <v>0</v>
      </c>
      <c r="L310" s="187">
        <f t="shared" si="180"/>
        <v>0</v>
      </c>
      <c r="M310" s="187">
        <f t="shared" si="180"/>
        <v>0</v>
      </c>
      <c r="N310" s="187">
        <f t="shared" si="180"/>
        <v>0</v>
      </c>
      <c r="O310" s="187">
        <f t="shared" si="180"/>
        <v>0</v>
      </c>
      <c r="P310" s="187">
        <f t="shared" si="180"/>
        <v>0</v>
      </c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45" customHeight="1">
      <c r="A311" s="281" t="s">
        <v>42</v>
      </c>
      <c r="B311" s="72" t="s">
        <v>572</v>
      </c>
      <c r="C311" s="25" t="s">
        <v>16</v>
      </c>
      <c r="D311" s="187">
        <f>E311+F311+G311</f>
        <v>100</v>
      </c>
      <c r="E311" s="158"/>
      <c r="F311" s="158">
        <f>'[4]Поправки февраль'!$I$389</f>
        <v>100</v>
      </c>
      <c r="G311" s="158"/>
      <c r="H311" s="158"/>
      <c r="I311" s="187">
        <f>J311+K311+L311</f>
        <v>0</v>
      </c>
      <c r="J311" s="154"/>
      <c r="K311" s="154"/>
      <c r="L311" s="154"/>
      <c r="M311" s="187">
        <f>N311+O311+P311</f>
        <v>0</v>
      </c>
      <c r="N311" s="158"/>
      <c r="O311" s="158"/>
      <c r="P311" s="158"/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18" customHeight="1">
      <c r="A312" s="24" t="s">
        <v>104</v>
      </c>
      <c r="B312" s="156">
        <v>6100282130</v>
      </c>
      <c r="C312" s="25"/>
      <c r="D312" s="187">
        <f t="shared" ref="D312:P312" si="181">D313</f>
        <v>7760.7</v>
      </c>
      <c r="E312" s="158">
        <f t="shared" si="181"/>
        <v>7760.7</v>
      </c>
      <c r="F312" s="158">
        <f t="shared" si="181"/>
        <v>0</v>
      </c>
      <c r="G312" s="158">
        <f t="shared" si="181"/>
        <v>0</v>
      </c>
      <c r="H312" s="158" t="e">
        <f t="shared" si="181"/>
        <v>#REF!</v>
      </c>
      <c r="I312" s="193">
        <f t="shared" si="181"/>
        <v>7774.3</v>
      </c>
      <c r="J312" s="158">
        <f t="shared" si="181"/>
        <v>7774.3</v>
      </c>
      <c r="K312" s="158">
        <f t="shared" si="181"/>
        <v>0</v>
      </c>
      <c r="L312" s="158">
        <f t="shared" si="181"/>
        <v>0</v>
      </c>
      <c r="M312" s="193">
        <f t="shared" si="181"/>
        <v>12954.3</v>
      </c>
      <c r="N312" s="158">
        <f t="shared" si="181"/>
        <v>12954.3</v>
      </c>
      <c r="O312" s="158">
        <f t="shared" si="181"/>
        <v>0</v>
      </c>
      <c r="P312" s="158">
        <f t="shared" si="181"/>
        <v>0</v>
      </c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45">
      <c r="A313" s="32" t="s">
        <v>42</v>
      </c>
      <c r="B313" s="156">
        <v>6100282130</v>
      </c>
      <c r="C313" s="25" t="s">
        <v>16</v>
      </c>
      <c r="D313" s="187">
        <f>E313+F313+G313</f>
        <v>7760.7</v>
      </c>
      <c r="E313" s="258">
        <f>'[2]Поправки март'!$I$393</f>
        <v>7760.7</v>
      </c>
      <c r="F313" s="158"/>
      <c r="G313" s="158"/>
      <c r="H313" s="158" t="e">
        <f>#REF!</f>
        <v>#REF!</v>
      </c>
      <c r="I313" s="193">
        <f>J313+K313+L313</f>
        <v>7774.3</v>
      </c>
      <c r="J313" s="158">
        <v>7774.3</v>
      </c>
      <c r="K313" s="158"/>
      <c r="L313" s="158"/>
      <c r="M313" s="193">
        <f>N313+O313+P313</f>
        <v>12954.3</v>
      </c>
      <c r="N313" s="158">
        <v>12954.3</v>
      </c>
      <c r="O313" s="158"/>
      <c r="P313" s="158"/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6.25" customHeight="1">
      <c r="A314" s="24" t="s">
        <v>216</v>
      </c>
      <c r="B314" s="255" t="s">
        <v>570</v>
      </c>
      <c r="C314" s="25"/>
      <c r="D314" s="187">
        <f t="shared" ref="D314:D317" si="182">E314+F314+G314</f>
        <v>316.5</v>
      </c>
      <c r="E314" s="155">
        <f>E315</f>
        <v>316.5</v>
      </c>
      <c r="F314" s="155">
        <f t="shared" ref="F314:P314" si="183">F315</f>
        <v>0</v>
      </c>
      <c r="G314" s="155">
        <f t="shared" si="183"/>
        <v>0</v>
      </c>
      <c r="H314" s="155" t="e">
        <f t="shared" si="183"/>
        <v>#REF!</v>
      </c>
      <c r="I314" s="188">
        <f t="shared" si="183"/>
        <v>70.7</v>
      </c>
      <c r="J314" s="155">
        <v>70.7</v>
      </c>
      <c r="K314" s="155">
        <f t="shared" si="183"/>
        <v>0</v>
      </c>
      <c r="L314" s="155">
        <f t="shared" si="183"/>
        <v>0</v>
      </c>
      <c r="M314" s="188">
        <f t="shared" si="183"/>
        <v>70.7</v>
      </c>
      <c r="N314" s="155">
        <f t="shared" si="183"/>
        <v>70.7</v>
      </c>
      <c r="O314" s="155">
        <f t="shared" si="183"/>
        <v>0</v>
      </c>
      <c r="P314" s="155">
        <f t="shared" si="183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4.25" customHeight="1">
      <c r="A315" s="32" t="s">
        <v>42</v>
      </c>
      <c r="B315" s="255" t="s">
        <v>570</v>
      </c>
      <c r="C315" s="25" t="s">
        <v>16</v>
      </c>
      <c r="D315" s="187">
        <f t="shared" si="182"/>
        <v>316.5</v>
      </c>
      <c r="E315" s="155">
        <f>'[3]Поправки июнь'!$I$400</f>
        <v>316.5</v>
      </c>
      <c r="F315" s="155"/>
      <c r="G315" s="155"/>
      <c r="H315" s="155" t="e">
        <f>#REF!</f>
        <v>#REF!</v>
      </c>
      <c r="I315" s="188">
        <f>J315+K315+L315</f>
        <v>70.7</v>
      </c>
      <c r="J315" s="155">
        <v>70.7</v>
      </c>
      <c r="K315" s="155"/>
      <c r="L315" s="155"/>
      <c r="M315" s="188">
        <f>N315+O315+P315</f>
        <v>70.7</v>
      </c>
      <c r="N315" s="155">
        <v>70.7</v>
      </c>
      <c r="O315" s="155"/>
      <c r="P315" s="155"/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60.75" customHeight="1">
      <c r="A316" s="24" t="s">
        <v>480</v>
      </c>
      <c r="B316" s="255" t="s">
        <v>570</v>
      </c>
      <c r="C316" s="25"/>
      <c r="D316" s="187">
        <f t="shared" si="182"/>
        <v>15534.7</v>
      </c>
      <c r="E316" s="155">
        <f t="shared" ref="E316:J316" si="184">E317</f>
        <v>0</v>
      </c>
      <c r="F316" s="155">
        <f t="shared" si="184"/>
        <v>15534.7</v>
      </c>
      <c r="G316" s="155">
        <f t="shared" si="184"/>
        <v>0</v>
      </c>
      <c r="H316" s="155" t="e">
        <f t="shared" si="184"/>
        <v>#REF!</v>
      </c>
      <c r="I316" s="190">
        <f t="shared" si="184"/>
        <v>10000</v>
      </c>
      <c r="J316" s="155">
        <f t="shared" si="184"/>
        <v>0</v>
      </c>
      <c r="K316" s="155">
        <f>K317</f>
        <v>10000</v>
      </c>
      <c r="L316" s="155">
        <f>L317</f>
        <v>0</v>
      </c>
      <c r="M316" s="190">
        <f t="shared" ref="M316:P316" si="185">M317</f>
        <v>10000</v>
      </c>
      <c r="N316" s="155">
        <f t="shared" si="185"/>
        <v>0</v>
      </c>
      <c r="O316" s="155">
        <f t="shared" si="185"/>
        <v>10000</v>
      </c>
      <c r="P316" s="155">
        <f t="shared" si="185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25.5" customHeight="1">
      <c r="A317" s="32" t="s">
        <v>42</v>
      </c>
      <c r="B317" s="255" t="s">
        <v>570</v>
      </c>
      <c r="C317" s="25" t="s">
        <v>16</v>
      </c>
      <c r="D317" s="187">
        <f t="shared" si="182"/>
        <v>15534.7</v>
      </c>
      <c r="E317" s="155"/>
      <c r="F317" s="155">
        <f>'[3]Поправки июнь'!$I$404</f>
        <v>15534.7</v>
      </c>
      <c r="G317" s="155"/>
      <c r="H317" s="155" t="e">
        <f>#REF!</f>
        <v>#REF!</v>
      </c>
      <c r="I317" s="190">
        <f>J317+K317+L317</f>
        <v>10000</v>
      </c>
      <c r="J317" s="155"/>
      <c r="K317" s="155">
        <v>10000</v>
      </c>
      <c r="L317" s="155"/>
      <c r="M317" s="190">
        <f>N317+O317+P317</f>
        <v>10000</v>
      </c>
      <c r="N317" s="155"/>
      <c r="O317" s="155">
        <v>10000</v>
      </c>
      <c r="P317" s="155"/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35" hidden="1">
      <c r="A318" s="112" t="s">
        <v>320</v>
      </c>
      <c r="B318" s="97" t="s">
        <v>321</v>
      </c>
      <c r="C318" s="25"/>
      <c r="D318" s="187">
        <f t="shared" ref="D318:P320" si="186">D319</f>
        <v>0</v>
      </c>
      <c r="E318" s="154">
        <f t="shared" si="186"/>
        <v>0</v>
      </c>
      <c r="F318" s="154">
        <f t="shared" si="186"/>
        <v>0</v>
      </c>
      <c r="G318" s="154">
        <f t="shared" si="186"/>
        <v>0</v>
      </c>
      <c r="H318" s="154">
        <f t="shared" si="186"/>
        <v>0</v>
      </c>
      <c r="I318" s="187">
        <f t="shared" si="186"/>
        <v>0</v>
      </c>
      <c r="J318" s="154">
        <f t="shared" si="186"/>
        <v>0</v>
      </c>
      <c r="K318" s="154">
        <f t="shared" si="186"/>
        <v>0</v>
      </c>
      <c r="L318" s="154">
        <f t="shared" si="186"/>
        <v>0</v>
      </c>
      <c r="M318" s="187">
        <f t="shared" si="186"/>
        <v>0</v>
      </c>
      <c r="N318" s="154">
        <f t="shared" si="186"/>
        <v>0</v>
      </c>
      <c r="O318" s="154">
        <f t="shared" si="186"/>
        <v>0</v>
      </c>
      <c r="P318" s="154">
        <f t="shared" si="186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idden="1">
      <c r="A319" s="101" t="s">
        <v>104</v>
      </c>
      <c r="B319" s="97" t="s">
        <v>322</v>
      </c>
      <c r="C319" s="25"/>
      <c r="D319" s="187">
        <f t="shared" si="186"/>
        <v>0</v>
      </c>
      <c r="E319" s="154">
        <f t="shared" si="186"/>
        <v>0</v>
      </c>
      <c r="F319" s="154">
        <f t="shared" si="186"/>
        <v>0</v>
      </c>
      <c r="G319" s="154">
        <f t="shared" si="186"/>
        <v>0</v>
      </c>
      <c r="H319" s="154">
        <f t="shared" si="186"/>
        <v>0</v>
      </c>
      <c r="I319" s="187">
        <f t="shared" si="186"/>
        <v>0</v>
      </c>
      <c r="J319" s="154">
        <f t="shared" si="186"/>
        <v>0</v>
      </c>
      <c r="K319" s="154">
        <f t="shared" si="186"/>
        <v>0</v>
      </c>
      <c r="L319" s="154">
        <f t="shared" si="186"/>
        <v>0</v>
      </c>
      <c r="M319" s="187">
        <f t="shared" si="186"/>
        <v>0</v>
      </c>
      <c r="N319" s="154">
        <f t="shared" si="186"/>
        <v>0</v>
      </c>
      <c r="O319" s="154">
        <f t="shared" si="186"/>
        <v>0</v>
      </c>
      <c r="P319" s="154">
        <f t="shared" si="186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45" hidden="1">
      <c r="A320" s="133" t="s">
        <v>42</v>
      </c>
      <c r="B320" s="97" t="s">
        <v>322</v>
      </c>
      <c r="C320" s="25" t="s">
        <v>16</v>
      </c>
      <c r="D320" s="187">
        <f t="shared" si="186"/>
        <v>0</v>
      </c>
      <c r="E320" s="154">
        <f t="shared" si="186"/>
        <v>0</v>
      </c>
      <c r="F320" s="154">
        <f t="shared" si="186"/>
        <v>0</v>
      </c>
      <c r="G320" s="154">
        <f t="shared" si="186"/>
        <v>0</v>
      </c>
      <c r="H320" s="154">
        <f t="shared" si="186"/>
        <v>0</v>
      </c>
      <c r="I320" s="187">
        <f t="shared" si="186"/>
        <v>0</v>
      </c>
      <c r="J320" s="154">
        <f t="shared" si="186"/>
        <v>0</v>
      </c>
      <c r="K320" s="154">
        <f t="shared" si="186"/>
        <v>0</v>
      </c>
      <c r="L320" s="154">
        <f t="shared" si="186"/>
        <v>0</v>
      </c>
      <c r="M320" s="187">
        <f t="shared" si="186"/>
        <v>0</v>
      </c>
      <c r="N320" s="154">
        <f t="shared" si="186"/>
        <v>0</v>
      </c>
      <c r="O320" s="154">
        <f t="shared" si="186"/>
        <v>0</v>
      </c>
      <c r="P320" s="154">
        <f t="shared" si="186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16.5" hidden="1" customHeight="1">
      <c r="A321" s="24" t="s">
        <v>40</v>
      </c>
      <c r="B321" s="97" t="s">
        <v>322</v>
      </c>
      <c r="C321" s="25" t="s">
        <v>16</v>
      </c>
      <c r="D321" s="187">
        <f>E321+F321+G321+H321</f>
        <v>0</v>
      </c>
      <c r="E321" s="155"/>
      <c r="F321" s="155"/>
      <c r="G321" s="157"/>
      <c r="H321" s="157"/>
      <c r="I321" s="187"/>
      <c r="J321" s="160"/>
      <c r="K321" s="155"/>
      <c r="L321" s="156"/>
      <c r="M321" s="247"/>
      <c r="N321" s="160"/>
      <c r="O321" s="160"/>
      <c r="P321" s="160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6" customFormat="1" ht="60">
      <c r="A322" s="24" t="s">
        <v>219</v>
      </c>
      <c r="B322" s="25" t="s">
        <v>220</v>
      </c>
      <c r="C322" s="25"/>
      <c r="D322" s="187">
        <f>D323</f>
        <v>400</v>
      </c>
      <c r="E322" s="158">
        <f t="shared" ref="E322:P323" si="187">E323</f>
        <v>400</v>
      </c>
      <c r="F322" s="158">
        <f t="shared" si="187"/>
        <v>0</v>
      </c>
      <c r="G322" s="158">
        <f t="shared" si="187"/>
        <v>0</v>
      </c>
      <c r="H322" s="158" t="e">
        <f t="shared" si="187"/>
        <v>#REF!</v>
      </c>
      <c r="I322" s="193">
        <f t="shared" si="187"/>
        <v>400</v>
      </c>
      <c r="J322" s="158">
        <f t="shared" si="187"/>
        <v>400</v>
      </c>
      <c r="K322" s="158">
        <f t="shared" si="187"/>
        <v>0</v>
      </c>
      <c r="L322" s="158">
        <f t="shared" si="187"/>
        <v>0</v>
      </c>
      <c r="M322" s="193">
        <f t="shared" si="187"/>
        <v>400</v>
      </c>
      <c r="N322" s="158">
        <f t="shared" si="187"/>
        <v>400</v>
      </c>
      <c r="O322" s="158">
        <f t="shared" si="187"/>
        <v>0</v>
      </c>
      <c r="P322" s="158">
        <f t="shared" si="187"/>
        <v>0</v>
      </c>
      <c r="Q322" s="95"/>
      <c r="R322" s="95"/>
      <c r="S322" s="95"/>
      <c r="T322" s="95"/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F322" s="95"/>
      <c r="AG322" s="95"/>
      <c r="AH322" s="95"/>
      <c r="AI322" s="95"/>
      <c r="AJ322" s="95"/>
      <c r="AK322" s="95"/>
      <c r="AL322" s="95"/>
      <c r="AM322" s="95"/>
      <c r="AN322" s="95"/>
      <c r="AO322" s="95"/>
      <c r="AP322" s="95"/>
      <c r="AQ322" s="95"/>
      <c r="AR322" s="95"/>
      <c r="AS322" s="95"/>
      <c r="AT322" s="95"/>
      <c r="AU322" s="95"/>
      <c r="AV322" s="95"/>
      <c r="AW322" s="95"/>
      <c r="AX322" s="95"/>
    </row>
    <row r="323" spans="1:50" s="96" customFormat="1" ht="15.75" customHeight="1">
      <c r="A323" s="132" t="s">
        <v>104</v>
      </c>
      <c r="B323" s="25" t="s">
        <v>221</v>
      </c>
      <c r="C323" s="25"/>
      <c r="D323" s="187">
        <f>D324</f>
        <v>400</v>
      </c>
      <c r="E323" s="158">
        <f t="shared" si="187"/>
        <v>400</v>
      </c>
      <c r="F323" s="158">
        <f t="shared" si="187"/>
        <v>0</v>
      </c>
      <c r="G323" s="158">
        <f t="shared" si="187"/>
        <v>0</v>
      </c>
      <c r="H323" s="158" t="e">
        <f t="shared" si="187"/>
        <v>#REF!</v>
      </c>
      <c r="I323" s="187">
        <f>I324</f>
        <v>400</v>
      </c>
      <c r="J323" s="158">
        <f>J324</f>
        <v>400</v>
      </c>
      <c r="K323" s="158">
        <f t="shared" si="187"/>
        <v>0</v>
      </c>
      <c r="L323" s="158">
        <f t="shared" si="187"/>
        <v>0</v>
      </c>
      <c r="M323" s="187">
        <f t="shared" si="187"/>
        <v>400</v>
      </c>
      <c r="N323" s="158">
        <f t="shared" si="187"/>
        <v>400</v>
      </c>
      <c r="O323" s="158">
        <f t="shared" si="187"/>
        <v>0</v>
      </c>
      <c r="P323" s="158">
        <f t="shared" si="187"/>
        <v>0</v>
      </c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95"/>
      <c r="AO323" s="95"/>
      <c r="AP323" s="95"/>
      <c r="AQ323" s="95"/>
      <c r="AR323" s="95"/>
      <c r="AS323" s="95"/>
      <c r="AT323" s="95"/>
      <c r="AU323" s="95"/>
      <c r="AV323" s="95"/>
      <c r="AW323" s="95"/>
      <c r="AX323" s="95"/>
    </row>
    <row r="324" spans="1:50" s="96" customFormat="1" ht="27.75" customHeight="1">
      <c r="A324" s="32" t="s">
        <v>42</v>
      </c>
      <c r="B324" s="25" t="s">
        <v>221</v>
      </c>
      <c r="C324" s="25" t="s">
        <v>16</v>
      </c>
      <c r="D324" s="187">
        <f>E324+F324+G324</f>
        <v>400</v>
      </c>
      <c r="E324" s="158">
        <v>400</v>
      </c>
      <c r="F324" s="158"/>
      <c r="G324" s="158"/>
      <c r="H324" s="158" t="e">
        <f>#REF!</f>
        <v>#REF!</v>
      </c>
      <c r="I324" s="193">
        <f>J324+K324+L324</f>
        <v>400</v>
      </c>
      <c r="J324" s="158">
        <v>400</v>
      </c>
      <c r="K324" s="158"/>
      <c r="L324" s="158"/>
      <c r="M324" s="193">
        <f>N324+O324+P324</f>
        <v>400</v>
      </c>
      <c r="N324" s="158">
        <v>400</v>
      </c>
      <c r="O324" s="158"/>
      <c r="P324" s="158"/>
      <c r="Q324" s="95"/>
      <c r="R324" s="95"/>
      <c r="S324" s="95"/>
      <c r="T324" s="95"/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95"/>
      <c r="AO324" s="95"/>
      <c r="AP324" s="95"/>
      <c r="AQ324" s="95"/>
      <c r="AR324" s="95"/>
      <c r="AS324" s="95"/>
      <c r="AT324" s="95"/>
      <c r="AU324" s="95"/>
      <c r="AV324" s="95"/>
      <c r="AW324" s="95"/>
      <c r="AX324" s="95"/>
    </row>
    <row r="325" spans="1:50" s="95" customFormat="1" ht="51.75" customHeight="1">
      <c r="A325" s="43" t="s">
        <v>222</v>
      </c>
      <c r="B325" s="42" t="s">
        <v>223</v>
      </c>
      <c r="C325" s="19"/>
      <c r="D325" s="187">
        <f>D326</f>
        <v>203411.4</v>
      </c>
      <c r="E325" s="154">
        <f t="shared" ref="E325:P325" si="188">E326</f>
        <v>73936.3</v>
      </c>
      <c r="F325" s="154">
        <f t="shared" si="188"/>
        <v>111582.5</v>
      </c>
      <c r="G325" s="154">
        <f t="shared" si="188"/>
        <v>17892.599999999999</v>
      </c>
      <c r="H325" s="154" t="e">
        <f t="shared" si="188"/>
        <v>#REF!</v>
      </c>
      <c r="I325" s="187">
        <f t="shared" si="188"/>
        <v>188990.1</v>
      </c>
      <c r="J325" s="154">
        <f t="shared" si="188"/>
        <v>59831.7</v>
      </c>
      <c r="K325" s="154">
        <f t="shared" si="188"/>
        <v>111482.30000000002</v>
      </c>
      <c r="L325" s="154">
        <f t="shared" si="188"/>
        <v>17676.099999999999</v>
      </c>
      <c r="M325" s="187">
        <f t="shared" si="188"/>
        <v>189017.80000000002</v>
      </c>
      <c r="N325" s="154">
        <f t="shared" si="188"/>
        <v>60004.399999999994</v>
      </c>
      <c r="O325" s="154">
        <f t="shared" si="188"/>
        <v>111408.40000000002</v>
      </c>
      <c r="P325" s="154">
        <f t="shared" si="188"/>
        <v>17605</v>
      </c>
    </row>
    <row r="326" spans="1:50" s="8" customFormat="1" ht="46.5" customHeight="1">
      <c r="A326" s="69" t="s">
        <v>224</v>
      </c>
      <c r="B326" s="64" t="s">
        <v>225</v>
      </c>
      <c r="C326" s="29"/>
      <c r="D326" s="187">
        <f>D327+D343+D391+D418+D365+D363</f>
        <v>203411.4</v>
      </c>
      <c r="E326" s="154">
        <f>E327+E343+E391+E418</f>
        <v>73936.3</v>
      </c>
      <c r="F326" s="154">
        <f>F327+F343+F391+F418</f>
        <v>111582.5</v>
      </c>
      <c r="G326" s="154">
        <f>G327+G343+G391+G418+G365+G363</f>
        <v>17892.599999999999</v>
      </c>
      <c r="H326" s="154" t="e">
        <f>H327+H343+H391+H418</f>
        <v>#REF!</v>
      </c>
      <c r="I326" s="187">
        <f>I327+I343+I391+I418+I365+I363</f>
        <v>188990.1</v>
      </c>
      <c r="J326" s="154">
        <f>J327+J343+J391+J418</f>
        <v>59831.7</v>
      </c>
      <c r="K326" s="154">
        <f>K327+K343+K391+K418</f>
        <v>111482.30000000002</v>
      </c>
      <c r="L326" s="154">
        <f>L327+L343+L391+L418+L365+L363</f>
        <v>17676.099999999999</v>
      </c>
      <c r="M326" s="187">
        <f>M327+M343+M391+M418+M365+M363</f>
        <v>189017.80000000002</v>
      </c>
      <c r="N326" s="154">
        <f>N327+N343+N391+N418</f>
        <v>60004.399999999994</v>
      </c>
      <c r="O326" s="154">
        <f>O327+O343+O391+O418</f>
        <v>111408.40000000002</v>
      </c>
      <c r="P326" s="154">
        <f>P327+P343+P391+P418+P365+P363</f>
        <v>17605</v>
      </c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8" customFormat="1" ht="39.75" customHeight="1">
      <c r="A327" s="46" t="s">
        <v>251</v>
      </c>
      <c r="B327" s="17" t="s">
        <v>226</v>
      </c>
      <c r="C327" s="153"/>
      <c r="D327" s="187">
        <f t="shared" ref="D327:P327" si="189">D328+D333+D335+D337+D340+D330</f>
        <v>18124.3</v>
      </c>
      <c r="E327" s="154">
        <f>E328+E333+E335+E337+E340+E330</f>
        <v>7988.6</v>
      </c>
      <c r="F327" s="154">
        <f t="shared" si="189"/>
        <v>10135.700000000001</v>
      </c>
      <c r="G327" s="154">
        <f t="shared" si="189"/>
        <v>0</v>
      </c>
      <c r="H327" s="154" t="e">
        <f t="shared" si="189"/>
        <v>#REF!</v>
      </c>
      <c r="I327" s="187">
        <f t="shared" si="189"/>
        <v>16821.900000000001</v>
      </c>
      <c r="J327" s="154">
        <f t="shared" si="189"/>
        <v>6686.2</v>
      </c>
      <c r="K327" s="154">
        <f t="shared" si="189"/>
        <v>10135.700000000001</v>
      </c>
      <c r="L327" s="154">
        <f t="shared" si="189"/>
        <v>0</v>
      </c>
      <c r="M327" s="187">
        <f t="shared" si="189"/>
        <v>16580.900000000001</v>
      </c>
      <c r="N327" s="154">
        <f t="shared" si="189"/>
        <v>6445.2</v>
      </c>
      <c r="O327" s="154">
        <f t="shared" si="189"/>
        <v>10135.700000000001</v>
      </c>
      <c r="P327" s="154">
        <f t="shared" si="189"/>
        <v>0</v>
      </c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</row>
    <row r="328" spans="1:50" s="8" customFormat="1" ht="61.5" customHeight="1">
      <c r="A328" s="46" t="s">
        <v>115</v>
      </c>
      <c r="B328" s="17" t="s">
        <v>227</v>
      </c>
      <c r="C328" s="153"/>
      <c r="D328" s="187">
        <f t="shared" ref="D328:P328" si="190">D329</f>
        <v>10135.700000000001</v>
      </c>
      <c r="E328" s="154">
        <f t="shared" si="190"/>
        <v>0</v>
      </c>
      <c r="F328" s="154">
        <f t="shared" si="190"/>
        <v>10135.700000000001</v>
      </c>
      <c r="G328" s="154">
        <f t="shared" si="190"/>
        <v>0</v>
      </c>
      <c r="H328" s="154" t="e">
        <f t="shared" si="190"/>
        <v>#REF!</v>
      </c>
      <c r="I328" s="187">
        <f t="shared" si="190"/>
        <v>10135.700000000001</v>
      </c>
      <c r="J328" s="154">
        <f t="shared" si="190"/>
        <v>0</v>
      </c>
      <c r="K328" s="154">
        <f t="shared" si="190"/>
        <v>10135.700000000001</v>
      </c>
      <c r="L328" s="154">
        <f t="shared" si="190"/>
        <v>0</v>
      </c>
      <c r="M328" s="187">
        <f t="shared" si="190"/>
        <v>10135.700000000001</v>
      </c>
      <c r="N328" s="154">
        <f t="shared" si="190"/>
        <v>0</v>
      </c>
      <c r="O328" s="154">
        <f t="shared" si="190"/>
        <v>10135.700000000001</v>
      </c>
      <c r="P328" s="154">
        <f t="shared" si="19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475</v>
      </c>
      <c r="B329" s="17" t="s">
        <v>227</v>
      </c>
      <c r="C329" s="153" t="s">
        <v>56</v>
      </c>
      <c r="D329" s="187">
        <f>E329+F329+G329</f>
        <v>10135.700000000001</v>
      </c>
      <c r="E329" s="155"/>
      <c r="F329" s="155">
        <v>10135.700000000001</v>
      </c>
      <c r="G329" s="157"/>
      <c r="H329" s="157" t="e">
        <f>#REF!</f>
        <v>#REF!</v>
      </c>
      <c r="I329" s="187">
        <f>J329+K329+L329</f>
        <v>10135.700000000001</v>
      </c>
      <c r="J329" s="156"/>
      <c r="K329" s="155">
        <v>10135.700000000001</v>
      </c>
      <c r="L329" s="155"/>
      <c r="M329" s="246">
        <f>N329+O329+P329</f>
        <v>10135.700000000001</v>
      </c>
      <c r="N329" s="160"/>
      <c r="O329" s="160">
        <v>10135.700000000001</v>
      </c>
      <c r="P329" s="160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96" customFormat="1" ht="96" hidden="1" customHeight="1">
      <c r="A330" s="16" t="s">
        <v>151</v>
      </c>
      <c r="B330" s="97" t="s">
        <v>283</v>
      </c>
      <c r="C330" s="153"/>
      <c r="D330" s="187">
        <f t="shared" ref="D330:G331" si="191">D331</f>
        <v>0</v>
      </c>
      <c r="E330" s="154">
        <f t="shared" si="191"/>
        <v>0</v>
      </c>
      <c r="F330" s="154">
        <f t="shared" si="191"/>
        <v>0</v>
      </c>
      <c r="G330" s="154">
        <f t="shared" si="191"/>
        <v>0</v>
      </c>
      <c r="H330" s="154"/>
      <c r="I330" s="187">
        <f t="shared" ref="I330:P331" si="192">I331</f>
        <v>0</v>
      </c>
      <c r="J330" s="154">
        <f t="shared" si="192"/>
        <v>0</v>
      </c>
      <c r="K330" s="154">
        <f t="shared" si="192"/>
        <v>0</v>
      </c>
      <c r="L330" s="154">
        <f t="shared" si="192"/>
        <v>0</v>
      </c>
      <c r="M330" s="187">
        <f t="shared" si="192"/>
        <v>0</v>
      </c>
      <c r="N330" s="154">
        <f t="shared" si="192"/>
        <v>0</v>
      </c>
      <c r="O330" s="154">
        <f t="shared" si="192"/>
        <v>0</v>
      </c>
      <c r="P330" s="154">
        <f t="shared" si="192"/>
        <v>0</v>
      </c>
      <c r="Q330" s="95"/>
      <c r="R330" s="95"/>
      <c r="S330" s="95"/>
      <c r="T330" s="95"/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95"/>
      <c r="AO330" s="95"/>
      <c r="AP330" s="95"/>
      <c r="AQ330" s="95"/>
      <c r="AR330" s="95"/>
      <c r="AS330" s="95"/>
      <c r="AT330" s="95"/>
      <c r="AU330" s="95"/>
      <c r="AV330" s="95"/>
      <c r="AW330" s="95"/>
      <c r="AX330" s="95"/>
    </row>
    <row r="331" spans="1:50" s="96" customFormat="1" ht="62.25" hidden="1" customHeight="1">
      <c r="A331" s="24" t="s">
        <v>475</v>
      </c>
      <c r="B331" s="97" t="s">
        <v>283</v>
      </c>
      <c r="C331" s="153" t="s">
        <v>56</v>
      </c>
      <c r="D331" s="187">
        <f t="shared" si="191"/>
        <v>0</v>
      </c>
      <c r="E331" s="158">
        <f t="shared" si="191"/>
        <v>0</v>
      </c>
      <c r="F331" s="158">
        <f t="shared" si="191"/>
        <v>0</v>
      </c>
      <c r="G331" s="158">
        <f t="shared" si="191"/>
        <v>0</v>
      </c>
      <c r="H331" s="154"/>
      <c r="I331" s="187">
        <f t="shared" si="192"/>
        <v>0</v>
      </c>
      <c r="J331" s="158">
        <f t="shared" si="192"/>
        <v>0</v>
      </c>
      <c r="K331" s="158">
        <f t="shared" si="192"/>
        <v>0</v>
      </c>
      <c r="L331" s="158">
        <f t="shared" si="192"/>
        <v>0</v>
      </c>
      <c r="M331" s="187">
        <f t="shared" si="192"/>
        <v>0</v>
      </c>
      <c r="N331" s="158">
        <f t="shared" si="192"/>
        <v>0</v>
      </c>
      <c r="O331" s="158">
        <f t="shared" si="192"/>
        <v>0</v>
      </c>
      <c r="P331" s="158">
        <f t="shared" si="192"/>
        <v>0</v>
      </c>
      <c r="Q331" s="95"/>
      <c r="R331" s="95"/>
      <c r="S331" s="95"/>
      <c r="T331" s="95"/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F331" s="95"/>
      <c r="AG331" s="95"/>
      <c r="AH331" s="95"/>
      <c r="AI331" s="95"/>
      <c r="AJ331" s="95"/>
      <c r="AK331" s="95"/>
      <c r="AL331" s="95"/>
      <c r="AM331" s="95"/>
      <c r="AN331" s="95"/>
      <c r="AO331" s="95"/>
      <c r="AP331" s="95"/>
      <c r="AQ331" s="95"/>
      <c r="AR331" s="95"/>
      <c r="AS331" s="95"/>
      <c r="AT331" s="95"/>
      <c r="AU331" s="95"/>
      <c r="AV331" s="95"/>
      <c r="AW331" s="95"/>
      <c r="AX331" s="95"/>
    </row>
    <row r="332" spans="1:50" s="96" customFormat="1" ht="17.25" hidden="1" customHeight="1">
      <c r="A332" s="16" t="s">
        <v>53</v>
      </c>
      <c r="B332" s="97" t="s">
        <v>283</v>
      </c>
      <c r="C332" s="153" t="s">
        <v>56</v>
      </c>
      <c r="D332" s="187">
        <f>E332+F332+G332</f>
        <v>0</v>
      </c>
      <c r="E332" s="155"/>
      <c r="F332" s="155"/>
      <c r="G332" s="157"/>
      <c r="H332" s="157"/>
      <c r="I332" s="187">
        <f>J332+K332+L332</f>
        <v>0</v>
      </c>
      <c r="J332" s="156"/>
      <c r="K332" s="156"/>
      <c r="L332" s="156"/>
      <c r="M332" s="246">
        <f>N332+O332+P332</f>
        <v>0</v>
      </c>
      <c r="N332" s="160"/>
      <c r="O332" s="160"/>
      <c r="P332" s="160"/>
      <c r="Q332" s="95"/>
      <c r="R332" s="95"/>
      <c r="S332" s="95"/>
      <c r="T332" s="95"/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95"/>
      <c r="AO332" s="95"/>
      <c r="AP332" s="95"/>
      <c r="AQ332" s="95"/>
      <c r="AR332" s="95"/>
      <c r="AS332" s="95"/>
      <c r="AT332" s="95"/>
      <c r="AU332" s="95"/>
      <c r="AV332" s="95"/>
      <c r="AW332" s="95"/>
      <c r="AX332" s="95"/>
    </row>
    <row r="333" spans="1:50" s="8" customFormat="1" ht="26.25" customHeight="1">
      <c r="A333" s="56" t="s">
        <v>158</v>
      </c>
      <c r="B333" s="17" t="s">
        <v>228</v>
      </c>
      <c r="C333" s="153" t="s">
        <v>24</v>
      </c>
      <c r="D333" s="187">
        <f>E333+F333+G333</f>
        <v>4320</v>
      </c>
      <c r="E333" s="155">
        <f>E334</f>
        <v>4320</v>
      </c>
      <c r="F333" s="155">
        <f t="shared" ref="F333:H333" si="193">F334</f>
        <v>0</v>
      </c>
      <c r="G333" s="155">
        <f t="shared" si="193"/>
        <v>0</v>
      </c>
      <c r="H333" s="155" t="e">
        <f t="shared" si="193"/>
        <v>#REF!</v>
      </c>
      <c r="I333" s="187">
        <f>J333+K333+L333</f>
        <v>4134.2</v>
      </c>
      <c r="J333" s="155">
        <f>J334</f>
        <v>4134.2</v>
      </c>
      <c r="K333" s="155">
        <f t="shared" ref="K333:L333" si="194">K334</f>
        <v>0</v>
      </c>
      <c r="L333" s="155">
        <f t="shared" si="194"/>
        <v>0</v>
      </c>
      <c r="M333" s="246">
        <f t="shared" ref="M333:M335" si="195">N333+O333</f>
        <v>4134.2</v>
      </c>
      <c r="N333" s="160">
        <f t="shared" ref="N333:P333" si="196">N334</f>
        <v>4134.2</v>
      </c>
      <c r="O333" s="160">
        <f t="shared" si="196"/>
        <v>0</v>
      </c>
      <c r="P333" s="160">
        <f t="shared" si="196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>
      <c r="A334" s="24" t="s">
        <v>242</v>
      </c>
      <c r="B334" s="17" t="s">
        <v>228</v>
      </c>
      <c r="C334" s="153" t="s">
        <v>57</v>
      </c>
      <c r="D334" s="187">
        <f t="shared" ref="D334:D342" si="197">E334+G334</f>
        <v>4320</v>
      </c>
      <c r="E334" s="155">
        <v>4320</v>
      </c>
      <c r="F334" s="155"/>
      <c r="G334" s="155"/>
      <c r="H334" s="155" t="e">
        <f>#REF!</f>
        <v>#REF!</v>
      </c>
      <c r="I334" s="190">
        <f>J334+K334+L334</f>
        <v>4134.2</v>
      </c>
      <c r="J334" s="155">
        <v>4134.2</v>
      </c>
      <c r="K334" s="155"/>
      <c r="L334" s="155"/>
      <c r="M334" s="190">
        <f>N334+O334+P334</f>
        <v>4134.2</v>
      </c>
      <c r="N334" s="155">
        <v>4134.2</v>
      </c>
      <c r="O334" s="155"/>
      <c r="P334" s="155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33" customHeight="1">
      <c r="A335" s="24" t="s">
        <v>159</v>
      </c>
      <c r="B335" s="17" t="s">
        <v>229</v>
      </c>
      <c r="C335" s="153" t="s">
        <v>24</v>
      </c>
      <c r="D335" s="187">
        <f t="shared" si="197"/>
        <v>1600</v>
      </c>
      <c r="E335" s="155">
        <v>1600</v>
      </c>
      <c r="F335" s="155">
        <f t="shared" ref="F335:H335" si="198">F336</f>
        <v>0</v>
      </c>
      <c r="G335" s="155">
        <f t="shared" si="198"/>
        <v>0</v>
      </c>
      <c r="H335" s="155" t="e">
        <f t="shared" si="198"/>
        <v>#REF!</v>
      </c>
      <c r="I335" s="187">
        <f>J335+K335+L335</f>
        <v>1536</v>
      </c>
      <c r="J335" s="155">
        <f>J336</f>
        <v>1536</v>
      </c>
      <c r="K335" s="155">
        <f t="shared" ref="K335:L335" si="199">K336</f>
        <v>0</v>
      </c>
      <c r="L335" s="155">
        <f t="shared" si="199"/>
        <v>0</v>
      </c>
      <c r="M335" s="246">
        <f t="shared" si="195"/>
        <v>1380</v>
      </c>
      <c r="N335" s="160">
        <f>N336</f>
        <v>1380</v>
      </c>
      <c r="O335" s="160">
        <f t="shared" ref="O335:P335" si="200">O336</f>
        <v>0</v>
      </c>
      <c r="P335" s="160">
        <f t="shared" si="200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40.5" customHeight="1">
      <c r="A336" s="24" t="s">
        <v>242</v>
      </c>
      <c r="B336" s="17" t="s">
        <v>229</v>
      </c>
      <c r="C336" s="153" t="s">
        <v>57</v>
      </c>
      <c r="D336" s="187">
        <f t="shared" si="197"/>
        <v>1600</v>
      </c>
      <c r="E336" s="155">
        <v>1600</v>
      </c>
      <c r="F336" s="155"/>
      <c r="G336" s="155"/>
      <c r="H336" s="155" t="e">
        <f>#REF!</f>
        <v>#REF!</v>
      </c>
      <c r="I336" s="190">
        <f>J336+K336+L336</f>
        <v>1536</v>
      </c>
      <c r="J336" s="155">
        <v>1536</v>
      </c>
      <c r="K336" s="155"/>
      <c r="L336" s="155"/>
      <c r="M336" s="190">
        <f>N336+O336+P336</f>
        <v>1380</v>
      </c>
      <c r="N336" s="155">
        <v>1380</v>
      </c>
      <c r="O336" s="155"/>
      <c r="P336" s="155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31.5" customHeight="1">
      <c r="A337" s="16" t="s">
        <v>309</v>
      </c>
      <c r="B337" s="17" t="s">
        <v>230</v>
      </c>
      <c r="C337" s="153"/>
      <c r="D337" s="187">
        <f t="shared" si="197"/>
        <v>1874.6</v>
      </c>
      <c r="E337" s="155">
        <f>E338</f>
        <v>1874.6</v>
      </c>
      <c r="F337" s="155">
        <f t="shared" ref="F337:P338" si="201">F338</f>
        <v>0</v>
      </c>
      <c r="G337" s="155">
        <f t="shared" si="201"/>
        <v>0</v>
      </c>
      <c r="H337" s="155" t="e">
        <f t="shared" si="201"/>
        <v>#REF!</v>
      </c>
      <c r="I337" s="190">
        <f t="shared" si="201"/>
        <v>795</v>
      </c>
      <c r="J337" s="155">
        <f t="shared" si="201"/>
        <v>795</v>
      </c>
      <c r="K337" s="155">
        <f t="shared" si="201"/>
        <v>0</v>
      </c>
      <c r="L337" s="155">
        <f t="shared" si="201"/>
        <v>0</v>
      </c>
      <c r="M337" s="190">
        <f t="shared" si="201"/>
        <v>710</v>
      </c>
      <c r="N337" s="155">
        <f t="shared" si="201"/>
        <v>710</v>
      </c>
      <c r="O337" s="155">
        <f t="shared" si="201"/>
        <v>0</v>
      </c>
      <c r="P337" s="155">
        <f t="shared" si="201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64.5" customHeight="1">
      <c r="A338" s="24" t="s">
        <v>242</v>
      </c>
      <c r="B338" s="17" t="s">
        <v>230</v>
      </c>
      <c r="C338" s="153" t="s">
        <v>24</v>
      </c>
      <c r="D338" s="187">
        <f t="shared" si="197"/>
        <v>1874.6</v>
      </c>
      <c r="E338" s="155">
        <f>E339</f>
        <v>1874.6</v>
      </c>
      <c r="F338" s="155">
        <f t="shared" si="201"/>
        <v>0</v>
      </c>
      <c r="G338" s="155">
        <f t="shared" si="201"/>
        <v>0</v>
      </c>
      <c r="H338" s="155" t="e">
        <f t="shared" si="201"/>
        <v>#REF!</v>
      </c>
      <c r="I338" s="187">
        <f>J338+K338+L338</f>
        <v>795</v>
      </c>
      <c r="J338" s="155">
        <f>J339</f>
        <v>795</v>
      </c>
      <c r="K338" s="155">
        <f t="shared" si="201"/>
        <v>0</v>
      </c>
      <c r="L338" s="155">
        <f t="shared" si="201"/>
        <v>0</v>
      </c>
      <c r="M338" s="246">
        <f t="shared" ref="M338:M339" si="202">N338+O338</f>
        <v>710</v>
      </c>
      <c r="N338" s="160">
        <f t="shared" si="201"/>
        <v>710</v>
      </c>
      <c r="O338" s="160">
        <f t="shared" si="201"/>
        <v>0</v>
      </c>
      <c r="P338" s="160">
        <f t="shared" si="201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 customHeight="1">
      <c r="A339" s="101" t="s">
        <v>242</v>
      </c>
      <c r="B339" s="17" t="s">
        <v>230</v>
      </c>
      <c r="C339" s="153" t="s">
        <v>57</v>
      </c>
      <c r="D339" s="187">
        <f t="shared" si="197"/>
        <v>1874.6</v>
      </c>
      <c r="E339" s="155">
        <f>'[1]Поправки июнь'!$I$591</f>
        <v>1874.6</v>
      </c>
      <c r="F339" s="155"/>
      <c r="G339" s="155"/>
      <c r="H339" s="155" t="e">
        <f>#REF!</f>
        <v>#REF!</v>
      </c>
      <c r="I339" s="187">
        <f>J339+K339+L339</f>
        <v>795</v>
      </c>
      <c r="J339" s="155">
        <v>795</v>
      </c>
      <c r="K339" s="155"/>
      <c r="L339" s="155"/>
      <c r="M339" s="246">
        <f t="shared" si="202"/>
        <v>710</v>
      </c>
      <c r="N339" s="160">
        <v>710</v>
      </c>
      <c r="O339" s="160"/>
      <c r="P339" s="160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8" customFormat="1" ht="28.5" customHeight="1">
      <c r="A340" s="65" t="s">
        <v>140</v>
      </c>
      <c r="B340" s="17" t="s">
        <v>231</v>
      </c>
      <c r="C340" s="153"/>
      <c r="D340" s="187">
        <f t="shared" si="197"/>
        <v>194</v>
      </c>
      <c r="E340" s="155">
        <f>E341</f>
        <v>194</v>
      </c>
      <c r="F340" s="155">
        <f t="shared" ref="F340:P341" si="203">F341</f>
        <v>0</v>
      </c>
      <c r="G340" s="155">
        <f t="shared" si="203"/>
        <v>0</v>
      </c>
      <c r="H340" s="155" t="e">
        <f t="shared" si="203"/>
        <v>#REF!</v>
      </c>
      <c r="I340" s="190">
        <f t="shared" si="203"/>
        <v>221</v>
      </c>
      <c r="J340" s="155">
        <f t="shared" si="203"/>
        <v>221</v>
      </c>
      <c r="K340" s="155">
        <f t="shared" si="203"/>
        <v>0</v>
      </c>
      <c r="L340" s="155">
        <f t="shared" si="203"/>
        <v>0</v>
      </c>
      <c r="M340" s="190">
        <f t="shared" si="203"/>
        <v>221</v>
      </c>
      <c r="N340" s="155">
        <f t="shared" si="203"/>
        <v>221</v>
      </c>
      <c r="O340" s="155">
        <f t="shared" si="203"/>
        <v>0</v>
      </c>
      <c r="P340" s="155">
        <f t="shared" si="203"/>
        <v>0</v>
      </c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</row>
    <row r="341" spans="1:50" s="8" customFormat="1" ht="15" customHeight="1">
      <c r="A341" s="24" t="s">
        <v>104</v>
      </c>
      <c r="B341" s="17" t="s">
        <v>231</v>
      </c>
      <c r="C341" s="153"/>
      <c r="D341" s="187">
        <f>D342</f>
        <v>194</v>
      </c>
      <c r="E341" s="154">
        <f t="shared" ref="E341" si="204">E342</f>
        <v>194</v>
      </c>
      <c r="F341" s="154">
        <f t="shared" si="203"/>
        <v>0</v>
      </c>
      <c r="G341" s="154">
        <f t="shared" si="203"/>
        <v>0</v>
      </c>
      <c r="H341" s="154" t="e">
        <f t="shared" si="203"/>
        <v>#REF!</v>
      </c>
      <c r="I341" s="187">
        <f t="shared" si="203"/>
        <v>221</v>
      </c>
      <c r="J341" s="154">
        <f t="shared" si="203"/>
        <v>221</v>
      </c>
      <c r="K341" s="154">
        <f t="shared" si="203"/>
        <v>0</v>
      </c>
      <c r="L341" s="154">
        <f t="shared" si="203"/>
        <v>0</v>
      </c>
      <c r="M341" s="187">
        <f t="shared" si="203"/>
        <v>221</v>
      </c>
      <c r="N341" s="154">
        <f t="shared" si="203"/>
        <v>221</v>
      </c>
      <c r="O341" s="154">
        <f t="shared" si="203"/>
        <v>0</v>
      </c>
      <c r="P341" s="154">
        <f t="shared" si="20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0">
      <c r="A342" s="24" t="s">
        <v>242</v>
      </c>
      <c r="B342" s="17" t="s">
        <v>231</v>
      </c>
      <c r="C342" s="153" t="s">
        <v>56</v>
      </c>
      <c r="D342" s="187">
        <f t="shared" si="197"/>
        <v>194</v>
      </c>
      <c r="E342" s="155">
        <f>'[2]Поправки март'!$I$601</f>
        <v>194</v>
      </c>
      <c r="F342" s="155"/>
      <c r="G342" s="155"/>
      <c r="H342" s="155" t="e">
        <f>#REF!</f>
        <v>#REF!</v>
      </c>
      <c r="I342" s="190">
        <f>J342+K342+L342</f>
        <v>221</v>
      </c>
      <c r="J342" s="155">
        <v>221</v>
      </c>
      <c r="K342" s="155"/>
      <c r="L342" s="155"/>
      <c r="M342" s="190">
        <f>N342+O342+P342</f>
        <v>221</v>
      </c>
      <c r="N342" s="155">
        <v>221</v>
      </c>
      <c r="O342" s="155"/>
      <c r="P342" s="155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96" customFormat="1" ht="62.25" customHeight="1">
      <c r="A343" s="50" t="s">
        <v>481</v>
      </c>
      <c r="B343" s="113" t="s">
        <v>233</v>
      </c>
      <c r="C343" s="51"/>
      <c r="D343" s="261">
        <f>D344+D352+D355+D357+D367+D371+D373+D381+D383+D385+D346+D375+D349+D389+D379+D369+D361+D359+D387</f>
        <v>175666.9</v>
      </c>
      <c r="E343" s="261">
        <f>E344+E352+E355+E357+E367+E371+E373+E381+E383+E385+E346+E375+E349+E389+E379+E369+E361+E359+E387</f>
        <v>56874.3</v>
      </c>
      <c r="F343" s="261">
        <f t="shared" ref="F343:P343" si="205">F344+F352+F355+F357+F367+F371+F373+F381+F383+F385+F346+F375+F349+F389+F379+F369+F361+F359+F387</f>
        <v>101446.8</v>
      </c>
      <c r="G343" s="261">
        <f t="shared" si="205"/>
        <v>17345.8</v>
      </c>
      <c r="H343" s="261" t="e">
        <f t="shared" si="205"/>
        <v>#REF!</v>
      </c>
      <c r="I343" s="261">
        <f t="shared" si="205"/>
        <v>164165.00000000003</v>
      </c>
      <c r="J343" s="261">
        <f t="shared" si="205"/>
        <v>45689.1</v>
      </c>
      <c r="K343" s="261">
        <f t="shared" si="205"/>
        <v>101346.60000000002</v>
      </c>
      <c r="L343" s="261">
        <f t="shared" si="205"/>
        <v>17129.3</v>
      </c>
      <c r="M343" s="261">
        <f t="shared" si="205"/>
        <v>164259.00000000003</v>
      </c>
      <c r="N343" s="261">
        <f t="shared" si="205"/>
        <v>45928.1</v>
      </c>
      <c r="O343" s="261">
        <f t="shared" si="205"/>
        <v>101272.70000000003</v>
      </c>
      <c r="P343" s="261">
        <f t="shared" si="205"/>
        <v>17058.2</v>
      </c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</row>
    <row r="344" spans="1:50" s="96" customFormat="1" ht="49.5" customHeight="1">
      <c r="A344" s="16" t="s">
        <v>232</v>
      </c>
      <c r="B344" s="25" t="s">
        <v>234</v>
      </c>
      <c r="C344" s="51"/>
      <c r="D344" s="187">
        <f t="shared" ref="D344:D354" si="206">E344+F344</f>
        <v>133</v>
      </c>
      <c r="E344" s="155">
        <f t="shared" ref="E344:P344" si="207">E345</f>
        <v>133</v>
      </c>
      <c r="F344" s="155">
        <f t="shared" si="207"/>
        <v>0</v>
      </c>
      <c r="G344" s="155">
        <f t="shared" si="207"/>
        <v>0</v>
      </c>
      <c r="H344" s="155" t="e">
        <f t="shared" si="207"/>
        <v>#REF!</v>
      </c>
      <c r="I344" s="190">
        <f t="shared" si="207"/>
        <v>100</v>
      </c>
      <c r="J344" s="155">
        <f t="shared" si="207"/>
        <v>100</v>
      </c>
      <c r="K344" s="155">
        <f t="shared" si="207"/>
        <v>0</v>
      </c>
      <c r="L344" s="155">
        <f t="shared" si="207"/>
        <v>0</v>
      </c>
      <c r="M344" s="190">
        <f t="shared" si="207"/>
        <v>100</v>
      </c>
      <c r="N344" s="155">
        <f t="shared" si="207"/>
        <v>100</v>
      </c>
      <c r="O344" s="155">
        <f t="shared" si="207"/>
        <v>0</v>
      </c>
      <c r="P344" s="155">
        <f t="shared" si="207"/>
        <v>0</v>
      </c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</row>
    <row r="345" spans="1:50" s="96" customFormat="1" ht="48" customHeight="1">
      <c r="A345" s="16" t="s">
        <v>22</v>
      </c>
      <c r="B345" s="25" t="s">
        <v>234</v>
      </c>
      <c r="C345" s="51" t="s">
        <v>16</v>
      </c>
      <c r="D345" s="187">
        <f t="shared" si="206"/>
        <v>133</v>
      </c>
      <c r="E345" s="155">
        <v>133</v>
      </c>
      <c r="F345" s="155"/>
      <c r="G345" s="155"/>
      <c r="H345" s="155" t="e">
        <f>#REF!</f>
        <v>#REF!</v>
      </c>
      <c r="I345" s="187">
        <f>J345+K345+L345</f>
        <v>100</v>
      </c>
      <c r="J345" s="155">
        <v>100</v>
      </c>
      <c r="K345" s="155"/>
      <c r="L345" s="155"/>
      <c r="M345" s="246">
        <f>N345+O345+P345</f>
        <v>100</v>
      </c>
      <c r="N345" s="160">
        <v>100</v>
      </c>
      <c r="O345" s="160"/>
      <c r="P345" s="160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  <c r="AQ345" s="95"/>
      <c r="AR345" s="95"/>
      <c r="AS345" s="95"/>
      <c r="AT345" s="95"/>
      <c r="AU345" s="95"/>
      <c r="AV345" s="95"/>
      <c r="AW345" s="95"/>
      <c r="AX345" s="95"/>
    </row>
    <row r="346" spans="1:50" s="8" customFormat="1" ht="71.25" hidden="1" customHeight="1">
      <c r="A346" s="43" t="s">
        <v>138</v>
      </c>
      <c r="B346" s="25" t="s">
        <v>284</v>
      </c>
      <c r="C346" s="153"/>
      <c r="D346" s="187">
        <f t="shared" si="206"/>
        <v>0</v>
      </c>
      <c r="E346" s="155">
        <f t="shared" ref="E346:G347" si="208">E347</f>
        <v>0</v>
      </c>
      <c r="F346" s="155">
        <f t="shared" si="208"/>
        <v>0</v>
      </c>
      <c r="G346" s="157">
        <f t="shared" si="208"/>
        <v>0</v>
      </c>
      <c r="H346" s="157"/>
      <c r="I346" s="187">
        <f>J346+K346+L346</f>
        <v>0</v>
      </c>
      <c r="J346" s="155">
        <f>J347</f>
        <v>0</v>
      </c>
      <c r="K346" s="155">
        <f>K347</f>
        <v>0</v>
      </c>
      <c r="L346" s="156"/>
      <c r="M346" s="246">
        <f>N346+O346</f>
        <v>0</v>
      </c>
      <c r="N346" s="160">
        <f t="shared" ref="N346:P347" si="209">N347</f>
        <v>0</v>
      </c>
      <c r="O346" s="160">
        <f t="shared" si="209"/>
        <v>0</v>
      </c>
      <c r="P346" s="160">
        <f t="shared" si="209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61.5" hidden="1" customHeight="1">
      <c r="A347" s="24" t="s">
        <v>60</v>
      </c>
      <c r="B347" s="25" t="s">
        <v>284</v>
      </c>
      <c r="C347" s="153" t="s">
        <v>56</v>
      </c>
      <c r="D347" s="187">
        <f t="shared" si="206"/>
        <v>0</v>
      </c>
      <c r="E347" s="155">
        <f t="shared" si="208"/>
        <v>0</v>
      </c>
      <c r="F347" s="155">
        <f t="shared" si="208"/>
        <v>0</v>
      </c>
      <c r="G347" s="157">
        <f t="shared" si="208"/>
        <v>0</v>
      </c>
      <c r="H347" s="157"/>
      <c r="I347" s="187">
        <f>J347+K347+L347</f>
        <v>0</v>
      </c>
      <c r="J347" s="155">
        <f>J348</f>
        <v>0</v>
      </c>
      <c r="K347" s="155">
        <f>K348</f>
        <v>0</v>
      </c>
      <c r="L347" s="156"/>
      <c r="M347" s="246">
        <f>N347+O347</f>
        <v>0</v>
      </c>
      <c r="N347" s="160">
        <f t="shared" si="209"/>
        <v>0</v>
      </c>
      <c r="O347" s="160">
        <f t="shared" si="209"/>
        <v>0</v>
      </c>
      <c r="P347" s="160">
        <f t="shared" si="209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2.5" hidden="1" customHeight="1">
      <c r="A348" s="16" t="s">
        <v>58</v>
      </c>
      <c r="B348" s="25" t="s">
        <v>284</v>
      </c>
      <c r="C348" s="153" t="s">
        <v>56</v>
      </c>
      <c r="D348" s="187">
        <f t="shared" si="206"/>
        <v>0</v>
      </c>
      <c r="E348" s="155"/>
      <c r="F348" s="155"/>
      <c r="G348" s="157"/>
      <c r="H348" s="157"/>
      <c r="I348" s="187">
        <f>J348+K348+L348</f>
        <v>0</v>
      </c>
      <c r="J348" s="155"/>
      <c r="K348" s="155"/>
      <c r="L348" s="156"/>
      <c r="M348" s="246">
        <f>N348+O348</f>
        <v>0</v>
      </c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8" customFormat="1" ht="39.75" hidden="1" customHeight="1">
      <c r="A349" s="86" t="s">
        <v>32</v>
      </c>
      <c r="B349" s="72" t="s">
        <v>331</v>
      </c>
      <c r="C349" s="153"/>
      <c r="D349" s="187">
        <f t="shared" ref="D349:P350" si="210">D350</f>
        <v>0</v>
      </c>
      <c r="E349" s="154">
        <f t="shared" si="210"/>
        <v>0</v>
      </c>
      <c r="F349" s="154">
        <f t="shared" si="210"/>
        <v>0</v>
      </c>
      <c r="G349" s="154">
        <f t="shared" si="210"/>
        <v>0</v>
      </c>
      <c r="H349" s="154">
        <f t="shared" si="210"/>
        <v>0</v>
      </c>
      <c r="I349" s="187">
        <f t="shared" si="210"/>
        <v>0</v>
      </c>
      <c r="J349" s="154">
        <f t="shared" si="210"/>
        <v>0</v>
      </c>
      <c r="K349" s="154">
        <f t="shared" si="210"/>
        <v>0</v>
      </c>
      <c r="L349" s="154">
        <f t="shared" si="210"/>
        <v>0</v>
      </c>
      <c r="M349" s="187">
        <f t="shared" si="210"/>
        <v>0</v>
      </c>
      <c r="N349" s="154">
        <f t="shared" si="210"/>
        <v>0</v>
      </c>
      <c r="O349" s="154">
        <f t="shared" si="210"/>
        <v>0</v>
      </c>
      <c r="P349" s="154">
        <f t="shared" si="210"/>
        <v>0</v>
      </c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</row>
    <row r="350" spans="1:50" s="8" customFormat="1" ht="28.5" hidden="1" customHeight="1">
      <c r="A350" s="74" t="s">
        <v>475</v>
      </c>
      <c r="B350" s="72" t="s">
        <v>331</v>
      </c>
      <c r="C350" s="153" t="s">
        <v>56</v>
      </c>
      <c r="D350" s="187">
        <f t="shared" si="210"/>
        <v>0</v>
      </c>
      <c r="E350" s="154">
        <f t="shared" si="210"/>
        <v>0</v>
      </c>
      <c r="F350" s="154">
        <f t="shared" si="210"/>
        <v>0</v>
      </c>
      <c r="G350" s="154">
        <f t="shared" si="210"/>
        <v>0</v>
      </c>
      <c r="H350" s="154">
        <f t="shared" si="210"/>
        <v>0</v>
      </c>
      <c r="I350" s="187">
        <f t="shared" si="210"/>
        <v>0</v>
      </c>
      <c r="J350" s="154">
        <f t="shared" si="210"/>
        <v>0</v>
      </c>
      <c r="K350" s="154">
        <f t="shared" si="210"/>
        <v>0</v>
      </c>
      <c r="L350" s="154">
        <f t="shared" si="210"/>
        <v>0</v>
      </c>
      <c r="M350" s="187">
        <f t="shared" si="210"/>
        <v>0</v>
      </c>
      <c r="N350" s="154">
        <f t="shared" si="210"/>
        <v>0</v>
      </c>
      <c r="O350" s="154">
        <f t="shared" si="210"/>
        <v>0</v>
      </c>
      <c r="P350" s="154">
        <f t="shared" si="210"/>
        <v>0</v>
      </c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</row>
    <row r="351" spans="1:50" s="8" customFormat="1" ht="24" hidden="1" customHeight="1">
      <c r="A351" s="16" t="s">
        <v>58</v>
      </c>
      <c r="B351" s="72" t="s">
        <v>331</v>
      </c>
      <c r="C351" s="153" t="s">
        <v>56</v>
      </c>
      <c r="D351" s="187">
        <f>E351+F351+G351+H351</f>
        <v>0</v>
      </c>
      <c r="E351" s="155"/>
      <c r="F351" s="155"/>
      <c r="G351" s="157"/>
      <c r="H351" s="157"/>
      <c r="I351" s="187"/>
      <c r="J351" s="155"/>
      <c r="K351" s="155"/>
      <c r="L351" s="156"/>
      <c r="M351" s="246"/>
      <c r="N351" s="160"/>
      <c r="O351" s="160"/>
      <c r="P351" s="160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</row>
    <row r="352" spans="1:50" s="96" customFormat="1" ht="45.75" customHeight="1">
      <c r="A352" s="16" t="s">
        <v>476</v>
      </c>
      <c r="B352" s="25" t="s">
        <v>290</v>
      </c>
      <c r="C352" s="153"/>
      <c r="D352" s="187">
        <f t="shared" si="206"/>
        <v>6904.4000000000005</v>
      </c>
      <c r="E352" s="155">
        <f t="shared" ref="E352:H353" si="211">E353</f>
        <v>6904.4000000000005</v>
      </c>
      <c r="F352" s="155">
        <f t="shared" si="211"/>
        <v>0</v>
      </c>
      <c r="G352" s="155">
        <f t="shared" si="211"/>
        <v>0</v>
      </c>
      <c r="H352" s="155" t="e">
        <f t="shared" si="211"/>
        <v>#REF!</v>
      </c>
      <c r="I352" s="187">
        <f>J352+K352+L352</f>
        <v>2349.6</v>
      </c>
      <c r="J352" s="155">
        <f t="shared" ref="J352:L353" si="212">J353</f>
        <v>2349.6</v>
      </c>
      <c r="K352" s="155">
        <f t="shared" si="212"/>
        <v>0</v>
      </c>
      <c r="L352" s="155">
        <f t="shared" si="212"/>
        <v>0</v>
      </c>
      <c r="M352" s="188">
        <f>M353</f>
        <v>1800</v>
      </c>
      <c r="N352" s="155">
        <f>N353</f>
        <v>1800</v>
      </c>
      <c r="O352" s="155">
        <f>O353</f>
        <v>0</v>
      </c>
      <c r="P352" s="155">
        <f>P353</f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30.75" customHeight="1">
      <c r="A353" s="24" t="s">
        <v>116</v>
      </c>
      <c r="B353" s="25" t="s">
        <v>290</v>
      </c>
      <c r="C353" s="153"/>
      <c r="D353" s="187">
        <f t="shared" si="206"/>
        <v>6904.4000000000005</v>
      </c>
      <c r="E353" s="155">
        <f t="shared" si="211"/>
        <v>6904.4000000000005</v>
      </c>
      <c r="F353" s="155">
        <f t="shared" si="211"/>
        <v>0</v>
      </c>
      <c r="G353" s="155">
        <f t="shared" si="211"/>
        <v>0</v>
      </c>
      <c r="H353" s="155" t="e">
        <f t="shared" si="211"/>
        <v>#REF!</v>
      </c>
      <c r="I353" s="187">
        <f>J353+K353+L353</f>
        <v>2349.6</v>
      </c>
      <c r="J353" s="155">
        <f t="shared" si="212"/>
        <v>2349.6</v>
      </c>
      <c r="K353" s="155">
        <f t="shared" si="212"/>
        <v>0</v>
      </c>
      <c r="L353" s="155">
        <f t="shared" si="212"/>
        <v>0</v>
      </c>
      <c r="M353" s="246">
        <f>N353+O353</f>
        <v>1800</v>
      </c>
      <c r="N353" s="160">
        <f t="shared" ref="N353:P353" si="213">N354</f>
        <v>1800</v>
      </c>
      <c r="O353" s="160">
        <f t="shared" si="213"/>
        <v>0</v>
      </c>
      <c r="P353" s="160">
        <f t="shared" si="213"/>
        <v>0</v>
      </c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96" customFormat="1" ht="61.5" customHeight="1">
      <c r="A354" s="101" t="s">
        <v>60</v>
      </c>
      <c r="B354" s="25" t="s">
        <v>290</v>
      </c>
      <c r="C354" s="153" t="s">
        <v>56</v>
      </c>
      <c r="D354" s="187">
        <f t="shared" si="206"/>
        <v>6904.4000000000005</v>
      </c>
      <c r="E354" s="155">
        <f>'[1]Поправки июнь'!$I$657</f>
        <v>6904.4000000000005</v>
      </c>
      <c r="F354" s="155"/>
      <c r="G354" s="155"/>
      <c r="H354" s="155" t="e">
        <f>#REF!</f>
        <v>#REF!</v>
      </c>
      <c r="I354" s="190">
        <f>J354+K354+L354</f>
        <v>2349.6</v>
      </c>
      <c r="J354" s="155">
        <v>2349.6</v>
      </c>
      <c r="K354" s="155"/>
      <c r="L354" s="155"/>
      <c r="M354" s="190">
        <f>N354+O354+P354</f>
        <v>1800</v>
      </c>
      <c r="N354" s="155">
        <v>1800</v>
      </c>
      <c r="O354" s="155"/>
      <c r="P354" s="155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F354" s="95"/>
      <c r="AG354" s="95"/>
      <c r="AH354" s="95"/>
      <c r="AI354" s="95"/>
      <c r="AJ354" s="95"/>
      <c r="AK354" s="95"/>
      <c r="AL354" s="95"/>
      <c r="AM354" s="95"/>
      <c r="AN354" s="95"/>
      <c r="AO354" s="95"/>
      <c r="AP354" s="95"/>
      <c r="AQ354" s="95"/>
      <c r="AR354" s="95"/>
      <c r="AS354" s="95"/>
      <c r="AT354" s="95"/>
      <c r="AU354" s="95"/>
      <c r="AV354" s="95"/>
      <c r="AW354" s="95"/>
      <c r="AX354" s="95"/>
    </row>
    <row r="355" spans="1:50" s="96" customFormat="1" ht="30">
      <c r="A355" s="24" t="s">
        <v>158</v>
      </c>
      <c r="B355" s="25" t="s">
        <v>236</v>
      </c>
      <c r="C355" s="153"/>
      <c r="D355" s="187">
        <f t="shared" ref="D355:D358" si="214">E355+G355</f>
        <v>33024</v>
      </c>
      <c r="E355" s="155">
        <f t="shared" ref="E355:P355" si="215">E356</f>
        <v>33024</v>
      </c>
      <c r="F355" s="155">
        <f t="shared" si="215"/>
        <v>0</v>
      </c>
      <c r="G355" s="155">
        <f t="shared" si="215"/>
        <v>0</v>
      </c>
      <c r="H355" s="155" t="e">
        <f t="shared" si="215"/>
        <v>#REF!</v>
      </c>
      <c r="I355" s="190">
        <f t="shared" si="215"/>
        <v>30430.799999999999</v>
      </c>
      <c r="J355" s="155">
        <f t="shared" si="215"/>
        <v>30430.799999999999</v>
      </c>
      <c r="K355" s="155">
        <f t="shared" si="215"/>
        <v>0</v>
      </c>
      <c r="L355" s="155">
        <f t="shared" si="215"/>
        <v>0</v>
      </c>
      <c r="M355" s="190">
        <f t="shared" si="215"/>
        <v>30632.799999999999</v>
      </c>
      <c r="N355" s="155">
        <f t="shared" si="215"/>
        <v>30632.799999999999</v>
      </c>
      <c r="O355" s="155">
        <f t="shared" si="215"/>
        <v>0</v>
      </c>
      <c r="P355" s="155">
        <f t="shared" si="215"/>
        <v>0</v>
      </c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F355" s="95"/>
      <c r="AG355" s="95"/>
      <c r="AH355" s="95"/>
      <c r="AI355" s="95"/>
      <c r="AJ355" s="95"/>
      <c r="AK355" s="95"/>
      <c r="AL355" s="95"/>
      <c r="AM355" s="95"/>
      <c r="AN355" s="95"/>
      <c r="AO355" s="95"/>
      <c r="AP355" s="95"/>
      <c r="AQ355" s="95"/>
      <c r="AR355" s="95"/>
      <c r="AS355" s="95"/>
      <c r="AT355" s="95"/>
      <c r="AU355" s="95"/>
      <c r="AV355" s="95"/>
      <c r="AW355" s="95"/>
      <c r="AX355" s="95"/>
    </row>
    <row r="356" spans="1:50" s="96" customFormat="1" ht="41.25" customHeight="1">
      <c r="A356" s="24" t="s">
        <v>242</v>
      </c>
      <c r="B356" s="25" t="s">
        <v>236</v>
      </c>
      <c r="C356" s="153" t="s">
        <v>56</v>
      </c>
      <c r="D356" s="187">
        <f t="shared" si="214"/>
        <v>33024</v>
      </c>
      <c r="E356" s="155">
        <v>33024</v>
      </c>
      <c r="F356" s="155"/>
      <c r="G356" s="155"/>
      <c r="H356" s="155" t="e">
        <f>#REF!</f>
        <v>#REF!</v>
      </c>
      <c r="I356" s="188">
        <f>J356+K356+L356</f>
        <v>30430.799999999999</v>
      </c>
      <c r="J356" s="155">
        <v>30430.799999999999</v>
      </c>
      <c r="K356" s="155"/>
      <c r="L356" s="155"/>
      <c r="M356" s="188">
        <f>N356+O356+P356</f>
        <v>30632.799999999999</v>
      </c>
      <c r="N356" s="155">
        <v>30632.799999999999</v>
      </c>
      <c r="O356" s="155"/>
      <c r="P356" s="155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8" customFormat="1" ht="15" customHeight="1">
      <c r="A357" s="56" t="s">
        <v>159</v>
      </c>
      <c r="B357" s="41" t="s">
        <v>351</v>
      </c>
      <c r="C357" s="51" t="s">
        <v>24</v>
      </c>
      <c r="D357" s="187">
        <f t="shared" si="214"/>
        <v>11753.5</v>
      </c>
      <c r="E357" s="155">
        <f>E358</f>
        <v>11753.5</v>
      </c>
      <c r="F357" s="155">
        <f t="shared" ref="F357:H357" si="216">F358</f>
        <v>0</v>
      </c>
      <c r="G357" s="155">
        <f t="shared" si="216"/>
        <v>0</v>
      </c>
      <c r="H357" s="155" t="e">
        <f t="shared" si="216"/>
        <v>#REF!</v>
      </c>
      <c r="I357" s="188">
        <f>I358</f>
        <v>9094.5</v>
      </c>
      <c r="J357" s="155">
        <f>J358</f>
        <v>9094.5</v>
      </c>
      <c r="K357" s="155">
        <f>K358</f>
        <v>0</v>
      </c>
      <c r="L357" s="155">
        <f>L358</f>
        <v>0</v>
      </c>
      <c r="M357" s="188">
        <f t="shared" ref="M357:P357" si="217">M358</f>
        <v>9682</v>
      </c>
      <c r="N357" s="155">
        <f t="shared" si="217"/>
        <v>9682</v>
      </c>
      <c r="O357" s="155">
        <f t="shared" si="217"/>
        <v>0</v>
      </c>
      <c r="P357" s="155">
        <f t="shared" si="217"/>
        <v>0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39" customHeight="1">
      <c r="A358" s="56" t="s">
        <v>242</v>
      </c>
      <c r="B358" s="41" t="s">
        <v>351</v>
      </c>
      <c r="C358" s="153" t="s">
        <v>56</v>
      </c>
      <c r="D358" s="187">
        <f t="shared" si="214"/>
        <v>11753.5</v>
      </c>
      <c r="E358" s="155">
        <f>'[2]Поправки март'!$I$662</f>
        <v>11753.5</v>
      </c>
      <c r="F358" s="155"/>
      <c r="G358" s="155"/>
      <c r="H358" s="155" t="e">
        <f>#REF!</f>
        <v>#REF!</v>
      </c>
      <c r="I358" s="190">
        <f>J358+K358+L358</f>
        <v>9094.5</v>
      </c>
      <c r="J358" s="155">
        <v>9094.5</v>
      </c>
      <c r="K358" s="155"/>
      <c r="L358" s="155"/>
      <c r="M358" s="190">
        <f>N358+O358+P358</f>
        <v>9682</v>
      </c>
      <c r="N358" s="155">
        <v>9682</v>
      </c>
      <c r="O358" s="155"/>
      <c r="P358" s="155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259" t="s">
        <v>526</v>
      </c>
      <c r="B359" s="72" t="s">
        <v>571</v>
      </c>
      <c r="C359" s="260"/>
      <c r="D359" s="261">
        <f>D360</f>
        <v>1491.3000000000002</v>
      </c>
      <c r="E359" s="262">
        <f>E360</f>
        <v>0</v>
      </c>
      <c r="F359" s="262">
        <f>F360</f>
        <v>14.9</v>
      </c>
      <c r="G359" s="262">
        <f>G360</f>
        <v>1476.4</v>
      </c>
      <c r="H359" s="262"/>
      <c r="I359" s="262">
        <f t="shared" ref="I359:P359" si="218">I360</f>
        <v>1513.8999999999999</v>
      </c>
      <c r="J359" s="262">
        <f t="shared" si="218"/>
        <v>0</v>
      </c>
      <c r="K359" s="262">
        <f t="shared" si="218"/>
        <v>15.1</v>
      </c>
      <c r="L359" s="262">
        <f t="shared" si="218"/>
        <v>1498.8</v>
      </c>
      <c r="M359" s="262">
        <f t="shared" si="218"/>
        <v>1541.3</v>
      </c>
      <c r="N359" s="262">
        <f t="shared" si="218"/>
        <v>0</v>
      </c>
      <c r="O359" s="262">
        <f t="shared" si="218"/>
        <v>30.8</v>
      </c>
      <c r="P359" s="262">
        <f t="shared" si="218"/>
        <v>1510.5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8" customFormat="1" ht="39" customHeight="1">
      <c r="A360" s="74" t="s">
        <v>242</v>
      </c>
      <c r="B360" s="72" t="s">
        <v>571</v>
      </c>
      <c r="C360" s="260" t="s">
        <v>56</v>
      </c>
      <c r="D360" s="261">
        <f>E360+F360+G360</f>
        <v>1491.3000000000002</v>
      </c>
      <c r="E360" s="262"/>
      <c r="F360" s="262">
        <f>'[4]Поправки февраль'!$I$696</f>
        <v>14.9</v>
      </c>
      <c r="G360" s="262">
        <f>'[4]Поправки февраль'!$I$697</f>
        <v>1476.4</v>
      </c>
      <c r="H360" s="262"/>
      <c r="I360" s="262">
        <f>J360+K360+L360</f>
        <v>1513.8999999999999</v>
      </c>
      <c r="J360" s="262"/>
      <c r="K360" s="262">
        <f>'[4]Поправки февраль'!$J$696</f>
        <v>15.1</v>
      </c>
      <c r="L360" s="262">
        <f>'[4]Поправки февраль'!$J$697</f>
        <v>1498.8</v>
      </c>
      <c r="M360" s="262">
        <f>N360+O360+P360</f>
        <v>1541.3</v>
      </c>
      <c r="N360" s="262"/>
      <c r="O360" s="262">
        <f>'[4]Поправки февраль'!$K$696</f>
        <v>30.8</v>
      </c>
      <c r="P360" s="262">
        <f>'[4]Поправки февраль'!$K$697</f>
        <v>1510.5</v>
      </c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</row>
    <row r="361" spans="1:50" s="8" customFormat="1" ht="59.25" customHeight="1">
      <c r="A361" s="259" t="s">
        <v>526</v>
      </c>
      <c r="B361" s="72" t="s">
        <v>536</v>
      </c>
      <c r="C361" s="260"/>
      <c r="D361" s="261">
        <f>D362</f>
        <v>0</v>
      </c>
      <c r="E361" s="261">
        <f t="shared" ref="E361:P361" si="219">E362</f>
        <v>0</v>
      </c>
      <c r="F361" s="261">
        <f t="shared" si="219"/>
        <v>0</v>
      </c>
      <c r="G361" s="261">
        <f t="shared" si="219"/>
        <v>0</v>
      </c>
      <c r="H361" s="261">
        <f t="shared" si="219"/>
        <v>0</v>
      </c>
      <c r="I361" s="261">
        <f t="shared" si="219"/>
        <v>0</v>
      </c>
      <c r="J361" s="261">
        <f t="shared" si="219"/>
        <v>0</v>
      </c>
      <c r="K361" s="261">
        <f t="shared" si="219"/>
        <v>0</v>
      </c>
      <c r="L361" s="261">
        <f t="shared" si="219"/>
        <v>0</v>
      </c>
      <c r="M361" s="261">
        <f t="shared" si="219"/>
        <v>0</v>
      </c>
      <c r="N361" s="261">
        <f t="shared" si="219"/>
        <v>0</v>
      </c>
      <c r="O361" s="261">
        <f t="shared" si="219"/>
        <v>0</v>
      </c>
      <c r="P361" s="261">
        <f t="shared" si="219"/>
        <v>0</v>
      </c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</row>
    <row r="362" spans="1:50" s="8" customFormat="1" ht="39" customHeight="1">
      <c r="A362" s="74" t="s">
        <v>242</v>
      </c>
      <c r="B362" s="72" t="s">
        <v>536</v>
      </c>
      <c r="C362" s="260" t="s">
        <v>56</v>
      </c>
      <c r="D362" s="261">
        <f>E362+F362+G362</f>
        <v>0</v>
      </c>
      <c r="E362" s="262"/>
      <c r="F362" s="262">
        <f>'[4]Поправки февраль'!$I$701</f>
        <v>0</v>
      </c>
      <c r="G362" s="262">
        <f>'[4]Поправки февраль'!$I$702</f>
        <v>0</v>
      </c>
      <c r="H362" s="262"/>
      <c r="I362" s="262">
        <f>J362+K362+L362</f>
        <v>0</v>
      </c>
      <c r="J362" s="262"/>
      <c r="K362" s="262">
        <f>'[4]Поправки февраль'!$J$701</f>
        <v>0</v>
      </c>
      <c r="L362" s="262">
        <f>'[4]Поправки февраль'!$J$702</f>
        <v>0</v>
      </c>
      <c r="M362" s="262">
        <f>N362+O362+P362</f>
        <v>0</v>
      </c>
      <c r="N362" s="262"/>
      <c r="O362" s="262">
        <f>'[4]Поправки февраль'!$K$701</f>
        <v>0</v>
      </c>
      <c r="P362" s="262">
        <f>'[4]Поправки февраль'!$K$702</f>
        <v>0</v>
      </c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</row>
    <row r="363" spans="1:50" s="8" customFormat="1" ht="39" customHeight="1">
      <c r="A363" s="74" t="s">
        <v>553</v>
      </c>
      <c r="B363" s="72" t="s">
        <v>573</v>
      </c>
      <c r="C363" s="260"/>
      <c r="D363" s="261">
        <f>D364</f>
        <v>546.79999999999995</v>
      </c>
      <c r="E363" s="261">
        <f t="shared" ref="E363:P363" si="220">E364</f>
        <v>0</v>
      </c>
      <c r="F363" s="261">
        <f t="shared" si="220"/>
        <v>0</v>
      </c>
      <c r="G363" s="261">
        <f t="shared" si="220"/>
        <v>546.79999999999995</v>
      </c>
      <c r="H363" s="261">
        <f t="shared" si="220"/>
        <v>0</v>
      </c>
      <c r="I363" s="261">
        <f t="shared" si="220"/>
        <v>546.79999999999995</v>
      </c>
      <c r="J363" s="261">
        <f t="shared" si="220"/>
        <v>0</v>
      </c>
      <c r="K363" s="261">
        <f t="shared" si="220"/>
        <v>0</v>
      </c>
      <c r="L363" s="261">
        <f t="shared" si="220"/>
        <v>546.79999999999995</v>
      </c>
      <c r="M363" s="261">
        <f t="shared" si="220"/>
        <v>546.79999999999995</v>
      </c>
      <c r="N363" s="261">
        <f t="shared" si="220"/>
        <v>0</v>
      </c>
      <c r="O363" s="261">
        <f t="shared" si="220"/>
        <v>0</v>
      </c>
      <c r="P363" s="261">
        <f t="shared" si="220"/>
        <v>546.79999999999995</v>
      </c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</row>
    <row r="364" spans="1:50" s="8" customFormat="1" ht="39" customHeight="1">
      <c r="A364" s="74" t="s">
        <v>242</v>
      </c>
      <c r="B364" s="72" t="s">
        <v>573</v>
      </c>
      <c r="C364" s="260" t="s">
        <v>56</v>
      </c>
      <c r="D364" s="261">
        <f>E364+F364+G364</f>
        <v>546.79999999999995</v>
      </c>
      <c r="E364" s="262"/>
      <c r="F364" s="262"/>
      <c r="G364" s="262">
        <f>'[4]Поправки февраль'!$I$706</f>
        <v>546.79999999999995</v>
      </c>
      <c r="H364" s="262"/>
      <c r="I364" s="262">
        <f>J364+K364+L364</f>
        <v>546.79999999999995</v>
      </c>
      <c r="J364" s="262"/>
      <c r="K364" s="262"/>
      <c r="L364" s="262">
        <f>'[4]Поправки февраль'!$J$706</f>
        <v>546.79999999999995</v>
      </c>
      <c r="M364" s="262">
        <f>N364+O364+P364</f>
        <v>546.79999999999995</v>
      </c>
      <c r="N364" s="262"/>
      <c r="O364" s="262"/>
      <c r="P364" s="262">
        <f>'[4]Поправки февраль'!$K$706</f>
        <v>546.79999999999995</v>
      </c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</row>
    <row r="365" spans="1:50" s="8" customFormat="1" ht="90" customHeight="1">
      <c r="A365" s="74" t="s">
        <v>553</v>
      </c>
      <c r="B365" s="72" t="s">
        <v>554</v>
      </c>
      <c r="C365" s="260"/>
      <c r="D365" s="261">
        <f>G365</f>
        <v>0</v>
      </c>
      <c r="E365" s="262"/>
      <c r="F365" s="262"/>
      <c r="G365" s="262">
        <f>G366</f>
        <v>0</v>
      </c>
      <c r="H365" s="262"/>
      <c r="I365" s="262">
        <f>L365</f>
        <v>0</v>
      </c>
      <c r="J365" s="262"/>
      <c r="K365" s="262"/>
      <c r="L365" s="262">
        <f>L366</f>
        <v>0</v>
      </c>
      <c r="M365" s="262">
        <f>P365</f>
        <v>0</v>
      </c>
      <c r="N365" s="262"/>
      <c r="O365" s="262"/>
      <c r="P365" s="262">
        <f>P366</f>
        <v>0</v>
      </c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39" customHeight="1">
      <c r="A366" s="74" t="s">
        <v>242</v>
      </c>
      <c r="B366" s="72" t="s">
        <v>554</v>
      </c>
      <c r="C366" s="260" t="s">
        <v>56</v>
      </c>
      <c r="D366" s="261">
        <f>G366</f>
        <v>0</v>
      </c>
      <c r="E366" s="262"/>
      <c r="F366" s="262"/>
      <c r="G366" s="262">
        <f>'[4]Поправки февраль'!$I$710</f>
        <v>0</v>
      </c>
      <c r="H366" s="262"/>
      <c r="I366" s="262">
        <f>L366</f>
        <v>0</v>
      </c>
      <c r="J366" s="262"/>
      <c r="K366" s="262"/>
      <c r="L366" s="262">
        <f>'[4]Поправки февраль'!$J$710</f>
        <v>0</v>
      </c>
      <c r="M366" s="262">
        <f>P366</f>
        <v>0</v>
      </c>
      <c r="N366" s="262"/>
      <c r="O366" s="262"/>
      <c r="P366" s="262">
        <f>'[4]Поправки февраль'!$K$710</f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96" customFormat="1" ht="108.75" customHeight="1">
      <c r="A367" s="16" t="s">
        <v>117</v>
      </c>
      <c r="B367" s="25" t="s">
        <v>237</v>
      </c>
      <c r="C367" s="153" t="s">
        <v>24</v>
      </c>
      <c r="D367" s="187">
        <f>E367+F367+G367</f>
        <v>97869.7</v>
      </c>
      <c r="E367" s="156">
        <f t="shared" ref="E367:J367" si="221">E368</f>
        <v>0</v>
      </c>
      <c r="F367" s="155">
        <f t="shared" si="221"/>
        <v>97869.7</v>
      </c>
      <c r="G367" s="157">
        <f t="shared" si="221"/>
        <v>0</v>
      </c>
      <c r="H367" s="157" t="e">
        <f t="shared" si="221"/>
        <v>#REF!</v>
      </c>
      <c r="I367" s="188">
        <f t="shared" si="221"/>
        <v>97845.8</v>
      </c>
      <c r="J367" s="157">
        <f t="shared" si="221"/>
        <v>0</v>
      </c>
      <c r="K367" s="157">
        <f>K368</f>
        <v>97845.8</v>
      </c>
      <c r="L367" s="157">
        <f>L368</f>
        <v>0</v>
      </c>
      <c r="M367" s="188">
        <f t="shared" ref="M367:P367" si="222">M368</f>
        <v>97845.8</v>
      </c>
      <c r="N367" s="157">
        <f t="shared" si="222"/>
        <v>0</v>
      </c>
      <c r="O367" s="157">
        <f t="shared" si="222"/>
        <v>97845.8</v>
      </c>
      <c r="P367" s="157">
        <f t="shared" si="222"/>
        <v>0</v>
      </c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41.25" customHeight="1">
      <c r="A368" s="24" t="s">
        <v>242</v>
      </c>
      <c r="B368" s="25" t="s">
        <v>237</v>
      </c>
      <c r="C368" s="153" t="s">
        <v>56</v>
      </c>
      <c r="D368" s="187">
        <f>E368+F368+G368</f>
        <v>97869.7</v>
      </c>
      <c r="E368" s="28"/>
      <c r="F368" s="155">
        <v>97869.7</v>
      </c>
      <c r="G368" s="155"/>
      <c r="H368" s="155" t="e">
        <f>#REF!</f>
        <v>#REF!</v>
      </c>
      <c r="I368" s="190">
        <f>J368+K368+L368</f>
        <v>97845.8</v>
      </c>
      <c r="J368" s="155"/>
      <c r="K368" s="155">
        <v>97845.8</v>
      </c>
      <c r="L368" s="155"/>
      <c r="M368" s="190">
        <f>N368+O368+P368</f>
        <v>97845.8</v>
      </c>
      <c r="N368" s="155"/>
      <c r="O368" s="155">
        <v>97845.8</v>
      </c>
      <c r="P368" s="155"/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91.5" customHeight="1">
      <c r="A369" s="203" t="s">
        <v>496</v>
      </c>
      <c r="B369" s="72" t="s">
        <v>497</v>
      </c>
      <c r="C369" s="153"/>
      <c r="D369" s="187">
        <f>D370</f>
        <v>150.6</v>
      </c>
      <c r="E369" s="154">
        <f t="shared" ref="E369:P369" si="223">E370</f>
        <v>0</v>
      </c>
      <c r="F369" s="154">
        <f t="shared" si="223"/>
        <v>150.6</v>
      </c>
      <c r="G369" s="154">
        <f t="shared" si="223"/>
        <v>0</v>
      </c>
      <c r="H369" s="154">
        <f t="shared" si="223"/>
        <v>0</v>
      </c>
      <c r="I369" s="187">
        <f t="shared" si="223"/>
        <v>150.6</v>
      </c>
      <c r="J369" s="154">
        <f t="shared" si="223"/>
        <v>0</v>
      </c>
      <c r="K369" s="154">
        <f t="shared" si="223"/>
        <v>150.6</v>
      </c>
      <c r="L369" s="154">
        <f t="shared" si="223"/>
        <v>0</v>
      </c>
      <c r="M369" s="187">
        <f t="shared" si="223"/>
        <v>150.6</v>
      </c>
      <c r="N369" s="154">
        <f t="shared" si="223"/>
        <v>0</v>
      </c>
      <c r="O369" s="154">
        <f t="shared" si="223"/>
        <v>150.6</v>
      </c>
      <c r="P369" s="154">
        <f t="shared" si="223"/>
        <v>0</v>
      </c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0.5" customHeight="1">
      <c r="A370" s="74" t="s">
        <v>242</v>
      </c>
      <c r="B370" s="72" t="s">
        <v>497</v>
      </c>
      <c r="C370" s="153" t="s">
        <v>56</v>
      </c>
      <c r="D370" s="187">
        <f>E370+F370+G370</f>
        <v>150.6</v>
      </c>
      <c r="E370" s="28"/>
      <c r="F370" s="155">
        <v>150.6</v>
      </c>
      <c r="G370" s="155"/>
      <c r="H370" s="155"/>
      <c r="I370" s="190">
        <f>J370+K370+L370</f>
        <v>150.6</v>
      </c>
      <c r="J370" s="155"/>
      <c r="K370" s="155">
        <v>150.6</v>
      </c>
      <c r="L370" s="155"/>
      <c r="M370" s="190">
        <f>N370+O370+P370</f>
        <v>150.6</v>
      </c>
      <c r="N370" s="155"/>
      <c r="O370" s="155">
        <v>150.6</v>
      </c>
      <c r="P370" s="155"/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60">
      <c r="A371" s="27" t="s">
        <v>239</v>
      </c>
      <c r="B371" s="25" t="s">
        <v>238</v>
      </c>
      <c r="C371" s="153"/>
      <c r="D371" s="187">
        <f>E371+G371</f>
        <v>163.4</v>
      </c>
      <c r="E371" s="155">
        <v>163.4</v>
      </c>
      <c r="F371" s="155">
        <f t="shared" ref="F371:J371" si="224">F372</f>
        <v>0</v>
      </c>
      <c r="G371" s="155">
        <f t="shared" si="224"/>
        <v>0</v>
      </c>
      <c r="H371" s="155" t="e">
        <f t="shared" si="224"/>
        <v>#REF!</v>
      </c>
      <c r="I371" s="190">
        <f t="shared" si="224"/>
        <v>100</v>
      </c>
      <c r="J371" s="155">
        <f t="shared" si="224"/>
        <v>100</v>
      </c>
      <c r="K371" s="155">
        <f>K372</f>
        <v>0</v>
      </c>
      <c r="L371" s="155">
        <f>L372</f>
        <v>0</v>
      </c>
      <c r="M371" s="190">
        <f t="shared" ref="M371:P371" si="225">M372</f>
        <v>100</v>
      </c>
      <c r="N371" s="155">
        <f t="shared" si="225"/>
        <v>100</v>
      </c>
      <c r="O371" s="155">
        <f t="shared" si="225"/>
        <v>0</v>
      </c>
      <c r="P371" s="155">
        <f t="shared" si="225"/>
        <v>0</v>
      </c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1.25" customHeight="1">
      <c r="A372" s="24" t="s">
        <v>242</v>
      </c>
      <c r="B372" s="25" t="s">
        <v>238</v>
      </c>
      <c r="C372" s="153" t="s">
        <v>56</v>
      </c>
      <c r="D372" s="187">
        <f>E372+G372</f>
        <v>163.4</v>
      </c>
      <c r="E372" s="155">
        <v>163.4</v>
      </c>
      <c r="F372" s="155"/>
      <c r="G372" s="155"/>
      <c r="H372" s="155" t="e">
        <f>#REF!</f>
        <v>#REF!</v>
      </c>
      <c r="I372" s="190">
        <f>J372+K372+L372</f>
        <v>100</v>
      </c>
      <c r="J372" s="155">
        <v>100</v>
      </c>
      <c r="K372" s="155"/>
      <c r="L372" s="155"/>
      <c r="M372" s="190">
        <f>N372+O372+P372</f>
        <v>100</v>
      </c>
      <c r="N372" s="155">
        <v>100</v>
      </c>
      <c r="O372" s="155"/>
      <c r="P372" s="160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54" customHeight="1">
      <c r="A373" s="81" t="s">
        <v>477</v>
      </c>
      <c r="B373" s="97" t="s">
        <v>392</v>
      </c>
      <c r="C373" s="153"/>
      <c r="D373" s="187">
        <f t="shared" ref="D373:P373" si="226">D374</f>
        <v>423</v>
      </c>
      <c r="E373" s="154">
        <f t="shared" si="226"/>
        <v>423</v>
      </c>
      <c r="F373" s="154">
        <f t="shared" si="226"/>
        <v>0</v>
      </c>
      <c r="G373" s="154">
        <f t="shared" si="226"/>
        <v>0</v>
      </c>
      <c r="H373" s="154" t="e">
        <f t="shared" si="226"/>
        <v>#REF!</v>
      </c>
      <c r="I373" s="187">
        <f t="shared" si="226"/>
        <v>250</v>
      </c>
      <c r="J373" s="154">
        <f t="shared" si="226"/>
        <v>250</v>
      </c>
      <c r="K373" s="154">
        <f t="shared" si="226"/>
        <v>0</v>
      </c>
      <c r="L373" s="154">
        <f t="shared" si="226"/>
        <v>0</v>
      </c>
      <c r="M373" s="187">
        <f t="shared" si="226"/>
        <v>250</v>
      </c>
      <c r="N373" s="154">
        <f t="shared" si="226"/>
        <v>250</v>
      </c>
      <c r="O373" s="154">
        <f t="shared" si="226"/>
        <v>0</v>
      </c>
      <c r="P373" s="154">
        <f t="shared" si="226"/>
        <v>0</v>
      </c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59.25" customHeight="1">
      <c r="A374" s="24" t="s">
        <v>242</v>
      </c>
      <c r="B374" s="97" t="s">
        <v>392</v>
      </c>
      <c r="C374" s="153" t="s">
        <v>56</v>
      </c>
      <c r="D374" s="187">
        <f>E374+F374+G374</f>
        <v>423</v>
      </c>
      <c r="E374" s="154">
        <f>'[2]Поправки март'!$I$670</f>
        <v>423</v>
      </c>
      <c r="F374" s="154"/>
      <c r="G374" s="154"/>
      <c r="H374" s="154" t="e">
        <f>#REF!</f>
        <v>#REF!</v>
      </c>
      <c r="I374" s="187">
        <f>J374+K374+L374</f>
        <v>250</v>
      </c>
      <c r="J374" s="154">
        <v>250</v>
      </c>
      <c r="K374" s="154"/>
      <c r="L374" s="154"/>
      <c r="M374" s="187">
        <f>N374+O374+P374</f>
        <v>250</v>
      </c>
      <c r="N374" s="154">
        <v>250</v>
      </c>
      <c r="O374" s="154"/>
      <c r="P374" s="154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75">
      <c r="A375" s="133" t="s">
        <v>329</v>
      </c>
      <c r="B375" s="97" t="s">
        <v>330</v>
      </c>
      <c r="C375" s="153"/>
      <c r="D375" s="187">
        <f>D376</f>
        <v>2353.5</v>
      </c>
      <c r="E375" s="158">
        <v>23.5</v>
      </c>
      <c r="F375" s="158">
        <v>209.7</v>
      </c>
      <c r="G375" s="158">
        <v>2120.3000000000002</v>
      </c>
      <c r="H375" s="158" t="e">
        <f t="shared" ref="H375:P375" si="227">H376</f>
        <v>#REF!</v>
      </c>
      <c r="I375" s="193">
        <f t="shared" si="227"/>
        <v>2111.5</v>
      </c>
      <c r="J375" s="158">
        <f t="shared" si="227"/>
        <v>21.1</v>
      </c>
      <c r="K375" s="158">
        <f t="shared" si="227"/>
        <v>209</v>
      </c>
      <c r="L375" s="158">
        <f t="shared" si="227"/>
        <v>1881.4</v>
      </c>
      <c r="M375" s="193">
        <f t="shared" si="227"/>
        <v>2018.6</v>
      </c>
      <c r="N375" s="158">
        <f t="shared" si="227"/>
        <v>20.2</v>
      </c>
      <c r="O375" s="158">
        <f t="shared" si="227"/>
        <v>199.8</v>
      </c>
      <c r="P375" s="158">
        <f t="shared" si="227"/>
        <v>1798.6</v>
      </c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8" customFormat="1" ht="51" customHeight="1">
      <c r="A376" s="81" t="s">
        <v>60</v>
      </c>
      <c r="B376" s="72" t="s">
        <v>330</v>
      </c>
      <c r="C376" s="153" t="s">
        <v>56</v>
      </c>
      <c r="D376" s="187">
        <f>E376+F376+G376</f>
        <v>2353.5</v>
      </c>
      <c r="E376" s="158">
        <v>23.5</v>
      </c>
      <c r="F376" s="158">
        <v>209.7</v>
      </c>
      <c r="G376" s="158">
        <v>2120.3000000000002</v>
      </c>
      <c r="H376" s="158" t="e">
        <f>#REF!</f>
        <v>#REF!</v>
      </c>
      <c r="I376" s="187">
        <f>J376+K376+L376</f>
        <v>2111.5</v>
      </c>
      <c r="J376" s="158">
        <v>21.1</v>
      </c>
      <c r="K376" s="158">
        <v>209</v>
      </c>
      <c r="L376" s="158">
        <v>1881.4</v>
      </c>
      <c r="M376" s="187">
        <f>N376+O376+P376</f>
        <v>2018.6</v>
      </c>
      <c r="N376" s="158">
        <v>20.2</v>
      </c>
      <c r="O376" s="158">
        <v>199.8</v>
      </c>
      <c r="P376" s="158">
        <v>1798.6</v>
      </c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</row>
    <row r="377" spans="1:50" s="8" customFormat="1" ht="78.75" customHeight="1">
      <c r="A377" s="251" t="s">
        <v>553</v>
      </c>
      <c r="B377" s="72" t="s">
        <v>554</v>
      </c>
      <c r="C377" s="153"/>
      <c r="D377" s="187">
        <f>D378</f>
        <v>0</v>
      </c>
      <c r="E377" s="187">
        <f t="shared" ref="E377:G377" si="228">E378</f>
        <v>0</v>
      </c>
      <c r="F377" s="187">
        <f t="shared" si="228"/>
        <v>0</v>
      </c>
      <c r="G377" s="187">
        <f t="shared" si="228"/>
        <v>0</v>
      </c>
      <c r="H377" s="158"/>
      <c r="I377" s="187"/>
      <c r="J377" s="158"/>
      <c r="K377" s="158"/>
      <c r="L377" s="158"/>
      <c r="M377" s="187"/>
      <c r="N377" s="158"/>
      <c r="O377" s="158"/>
      <c r="P377" s="158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</row>
    <row r="378" spans="1:50" s="8" customFormat="1" ht="42.75" customHeight="1">
      <c r="A378" s="81" t="s">
        <v>60</v>
      </c>
      <c r="B378" s="72" t="s">
        <v>554</v>
      </c>
      <c r="C378" s="153" t="s">
        <v>56</v>
      </c>
      <c r="D378" s="187">
        <f t="shared" ref="D378" si="229">E378+F378+G378</f>
        <v>0</v>
      </c>
      <c r="E378" s="219"/>
      <c r="F378" s="219"/>
      <c r="G378" s="219"/>
      <c r="H378" s="158"/>
      <c r="I378" s="187"/>
      <c r="J378" s="158"/>
      <c r="K378" s="158"/>
      <c r="L378" s="158"/>
      <c r="M378" s="187"/>
      <c r="N378" s="158"/>
      <c r="O378" s="158"/>
      <c r="P378" s="158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</row>
    <row r="379" spans="1:50" s="8" customFormat="1" ht="48" customHeight="1">
      <c r="A379" s="144" t="s">
        <v>118</v>
      </c>
      <c r="B379" s="152" t="s">
        <v>243</v>
      </c>
      <c r="C379" s="153"/>
      <c r="D379" s="187">
        <f>D380</f>
        <v>1943.1</v>
      </c>
      <c r="E379" s="154">
        <f t="shared" ref="E379:P379" si="230">E380</f>
        <v>0</v>
      </c>
      <c r="F379" s="154">
        <f t="shared" si="230"/>
        <v>1943.1</v>
      </c>
      <c r="G379" s="154">
        <f t="shared" si="230"/>
        <v>0</v>
      </c>
      <c r="H379" s="154" t="e">
        <f t="shared" si="230"/>
        <v>#REF!</v>
      </c>
      <c r="I379" s="187">
        <f t="shared" si="230"/>
        <v>1943.1</v>
      </c>
      <c r="J379" s="154">
        <f t="shared" si="230"/>
        <v>0</v>
      </c>
      <c r="K379" s="154">
        <f t="shared" si="230"/>
        <v>1943.1</v>
      </c>
      <c r="L379" s="154">
        <f t="shared" si="230"/>
        <v>0</v>
      </c>
      <c r="M379" s="187">
        <f t="shared" si="230"/>
        <v>1943.1</v>
      </c>
      <c r="N379" s="154">
        <f t="shared" si="230"/>
        <v>0</v>
      </c>
      <c r="O379" s="154">
        <f t="shared" si="230"/>
        <v>1943.1</v>
      </c>
      <c r="P379" s="154">
        <f t="shared" si="230"/>
        <v>0</v>
      </c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</row>
    <row r="380" spans="1:50" s="8" customFormat="1" ht="39" customHeight="1">
      <c r="A380" s="81" t="s">
        <v>60</v>
      </c>
      <c r="B380" s="152" t="s">
        <v>243</v>
      </c>
      <c r="C380" s="153" t="s">
        <v>56</v>
      </c>
      <c r="D380" s="187">
        <f>E380+F380+G380</f>
        <v>1943.1</v>
      </c>
      <c r="E380" s="77"/>
      <c r="F380" s="77">
        <v>1943.1</v>
      </c>
      <c r="G380" s="77"/>
      <c r="H380" s="154" t="e">
        <f>#REF!</f>
        <v>#REF!</v>
      </c>
      <c r="I380" s="187">
        <f>J380+K380+L380</f>
        <v>1943.1</v>
      </c>
      <c r="J380" s="154"/>
      <c r="K380" s="154">
        <v>1943.1</v>
      </c>
      <c r="L380" s="154"/>
      <c r="M380" s="187">
        <f>N380+O380+P380</f>
        <v>1943.1</v>
      </c>
      <c r="N380" s="154"/>
      <c r="O380" s="154">
        <v>1943.1</v>
      </c>
      <c r="P380" s="154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</row>
    <row r="381" spans="1:50" s="96" customFormat="1" ht="46.5" customHeight="1">
      <c r="A381" s="66" t="s">
        <v>147</v>
      </c>
      <c r="B381" s="25" t="s">
        <v>240</v>
      </c>
      <c r="C381" s="153"/>
      <c r="D381" s="187">
        <f>E381+G381</f>
        <v>1943.1</v>
      </c>
      <c r="E381" s="156">
        <f t="shared" ref="E381:J381" si="231">E382</f>
        <v>1943.1</v>
      </c>
      <c r="F381" s="156">
        <f t="shared" si="231"/>
        <v>0</v>
      </c>
      <c r="G381" s="156">
        <f t="shared" si="231"/>
        <v>0</v>
      </c>
      <c r="H381" s="156" t="e">
        <f t="shared" si="231"/>
        <v>#REF!</v>
      </c>
      <c r="I381" s="192">
        <f t="shared" si="231"/>
        <v>1943.1</v>
      </c>
      <c r="J381" s="156">
        <f t="shared" si="231"/>
        <v>1943.1</v>
      </c>
      <c r="K381" s="156">
        <f>K382</f>
        <v>0</v>
      </c>
      <c r="L381" s="156">
        <f>L382</f>
        <v>0</v>
      </c>
      <c r="M381" s="192">
        <f t="shared" ref="M381:P381" si="232">M382</f>
        <v>1943.1</v>
      </c>
      <c r="N381" s="156">
        <f t="shared" si="232"/>
        <v>1943.1</v>
      </c>
      <c r="O381" s="156">
        <f t="shared" si="232"/>
        <v>0</v>
      </c>
      <c r="P381" s="156">
        <f t="shared" si="23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2.25" customHeight="1">
      <c r="A382" s="27" t="s">
        <v>60</v>
      </c>
      <c r="B382" s="25" t="s">
        <v>240</v>
      </c>
      <c r="C382" s="153" t="s">
        <v>56</v>
      </c>
      <c r="D382" s="187">
        <f>E382+G382</f>
        <v>1943.1</v>
      </c>
      <c r="E382" s="156">
        <v>1943.1</v>
      </c>
      <c r="F382" s="156"/>
      <c r="G382" s="156"/>
      <c r="H382" s="156" t="e">
        <f>#REF!</f>
        <v>#REF!</v>
      </c>
      <c r="I382" s="192">
        <f>J382+K382+L382</f>
        <v>1943.1</v>
      </c>
      <c r="J382" s="156">
        <v>1943.1</v>
      </c>
      <c r="K382" s="156"/>
      <c r="L382" s="156"/>
      <c r="M382" s="192">
        <f>N382+O382+P382</f>
        <v>1943.1</v>
      </c>
      <c r="N382" s="156">
        <v>1943.1</v>
      </c>
      <c r="O382" s="156"/>
      <c r="P382" s="156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44.25" customHeight="1">
      <c r="A383" s="27" t="s">
        <v>141</v>
      </c>
      <c r="B383" s="25" t="s">
        <v>241</v>
      </c>
      <c r="C383" s="153"/>
      <c r="D383" s="187">
        <f>E383+G383</f>
        <v>2506.4</v>
      </c>
      <c r="E383" s="155">
        <f t="shared" ref="E383:J383" si="233">E384</f>
        <v>2506.4</v>
      </c>
      <c r="F383" s="156">
        <f t="shared" si="233"/>
        <v>0</v>
      </c>
      <c r="G383" s="156">
        <f t="shared" si="233"/>
        <v>0</v>
      </c>
      <c r="H383" s="156" t="e">
        <f t="shared" si="233"/>
        <v>#REF!</v>
      </c>
      <c r="I383" s="192">
        <f t="shared" si="233"/>
        <v>1400</v>
      </c>
      <c r="J383" s="156">
        <f t="shared" si="233"/>
        <v>1400</v>
      </c>
      <c r="K383" s="156">
        <f>K384</f>
        <v>0</v>
      </c>
      <c r="L383" s="156">
        <f>L384</f>
        <v>0</v>
      </c>
      <c r="M383" s="192">
        <f t="shared" ref="M383:P383" si="234">M384</f>
        <v>1400</v>
      </c>
      <c r="N383" s="156">
        <f t="shared" si="234"/>
        <v>1400</v>
      </c>
      <c r="O383" s="156">
        <f t="shared" si="234"/>
        <v>0</v>
      </c>
      <c r="P383" s="156">
        <f t="shared" si="234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6.5" customHeight="1">
      <c r="A384" s="24" t="s">
        <v>242</v>
      </c>
      <c r="B384" s="25" t="s">
        <v>241</v>
      </c>
      <c r="C384" s="153" t="s">
        <v>56</v>
      </c>
      <c r="D384" s="187">
        <f>E384+G384</f>
        <v>2506.4</v>
      </c>
      <c r="E384" s="155">
        <f>'[1]Поправки июнь'!$I$691</f>
        <v>2506.4</v>
      </c>
      <c r="F384" s="156"/>
      <c r="G384" s="156"/>
      <c r="H384" s="156" t="e">
        <f>#REF!</f>
        <v>#REF!</v>
      </c>
      <c r="I384" s="192">
        <f>J384+K384+L384</f>
        <v>1400</v>
      </c>
      <c r="J384" s="156">
        <v>1400</v>
      </c>
      <c r="K384" s="156"/>
      <c r="L384" s="156"/>
      <c r="M384" s="192">
        <f>N384+O384+P384</f>
        <v>1400</v>
      </c>
      <c r="N384" s="156">
        <v>1400</v>
      </c>
      <c r="O384" s="156"/>
      <c r="P384" s="156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45">
      <c r="A385" s="32" t="s">
        <v>119</v>
      </c>
      <c r="B385" s="113" t="s">
        <v>356</v>
      </c>
      <c r="C385" s="153"/>
      <c r="D385" s="187">
        <f>E385+F385+G385</f>
        <v>1258.8</v>
      </c>
      <c r="E385" s="156">
        <f t="shared" ref="E385:J385" si="235">E386</f>
        <v>0</v>
      </c>
      <c r="F385" s="155">
        <v>1258.8</v>
      </c>
      <c r="G385" s="156">
        <f t="shared" si="235"/>
        <v>0</v>
      </c>
      <c r="H385" s="156" t="e">
        <f t="shared" si="235"/>
        <v>#REF!</v>
      </c>
      <c r="I385" s="192">
        <f t="shared" si="235"/>
        <v>1183</v>
      </c>
      <c r="J385" s="156">
        <f t="shared" si="235"/>
        <v>0</v>
      </c>
      <c r="K385" s="156">
        <f>K386</f>
        <v>1183</v>
      </c>
      <c r="L385" s="156">
        <f>L386</f>
        <v>0</v>
      </c>
      <c r="M385" s="192">
        <f t="shared" ref="M385:P385" si="236">M386</f>
        <v>1102.5999999999999</v>
      </c>
      <c r="N385" s="156">
        <f t="shared" si="236"/>
        <v>0</v>
      </c>
      <c r="O385" s="156">
        <f t="shared" si="236"/>
        <v>1102.5999999999999</v>
      </c>
      <c r="P385" s="156">
        <f t="shared" si="236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0.5" customHeight="1">
      <c r="A386" s="24" t="s">
        <v>242</v>
      </c>
      <c r="B386" s="113" t="s">
        <v>356</v>
      </c>
      <c r="C386" s="153" t="s">
        <v>56</v>
      </c>
      <c r="D386" s="187">
        <f>E386+F386+G386</f>
        <v>1258.8</v>
      </c>
      <c r="E386" s="156"/>
      <c r="F386" s="155">
        <v>1258.8</v>
      </c>
      <c r="G386" s="156"/>
      <c r="H386" s="156" t="e">
        <f>#REF!</f>
        <v>#REF!</v>
      </c>
      <c r="I386" s="192">
        <f>J386+K386+L386</f>
        <v>1183</v>
      </c>
      <c r="J386" s="156"/>
      <c r="K386" s="156">
        <v>1183</v>
      </c>
      <c r="L386" s="156"/>
      <c r="M386" s="192">
        <f>N386+O386+P386</f>
        <v>1102.5999999999999</v>
      </c>
      <c r="N386" s="156"/>
      <c r="O386" s="156">
        <v>1102.5999999999999</v>
      </c>
      <c r="P386" s="156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5.75" customHeight="1">
      <c r="A387" s="263" t="s">
        <v>518</v>
      </c>
      <c r="B387" s="149" t="s">
        <v>574</v>
      </c>
      <c r="C387" s="260"/>
      <c r="D387" s="261">
        <f>D388</f>
        <v>13749.1</v>
      </c>
      <c r="E387" s="264">
        <f>E388</f>
        <v>0</v>
      </c>
      <c r="F387" s="262">
        <f>F388</f>
        <v>0</v>
      </c>
      <c r="G387" s="264">
        <f>G388</f>
        <v>13749.1</v>
      </c>
      <c r="H387" s="264"/>
      <c r="I387" s="264">
        <f>I388</f>
        <v>13749.1</v>
      </c>
      <c r="J387" s="264">
        <f t="shared" ref="J387:P387" si="237">J388</f>
        <v>0</v>
      </c>
      <c r="K387" s="264">
        <f t="shared" si="237"/>
        <v>0</v>
      </c>
      <c r="L387" s="264">
        <f t="shared" si="237"/>
        <v>13749.1</v>
      </c>
      <c r="M387" s="264">
        <f t="shared" si="237"/>
        <v>13749.1</v>
      </c>
      <c r="N387" s="264">
        <f t="shared" si="237"/>
        <v>0</v>
      </c>
      <c r="O387" s="264">
        <f t="shared" si="237"/>
        <v>0</v>
      </c>
      <c r="P387" s="264">
        <f t="shared" si="237"/>
        <v>13749.1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40.5" customHeight="1">
      <c r="A388" s="101" t="s">
        <v>242</v>
      </c>
      <c r="B388" s="149" t="s">
        <v>574</v>
      </c>
      <c r="C388" s="260" t="s">
        <v>56</v>
      </c>
      <c r="D388" s="261">
        <f>E388+F388+G388</f>
        <v>13749.1</v>
      </c>
      <c r="E388" s="264"/>
      <c r="F388" s="262"/>
      <c r="G388" s="264">
        <f>'[4]Поправки февраль'!$I$722</f>
        <v>13749.1</v>
      </c>
      <c r="H388" s="264"/>
      <c r="I388" s="264">
        <f>J388+K388+L388</f>
        <v>13749.1</v>
      </c>
      <c r="J388" s="264"/>
      <c r="K388" s="264"/>
      <c r="L388" s="264">
        <f>'[4]Поправки февраль'!$J$722</f>
        <v>13749.1</v>
      </c>
      <c r="M388" s="264">
        <f>N388+O388+P388</f>
        <v>13749.1</v>
      </c>
      <c r="N388" s="264"/>
      <c r="O388" s="264"/>
      <c r="P388" s="264">
        <f>'[4]Поправки февраль'!$K$722</f>
        <v>13749.1</v>
      </c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91.5" customHeight="1">
      <c r="A389" s="134" t="s">
        <v>518</v>
      </c>
      <c r="B389" s="99" t="s">
        <v>382</v>
      </c>
      <c r="C389" s="153"/>
      <c r="D389" s="187">
        <f>D390</f>
        <v>0</v>
      </c>
      <c r="E389" s="158">
        <f t="shared" ref="E389:P389" si="238">E390</f>
        <v>0</v>
      </c>
      <c r="F389" s="158">
        <f t="shared" si="238"/>
        <v>0</v>
      </c>
      <c r="G389" s="158">
        <f>G390</f>
        <v>0</v>
      </c>
      <c r="H389" s="158" t="e">
        <f t="shared" si="238"/>
        <v>#REF!</v>
      </c>
      <c r="I389" s="193">
        <f t="shared" si="238"/>
        <v>0</v>
      </c>
      <c r="J389" s="158">
        <f t="shared" si="238"/>
        <v>0</v>
      </c>
      <c r="K389" s="158">
        <f t="shared" si="238"/>
        <v>0</v>
      </c>
      <c r="L389" s="158">
        <f t="shared" si="238"/>
        <v>0</v>
      </c>
      <c r="M389" s="193">
        <f t="shared" si="238"/>
        <v>0</v>
      </c>
      <c r="N389" s="158">
        <f t="shared" si="238"/>
        <v>0</v>
      </c>
      <c r="O389" s="158">
        <f t="shared" si="238"/>
        <v>0</v>
      </c>
      <c r="P389" s="158">
        <f t="shared" si="238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59.25" customHeight="1">
      <c r="A390" s="24" t="s">
        <v>242</v>
      </c>
      <c r="B390" s="99" t="s">
        <v>382</v>
      </c>
      <c r="C390" s="153" t="s">
        <v>56</v>
      </c>
      <c r="D390" s="187">
        <f>E390+F390+G390</f>
        <v>0</v>
      </c>
      <c r="E390" s="158"/>
      <c r="F390" s="158"/>
      <c r="G390" s="158">
        <f>'[4]Поправки февраль'!$I$726</f>
        <v>0</v>
      </c>
      <c r="H390" s="158" t="e">
        <f>#REF!</f>
        <v>#REF!</v>
      </c>
      <c r="I390" s="193">
        <f>J390+K390+L390</f>
        <v>0</v>
      </c>
      <c r="J390" s="158"/>
      <c r="K390" s="158"/>
      <c r="L390" s="158">
        <f>'[4]Поправки февраль'!$J$726</f>
        <v>0</v>
      </c>
      <c r="M390" s="193">
        <f>N390+O390+P390</f>
        <v>0</v>
      </c>
      <c r="N390" s="158"/>
      <c r="O390" s="158"/>
      <c r="P390" s="158">
        <f>'[4]Поправки февраль'!$K$726</f>
        <v>0</v>
      </c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63" customHeight="1">
      <c r="A391" s="114" t="s">
        <v>482</v>
      </c>
      <c r="B391" s="113" t="s">
        <v>244</v>
      </c>
      <c r="C391" s="153"/>
      <c r="D391" s="187">
        <f>E391+G391+F391</f>
        <v>7300.2</v>
      </c>
      <c r="E391" s="155">
        <f>E394+E411+E414+E396+E398+E392+E400</f>
        <v>7300.2</v>
      </c>
      <c r="F391" s="155">
        <f t="shared" ref="F391:P391" si="239">F394+F411+F414+F396+F398+F392+F400</f>
        <v>0</v>
      </c>
      <c r="G391" s="155">
        <f t="shared" si="239"/>
        <v>0</v>
      </c>
      <c r="H391" s="155" t="e">
        <f t="shared" si="239"/>
        <v>#REF!</v>
      </c>
      <c r="I391" s="188">
        <f t="shared" si="239"/>
        <v>5871</v>
      </c>
      <c r="J391" s="155">
        <f t="shared" si="239"/>
        <v>5871</v>
      </c>
      <c r="K391" s="155">
        <f t="shared" si="239"/>
        <v>0</v>
      </c>
      <c r="L391" s="155">
        <f t="shared" si="239"/>
        <v>0</v>
      </c>
      <c r="M391" s="188">
        <f t="shared" si="239"/>
        <v>6618.7</v>
      </c>
      <c r="N391" s="155">
        <f t="shared" si="239"/>
        <v>6618.7</v>
      </c>
      <c r="O391" s="155">
        <f t="shared" si="239"/>
        <v>0</v>
      </c>
      <c r="P391" s="155">
        <f t="shared" si="239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" customHeight="1">
      <c r="A392" s="74" t="s">
        <v>519</v>
      </c>
      <c r="B392" s="72" t="s">
        <v>495</v>
      </c>
      <c r="C392" s="153"/>
      <c r="D392" s="187">
        <f>D393</f>
        <v>0</v>
      </c>
      <c r="E392" s="154">
        <f t="shared" ref="E392:P392" si="240">E393</f>
        <v>0</v>
      </c>
      <c r="F392" s="154">
        <f t="shared" si="240"/>
        <v>0</v>
      </c>
      <c r="G392" s="154">
        <f t="shared" si="240"/>
        <v>0</v>
      </c>
      <c r="H392" s="154">
        <f t="shared" si="240"/>
        <v>0</v>
      </c>
      <c r="I392" s="187">
        <f t="shared" si="240"/>
        <v>0</v>
      </c>
      <c r="J392" s="154">
        <f t="shared" si="240"/>
        <v>0</v>
      </c>
      <c r="K392" s="154">
        <f t="shared" si="240"/>
        <v>0</v>
      </c>
      <c r="L392" s="154">
        <f t="shared" si="240"/>
        <v>0</v>
      </c>
      <c r="M392" s="187">
        <f t="shared" si="240"/>
        <v>0</v>
      </c>
      <c r="N392" s="154">
        <f t="shared" si="240"/>
        <v>0</v>
      </c>
      <c r="O392" s="154">
        <f t="shared" si="240"/>
        <v>0</v>
      </c>
      <c r="P392" s="154">
        <f t="shared" si="240"/>
        <v>0</v>
      </c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39.75" customHeight="1">
      <c r="A393" s="74" t="s">
        <v>242</v>
      </c>
      <c r="B393" s="72" t="s">
        <v>495</v>
      </c>
      <c r="C393" s="153" t="s">
        <v>56</v>
      </c>
      <c r="D393" s="187">
        <f>E393+F393+G393</f>
        <v>0</v>
      </c>
      <c r="E393" s="155"/>
      <c r="F393" s="155"/>
      <c r="G393" s="155"/>
      <c r="H393" s="155"/>
      <c r="I393" s="190">
        <f>J393+K393+L393</f>
        <v>0</v>
      </c>
      <c r="J393" s="155"/>
      <c r="K393" s="155"/>
      <c r="L393" s="155"/>
      <c r="M393" s="190">
        <f>N393+O393+P393</f>
        <v>0</v>
      </c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9.25" customHeight="1">
      <c r="A394" s="24" t="s">
        <v>120</v>
      </c>
      <c r="B394" s="25" t="s">
        <v>245</v>
      </c>
      <c r="C394" s="153"/>
      <c r="D394" s="187">
        <f>E394+G394</f>
        <v>524.5</v>
      </c>
      <c r="E394" s="155">
        <f>E395</f>
        <v>524.5</v>
      </c>
      <c r="F394" s="155">
        <f t="shared" ref="F394:J394" si="241">F395</f>
        <v>0</v>
      </c>
      <c r="G394" s="155">
        <f t="shared" si="241"/>
        <v>0</v>
      </c>
      <c r="H394" s="155">
        <f t="shared" si="241"/>
        <v>0</v>
      </c>
      <c r="I394" s="190">
        <f t="shared" si="241"/>
        <v>418</v>
      </c>
      <c r="J394" s="155">
        <f t="shared" si="241"/>
        <v>418</v>
      </c>
      <c r="K394" s="155">
        <f>K395</f>
        <v>0</v>
      </c>
      <c r="L394" s="155">
        <f>L395</f>
        <v>0</v>
      </c>
      <c r="M394" s="190">
        <f>M395</f>
        <v>418</v>
      </c>
      <c r="N394" s="155">
        <f>N395</f>
        <v>418</v>
      </c>
      <c r="O394" s="155">
        <f t="shared" ref="O394:P394" si="242">O395</f>
        <v>0</v>
      </c>
      <c r="P394" s="155">
        <f t="shared" si="242"/>
        <v>0</v>
      </c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customHeight="1">
      <c r="A395" s="24" t="s">
        <v>242</v>
      </c>
      <c r="B395" s="25" t="s">
        <v>245</v>
      </c>
      <c r="C395" s="153" t="s">
        <v>56</v>
      </c>
      <c r="D395" s="187">
        <f>E395+G395</f>
        <v>524.5</v>
      </c>
      <c r="E395" s="155">
        <f>'[1]Поправки июнь'!$I$847</f>
        <v>524.5</v>
      </c>
      <c r="F395" s="155"/>
      <c r="G395" s="155"/>
      <c r="H395" s="155">
        <f>H410</f>
        <v>0</v>
      </c>
      <c r="I395" s="188">
        <f>J395+K395+L395</f>
        <v>418</v>
      </c>
      <c r="J395" s="155">
        <v>418</v>
      </c>
      <c r="K395" s="157"/>
      <c r="L395" s="157"/>
      <c r="M395" s="188">
        <f>N395+O395+P395</f>
        <v>418</v>
      </c>
      <c r="N395" s="155">
        <v>418</v>
      </c>
      <c r="O395" s="157"/>
      <c r="P395" s="157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30">
      <c r="A396" s="208" t="s">
        <v>158</v>
      </c>
      <c r="B396" s="25" t="s">
        <v>439</v>
      </c>
      <c r="C396" s="153"/>
      <c r="D396" s="187">
        <f>D397</f>
        <v>5118.7</v>
      </c>
      <c r="E396" s="154">
        <f t="shared" ref="E396:P396" si="243">E397</f>
        <v>5118.7</v>
      </c>
      <c r="F396" s="154">
        <f t="shared" si="243"/>
        <v>0</v>
      </c>
      <c r="G396" s="154">
        <f t="shared" si="243"/>
        <v>0</v>
      </c>
      <c r="H396" s="154" t="e">
        <f t="shared" si="243"/>
        <v>#REF!</v>
      </c>
      <c r="I396" s="187">
        <f t="shared" si="243"/>
        <v>4620.5</v>
      </c>
      <c r="J396" s="154">
        <f t="shared" si="243"/>
        <v>4620.5</v>
      </c>
      <c r="K396" s="154">
        <f t="shared" si="243"/>
        <v>0</v>
      </c>
      <c r="L396" s="154">
        <f t="shared" si="243"/>
        <v>0</v>
      </c>
      <c r="M396" s="187">
        <f t="shared" si="243"/>
        <v>5368.2</v>
      </c>
      <c r="N396" s="154">
        <f t="shared" si="243"/>
        <v>5368.2</v>
      </c>
      <c r="O396" s="154">
        <f t="shared" si="243"/>
        <v>0</v>
      </c>
      <c r="P396" s="154">
        <f t="shared" si="243"/>
        <v>0</v>
      </c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60">
      <c r="A397" s="24" t="s">
        <v>242</v>
      </c>
      <c r="B397" s="25" t="s">
        <v>439</v>
      </c>
      <c r="C397" s="153" t="s">
        <v>56</v>
      </c>
      <c r="D397" s="187">
        <f>E397+F397+G397</f>
        <v>5118.7</v>
      </c>
      <c r="E397" s="158">
        <v>5118.7</v>
      </c>
      <c r="F397" s="154"/>
      <c r="G397" s="154"/>
      <c r="H397" s="154" t="e">
        <f>#REF!</f>
        <v>#REF!</v>
      </c>
      <c r="I397" s="187">
        <f>J397+K397+L397</f>
        <v>4620.5</v>
      </c>
      <c r="J397" s="158">
        <v>4620.5</v>
      </c>
      <c r="K397" s="154"/>
      <c r="L397" s="154"/>
      <c r="M397" s="187">
        <f>N397+O397+P397</f>
        <v>5368.2</v>
      </c>
      <c r="N397" s="158">
        <v>5368.2</v>
      </c>
      <c r="O397" s="154"/>
      <c r="P397" s="154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30">
      <c r="A398" s="208" t="s">
        <v>159</v>
      </c>
      <c r="B398" s="25" t="s">
        <v>440</v>
      </c>
      <c r="C398" s="153"/>
      <c r="D398" s="187">
        <f>D399</f>
        <v>778</v>
      </c>
      <c r="E398" s="154">
        <f t="shared" ref="E398:P398" si="244">E399</f>
        <v>778</v>
      </c>
      <c r="F398" s="154">
        <f t="shared" si="244"/>
        <v>0</v>
      </c>
      <c r="G398" s="154">
        <f t="shared" si="244"/>
        <v>0</v>
      </c>
      <c r="H398" s="154" t="e">
        <f t="shared" si="244"/>
        <v>#REF!</v>
      </c>
      <c r="I398" s="187">
        <f t="shared" si="244"/>
        <v>832.5</v>
      </c>
      <c r="J398" s="154">
        <f t="shared" si="244"/>
        <v>832.5</v>
      </c>
      <c r="K398" s="154">
        <f t="shared" si="244"/>
        <v>0</v>
      </c>
      <c r="L398" s="154">
        <f t="shared" si="244"/>
        <v>0</v>
      </c>
      <c r="M398" s="187">
        <f t="shared" si="244"/>
        <v>832.5</v>
      </c>
      <c r="N398" s="154">
        <f t="shared" si="244"/>
        <v>832.5</v>
      </c>
      <c r="O398" s="154">
        <f t="shared" si="244"/>
        <v>0</v>
      </c>
      <c r="P398" s="154">
        <f t="shared" si="244"/>
        <v>0</v>
      </c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60">
      <c r="A399" s="24" t="s">
        <v>242</v>
      </c>
      <c r="B399" s="25" t="s">
        <v>440</v>
      </c>
      <c r="C399" s="153" t="s">
        <v>56</v>
      </c>
      <c r="D399" s="187">
        <f>E399+F399+G399</f>
        <v>778</v>
      </c>
      <c r="E399" s="158">
        <v>778</v>
      </c>
      <c r="F399" s="154"/>
      <c r="G399" s="154"/>
      <c r="H399" s="154" t="e">
        <f>#REF!</f>
        <v>#REF!</v>
      </c>
      <c r="I399" s="187">
        <f>J399+K399+L399</f>
        <v>832.5</v>
      </c>
      <c r="J399" s="158">
        <v>832.5</v>
      </c>
      <c r="K399" s="154"/>
      <c r="L399" s="154"/>
      <c r="M399" s="187">
        <f>N399+O399+P399</f>
        <v>832.5</v>
      </c>
      <c r="N399" s="158">
        <v>832.5</v>
      </c>
      <c r="O399" s="154"/>
      <c r="P399" s="154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30" customHeight="1">
      <c r="A400" s="230" t="s">
        <v>539</v>
      </c>
      <c r="B400" s="205" t="s">
        <v>551</v>
      </c>
      <c r="C400" s="153"/>
      <c r="D400" s="187">
        <f>D401</f>
        <v>879</v>
      </c>
      <c r="E400" s="154">
        <f t="shared" ref="E400:P400" si="245">E401</f>
        <v>879</v>
      </c>
      <c r="F400" s="154">
        <f t="shared" si="245"/>
        <v>0</v>
      </c>
      <c r="G400" s="154">
        <f t="shared" si="245"/>
        <v>0</v>
      </c>
      <c r="H400" s="154">
        <f t="shared" si="245"/>
        <v>0</v>
      </c>
      <c r="I400" s="187">
        <f t="shared" si="245"/>
        <v>0</v>
      </c>
      <c r="J400" s="154">
        <f t="shared" si="245"/>
        <v>0</v>
      </c>
      <c r="K400" s="154">
        <f t="shared" si="245"/>
        <v>0</v>
      </c>
      <c r="L400" s="154">
        <f t="shared" si="245"/>
        <v>0</v>
      </c>
      <c r="M400" s="187">
        <f t="shared" si="245"/>
        <v>0</v>
      </c>
      <c r="N400" s="154">
        <f t="shared" si="245"/>
        <v>0</v>
      </c>
      <c r="O400" s="154">
        <f t="shared" si="245"/>
        <v>0</v>
      </c>
      <c r="P400" s="154">
        <f t="shared" si="245"/>
        <v>0</v>
      </c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43.5" customHeight="1">
      <c r="A401" s="24" t="s">
        <v>242</v>
      </c>
      <c r="B401" s="205" t="s">
        <v>551</v>
      </c>
      <c r="C401" s="153" t="s">
        <v>56</v>
      </c>
      <c r="D401" s="187">
        <f>E401+F401+G401</f>
        <v>879</v>
      </c>
      <c r="E401" s="155">
        <v>879</v>
      </c>
      <c r="F401" s="155"/>
      <c r="G401" s="155"/>
      <c r="H401" s="155"/>
      <c r="I401" s="188"/>
      <c r="J401" s="155"/>
      <c r="K401" s="155"/>
      <c r="L401" s="155"/>
      <c r="M401" s="188"/>
      <c r="N401" s="155"/>
      <c r="O401" s="155"/>
      <c r="P401" s="155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96" customFormat="1" ht="43.5" hidden="1" customHeight="1">
      <c r="A402" s="202" t="s">
        <v>426</v>
      </c>
      <c r="B402" s="25" t="s">
        <v>245</v>
      </c>
      <c r="C402" s="153"/>
      <c r="D402" s="187"/>
      <c r="E402" s="155"/>
      <c r="F402" s="155"/>
      <c r="G402" s="155"/>
      <c r="H402" s="155"/>
      <c r="I402" s="188"/>
      <c r="J402" s="155"/>
      <c r="K402" s="155"/>
      <c r="L402" s="155"/>
      <c r="M402" s="188"/>
      <c r="N402" s="155"/>
      <c r="O402" s="155"/>
      <c r="P402" s="155"/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</row>
    <row r="403" spans="1:50" s="96" customFormat="1" ht="21.75" hidden="1" customHeight="1">
      <c r="A403" s="203" t="s">
        <v>160</v>
      </c>
      <c r="B403" s="205" t="s">
        <v>432</v>
      </c>
      <c r="C403" s="153" t="s">
        <v>155</v>
      </c>
      <c r="D403" s="187"/>
      <c r="E403" s="155"/>
      <c r="F403" s="155"/>
      <c r="G403" s="155"/>
      <c r="H403" s="155"/>
      <c r="I403" s="188"/>
      <c r="J403" s="155"/>
      <c r="K403" s="155"/>
      <c r="L403" s="155"/>
      <c r="M403" s="188"/>
      <c r="N403" s="155"/>
      <c r="O403" s="155"/>
      <c r="P403" s="15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43.5" hidden="1" customHeight="1">
      <c r="A404" s="24" t="s">
        <v>120</v>
      </c>
      <c r="B404" s="25" t="s">
        <v>245</v>
      </c>
      <c r="C404" s="153"/>
      <c r="D404" s="187"/>
      <c r="E404" s="155"/>
      <c r="F404" s="155"/>
      <c r="G404" s="155"/>
      <c r="H404" s="155"/>
      <c r="I404" s="188"/>
      <c r="J404" s="155"/>
      <c r="K404" s="155"/>
      <c r="L404" s="155"/>
      <c r="M404" s="188"/>
      <c r="N404" s="155"/>
      <c r="O404" s="155"/>
      <c r="P404" s="155"/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4.75" hidden="1" customHeight="1">
      <c r="A405" s="204" t="s">
        <v>427</v>
      </c>
      <c r="B405" s="205" t="s">
        <v>432</v>
      </c>
      <c r="C405" s="153" t="s">
        <v>428</v>
      </c>
      <c r="D405" s="187"/>
      <c r="E405" s="155"/>
      <c r="F405" s="155"/>
      <c r="G405" s="155"/>
      <c r="H405" s="155"/>
      <c r="I405" s="188"/>
      <c r="J405" s="155"/>
      <c r="K405" s="155"/>
      <c r="L405" s="155"/>
      <c r="M405" s="188"/>
      <c r="N405" s="155"/>
      <c r="O405" s="155"/>
      <c r="P405" s="155"/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43.5" hidden="1" customHeight="1">
      <c r="A406" s="24" t="s">
        <v>120</v>
      </c>
      <c r="B406" s="25" t="s">
        <v>245</v>
      </c>
      <c r="C406" s="153"/>
      <c r="D406" s="187"/>
      <c r="E406" s="155"/>
      <c r="F406" s="155"/>
      <c r="G406" s="155"/>
      <c r="H406" s="155"/>
      <c r="I406" s="188"/>
      <c r="J406" s="155"/>
      <c r="K406" s="155"/>
      <c r="L406" s="155"/>
      <c r="M406" s="188"/>
      <c r="N406" s="155"/>
      <c r="O406" s="155"/>
      <c r="P406" s="155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75.75" hidden="1" customHeight="1">
      <c r="A407" s="203" t="s">
        <v>429</v>
      </c>
      <c r="B407" s="205" t="s">
        <v>432</v>
      </c>
      <c r="C407" s="153" t="s">
        <v>430</v>
      </c>
      <c r="D407" s="187"/>
      <c r="E407" s="155"/>
      <c r="F407" s="155"/>
      <c r="G407" s="155"/>
      <c r="H407" s="155"/>
      <c r="I407" s="188"/>
      <c r="J407" s="155"/>
      <c r="K407" s="155"/>
      <c r="L407" s="155"/>
      <c r="M407" s="188"/>
      <c r="N407" s="155"/>
      <c r="O407" s="155"/>
      <c r="P407" s="155"/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8" hidden="1" customHeight="1">
      <c r="A408" s="203" t="s">
        <v>18</v>
      </c>
      <c r="B408" s="205" t="s">
        <v>432</v>
      </c>
      <c r="C408" s="153" t="s">
        <v>19</v>
      </c>
      <c r="D408" s="187"/>
      <c r="E408" s="155"/>
      <c r="F408" s="155"/>
      <c r="G408" s="155"/>
      <c r="H408" s="155"/>
      <c r="I408" s="188"/>
      <c r="J408" s="155"/>
      <c r="K408" s="155"/>
      <c r="L408" s="155"/>
      <c r="M408" s="188"/>
      <c r="N408" s="155"/>
      <c r="O408" s="155"/>
      <c r="P408" s="155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64.5" hidden="1" customHeight="1">
      <c r="A409" s="203" t="s">
        <v>431</v>
      </c>
      <c r="B409" s="205" t="s">
        <v>432</v>
      </c>
      <c r="C409" s="153" t="s">
        <v>433</v>
      </c>
      <c r="D409" s="187"/>
      <c r="E409" s="155"/>
      <c r="F409" s="155"/>
      <c r="G409" s="155"/>
      <c r="H409" s="155"/>
      <c r="I409" s="188"/>
      <c r="J409" s="155"/>
      <c r="K409" s="155"/>
      <c r="L409" s="155"/>
      <c r="M409" s="188"/>
      <c r="N409" s="155"/>
      <c r="O409" s="155"/>
      <c r="P409" s="155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6" t="s">
        <v>148</v>
      </c>
      <c r="B410" s="25" t="s">
        <v>245</v>
      </c>
      <c r="C410" s="153" t="s">
        <v>56</v>
      </c>
      <c r="D410" s="187">
        <f>E410+F410+G410</f>
        <v>0</v>
      </c>
      <c r="E410" s="155"/>
      <c r="F410" s="157"/>
      <c r="G410" s="157"/>
      <c r="H410" s="157"/>
      <c r="I410" s="187">
        <f>J410+K410+L410</f>
        <v>0</v>
      </c>
      <c r="J410" s="155"/>
      <c r="K410" s="157"/>
      <c r="L410" s="155"/>
      <c r="M410" s="187">
        <f>N410+O410</f>
        <v>0</v>
      </c>
      <c r="N410" s="158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8" customFormat="1" ht="76.5" hidden="1" customHeight="1">
      <c r="A411" s="43" t="s">
        <v>138</v>
      </c>
      <c r="B411" s="25" t="s">
        <v>340</v>
      </c>
      <c r="C411" s="153"/>
      <c r="D411" s="187">
        <f t="shared" ref="D411:P412" si="246">D412</f>
        <v>0</v>
      </c>
      <c r="E411" s="158">
        <f t="shared" si="246"/>
        <v>0</v>
      </c>
      <c r="F411" s="158">
        <f t="shared" si="246"/>
        <v>0</v>
      </c>
      <c r="G411" s="158">
        <f t="shared" si="246"/>
        <v>0</v>
      </c>
      <c r="H411" s="158">
        <f t="shared" si="246"/>
        <v>0</v>
      </c>
      <c r="I411" s="187">
        <f t="shared" si="246"/>
        <v>0</v>
      </c>
      <c r="J411" s="158">
        <f t="shared" si="246"/>
        <v>0</v>
      </c>
      <c r="K411" s="158">
        <f t="shared" si="246"/>
        <v>0</v>
      </c>
      <c r="L411" s="158">
        <f t="shared" si="246"/>
        <v>0</v>
      </c>
      <c r="M411" s="187">
        <f t="shared" si="246"/>
        <v>0</v>
      </c>
      <c r="N411" s="158">
        <f t="shared" si="246"/>
        <v>0</v>
      </c>
      <c r="O411" s="158">
        <f t="shared" si="246"/>
        <v>0</v>
      </c>
      <c r="P411" s="158">
        <f t="shared" si="246"/>
        <v>0</v>
      </c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</row>
    <row r="412" spans="1:50" s="8" customFormat="1" ht="63.75" hidden="1" customHeight="1">
      <c r="A412" s="24" t="s">
        <v>60</v>
      </c>
      <c r="B412" s="25" t="s">
        <v>340</v>
      </c>
      <c r="C412" s="153" t="s">
        <v>56</v>
      </c>
      <c r="D412" s="187">
        <f t="shared" si="246"/>
        <v>0</v>
      </c>
      <c r="E412" s="158">
        <f t="shared" si="246"/>
        <v>0</v>
      </c>
      <c r="F412" s="158">
        <f t="shared" si="246"/>
        <v>0</v>
      </c>
      <c r="G412" s="158">
        <f t="shared" si="246"/>
        <v>0</v>
      </c>
      <c r="H412" s="158">
        <f t="shared" si="246"/>
        <v>0</v>
      </c>
      <c r="I412" s="187">
        <f t="shared" si="246"/>
        <v>0</v>
      </c>
      <c r="J412" s="158">
        <f t="shared" si="246"/>
        <v>0</v>
      </c>
      <c r="K412" s="158">
        <f t="shared" si="246"/>
        <v>0</v>
      </c>
      <c r="L412" s="158">
        <f t="shared" si="246"/>
        <v>0</v>
      </c>
      <c r="M412" s="187">
        <f t="shared" si="246"/>
        <v>0</v>
      </c>
      <c r="N412" s="158">
        <f t="shared" si="246"/>
        <v>0</v>
      </c>
      <c r="O412" s="158">
        <f t="shared" si="246"/>
        <v>0</v>
      </c>
      <c r="P412" s="158">
        <f t="shared" si="246"/>
        <v>0</v>
      </c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</row>
    <row r="413" spans="1:50" s="8" customFormat="1" ht="17.25" hidden="1" customHeight="1">
      <c r="A413" s="16" t="s">
        <v>148</v>
      </c>
      <c r="B413" s="25" t="s">
        <v>340</v>
      </c>
      <c r="C413" s="153" t="s">
        <v>56</v>
      </c>
      <c r="D413" s="187">
        <f>E413+F413+G413+H413</f>
        <v>0</v>
      </c>
      <c r="E413" s="155"/>
      <c r="F413" s="155"/>
      <c r="G413" s="157"/>
      <c r="H413" s="157"/>
      <c r="I413" s="187">
        <f>J413+K413+L413</f>
        <v>0</v>
      </c>
      <c r="J413" s="155"/>
      <c r="K413" s="157"/>
      <c r="L413" s="155"/>
      <c r="M413" s="246">
        <f>N413+O413+P413</f>
        <v>0</v>
      </c>
      <c r="N413" s="160"/>
      <c r="O413" s="160"/>
      <c r="P413" s="160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</row>
    <row r="414" spans="1:50" s="8" customFormat="1" ht="37.5" hidden="1" customHeight="1">
      <c r="A414" s="74" t="s">
        <v>383</v>
      </c>
      <c r="B414" s="151" t="s">
        <v>385</v>
      </c>
      <c r="C414" s="153"/>
      <c r="D414" s="187">
        <f>D415</f>
        <v>0</v>
      </c>
      <c r="E414" s="154">
        <f t="shared" ref="E414:P416" si="247">E415</f>
        <v>0</v>
      </c>
      <c r="F414" s="154">
        <f t="shared" si="247"/>
        <v>0</v>
      </c>
      <c r="G414" s="154">
        <f t="shared" si="247"/>
        <v>0</v>
      </c>
      <c r="H414" s="154">
        <f t="shared" si="247"/>
        <v>0</v>
      </c>
      <c r="I414" s="187">
        <f t="shared" si="247"/>
        <v>0</v>
      </c>
      <c r="J414" s="154">
        <f t="shared" si="247"/>
        <v>0</v>
      </c>
      <c r="K414" s="154">
        <f t="shared" si="247"/>
        <v>0</v>
      </c>
      <c r="L414" s="154">
        <f t="shared" si="247"/>
        <v>0</v>
      </c>
      <c r="M414" s="187">
        <f t="shared" si="247"/>
        <v>0</v>
      </c>
      <c r="N414" s="154">
        <f t="shared" si="247"/>
        <v>0</v>
      </c>
      <c r="O414" s="154">
        <f t="shared" si="247"/>
        <v>0</v>
      </c>
      <c r="P414" s="154">
        <f t="shared" si="247"/>
        <v>0</v>
      </c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</row>
    <row r="415" spans="1:50" s="8" customFormat="1" ht="60.75" hidden="1">
      <c r="A415" s="145" t="s">
        <v>483</v>
      </c>
      <c r="B415" s="151" t="s">
        <v>385</v>
      </c>
      <c r="C415" s="153"/>
      <c r="D415" s="187">
        <f>D416</f>
        <v>0</v>
      </c>
      <c r="E415" s="154">
        <f t="shared" si="247"/>
        <v>0</v>
      </c>
      <c r="F415" s="154">
        <f t="shared" si="247"/>
        <v>0</v>
      </c>
      <c r="G415" s="154">
        <f t="shared" si="247"/>
        <v>0</v>
      </c>
      <c r="H415" s="154">
        <f t="shared" si="247"/>
        <v>0</v>
      </c>
      <c r="I415" s="187">
        <f t="shared" si="247"/>
        <v>0</v>
      </c>
      <c r="J415" s="154">
        <f t="shared" si="247"/>
        <v>0</v>
      </c>
      <c r="K415" s="154">
        <f t="shared" si="247"/>
        <v>0</v>
      </c>
      <c r="L415" s="154">
        <f t="shared" si="247"/>
        <v>0</v>
      </c>
      <c r="M415" s="187">
        <f t="shared" si="247"/>
        <v>0</v>
      </c>
      <c r="N415" s="154">
        <f t="shared" si="247"/>
        <v>0</v>
      </c>
      <c r="O415" s="154">
        <f t="shared" si="247"/>
        <v>0</v>
      </c>
      <c r="P415" s="154">
        <f t="shared" si="247"/>
        <v>0</v>
      </c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</row>
    <row r="416" spans="1:50" s="8" customFormat="1" ht="36.75" hidden="1">
      <c r="A416" s="145" t="s">
        <v>242</v>
      </c>
      <c r="B416" s="151" t="s">
        <v>385</v>
      </c>
      <c r="C416" s="153" t="s">
        <v>56</v>
      </c>
      <c r="D416" s="187">
        <f>D417</f>
        <v>0</v>
      </c>
      <c r="E416" s="154">
        <f t="shared" si="247"/>
        <v>0</v>
      </c>
      <c r="F416" s="154">
        <f t="shared" si="247"/>
        <v>0</v>
      </c>
      <c r="G416" s="154">
        <f t="shared" si="247"/>
        <v>0</v>
      </c>
      <c r="H416" s="154">
        <f t="shared" si="247"/>
        <v>0</v>
      </c>
      <c r="I416" s="187">
        <f t="shared" si="247"/>
        <v>0</v>
      </c>
      <c r="J416" s="154">
        <f t="shared" si="247"/>
        <v>0</v>
      </c>
      <c r="K416" s="154">
        <f t="shared" si="247"/>
        <v>0</v>
      </c>
      <c r="L416" s="154">
        <f t="shared" si="247"/>
        <v>0</v>
      </c>
      <c r="M416" s="187">
        <f t="shared" si="247"/>
        <v>0</v>
      </c>
      <c r="N416" s="154">
        <f t="shared" si="247"/>
        <v>0</v>
      </c>
      <c r="O416" s="154">
        <f t="shared" si="247"/>
        <v>0</v>
      </c>
      <c r="P416" s="154">
        <f t="shared" si="247"/>
        <v>0</v>
      </c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</row>
    <row r="417" spans="1:50" s="8" customFormat="1" ht="17.25" hidden="1" customHeight="1">
      <c r="A417" s="16" t="s">
        <v>148</v>
      </c>
      <c r="B417" s="151" t="s">
        <v>385</v>
      </c>
      <c r="C417" s="153" t="s">
        <v>56</v>
      </c>
      <c r="D417" s="187">
        <f>E417+F417+G417</f>
        <v>0</v>
      </c>
      <c r="E417" s="155"/>
      <c r="F417" s="155"/>
      <c r="G417" s="157"/>
      <c r="H417" s="157"/>
      <c r="I417" s="187">
        <f>J417+K417+L417</f>
        <v>0</v>
      </c>
      <c r="J417" s="155"/>
      <c r="K417" s="157"/>
      <c r="L417" s="155"/>
      <c r="M417" s="246">
        <f>N417+O417+P417</f>
        <v>0</v>
      </c>
      <c r="N417" s="160"/>
      <c r="O417" s="160"/>
      <c r="P417" s="160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</row>
    <row r="418" spans="1:50" s="96" customFormat="1" ht="60" customHeight="1">
      <c r="A418" s="59" t="s">
        <v>293</v>
      </c>
      <c r="B418" s="19" t="s">
        <v>246</v>
      </c>
      <c r="C418" s="19"/>
      <c r="D418" s="187">
        <f>E418+F418+G418</f>
        <v>1773.2</v>
      </c>
      <c r="E418" s="155">
        <f>E419+E422+E428+E425</f>
        <v>1773.2</v>
      </c>
      <c r="F418" s="155">
        <f t="shared" ref="F418:P418" si="248">F419+F422+F428+F425</f>
        <v>0</v>
      </c>
      <c r="G418" s="155">
        <f t="shared" si="248"/>
        <v>0</v>
      </c>
      <c r="H418" s="155" t="e">
        <f t="shared" si="248"/>
        <v>#REF!</v>
      </c>
      <c r="I418" s="188">
        <f t="shared" si="248"/>
        <v>1585.4</v>
      </c>
      <c r="J418" s="155">
        <f t="shared" si="248"/>
        <v>1585.4</v>
      </c>
      <c r="K418" s="155">
        <f t="shared" si="248"/>
        <v>0</v>
      </c>
      <c r="L418" s="155">
        <f t="shared" si="248"/>
        <v>0</v>
      </c>
      <c r="M418" s="188">
        <f t="shared" si="248"/>
        <v>1012.4</v>
      </c>
      <c r="N418" s="155">
        <f t="shared" si="248"/>
        <v>1012.4</v>
      </c>
      <c r="O418" s="155">
        <f t="shared" si="248"/>
        <v>0</v>
      </c>
      <c r="P418" s="155">
        <f t="shared" si="248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17.25" hidden="1" customHeight="1">
      <c r="A419" s="32" t="s">
        <v>125</v>
      </c>
      <c r="B419" s="25" t="s">
        <v>247</v>
      </c>
      <c r="C419" s="19"/>
      <c r="D419" s="187">
        <f t="shared" ref="D419:D424" si="249">E419+F419+G419</f>
        <v>0</v>
      </c>
      <c r="E419" s="155">
        <f>E420</f>
        <v>0</v>
      </c>
      <c r="F419" s="156">
        <f>F420</f>
        <v>0</v>
      </c>
      <c r="G419" s="157">
        <f>G420</f>
        <v>0</v>
      </c>
      <c r="H419" s="157"/>
      <c r="I419" s="187">
        <f t="shared" ref="I419:I429" si="250">J419+K419+L419</f>
        <v>0</v>
      </c>
      <c r="J419" s="156">
        <f>J420</f>
        <v>0</v>
      </c>
      <c r="K419" s="167"/>
      <c r="L419" s="156"/>
      <c r="M419" s="188">
        <f>M420+M422</f>
        <v>0</v>
      </c>
      <c r="N419" s="155">
        <f>N420+N422</f>
        <v>0</v>
      </c>
      <c r="O419" s="155">
        <f>O420+O422</f>
        <v>0</v>
      </c>
      <c r="P419" s="155">
        <f>P420+P422</f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27.75" hidden="1" customHeight="1">
      <c r="A420" s="32" t="s">
        <v>63</v>
      </c>
      <c r="B420" s="25" t="s">
        <v>247</v>
      </c>
      <c r="C420" s="153" t="s">
        <v>64</v>
      </c>
      <c r="D420" s="187">
        <f t="shared" si="249"/>
        <v>0</v>
      </c>
      <c r="E420" s="155">
        <f>E421</f>
        <v>0</v>
      </c>
      <c r="F420" s="167"/>
      <c r="G420" s="157">
        <f>G421</f>
        <v>0</v>
      </c>
      <c r="H420" s="157"/>
      <c r="I420" s="187">
        <f t="shared" si="250"/>
        <v>0</v>
      </c>
      <c r="J420" s="156">
        <f>J421</f>
        <v>0</v>
      </c>
      <c r="K420" s="167"/>
      <c r="L420" s="156"/>
      <c r="M420" s="246">
        <f>N420+O420</f>
        <v>0</v>
      </c>
      <c r="N420" s="160">
        <f>N421</f>
        <v>0</v>
      </c>
      <c r="O420" s="160">
        <f>O421</f>
        <v>0</v>
      </c>
      <c r="P420" s="160">
        <f>P421</f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hidden="1" customHeight="1">
      <c r="A421" s="24" t="s">
        <v>61</v>
      </c>
      <c r="B421" s="25" t="s">
        <v>247</v>
      </c>
      <c r="C421" s="153" t="s">
        <v>64</v>
      </c>
      <c r="D421" s="187">
        <f t="shared" si="249"/>
        <v>0</v>
      </c>
      <c r="E421" s="155"/>
      <c r="F421" s="167"/>
      <c r="G421" s="157">
        <f>G422</f>
        <v>0</v>
      </c>
      <c r="H421" s="157"/>
      <c r="I421" s="187">
        <f t="shared" si="250"/>
        <v>0</v>
      </c>
      <c r="J421" s="156"/>
      <c r="K421" s="167"/>
      <c r="L421" s="156"/>
      <c r="M421" s="246">
        <f>N421+O421</f>
        <v>0</v>
      </c>
      <c r="N421" s="160"/>
      <c r="O421" s="160"/>
      <c r="P421" s="160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54" hidden="1" customHeight="1">
      <c r="A422" s="16" t="s">
        <v>124</v>
      </c>
      <c r="B422" s="113" t="s">
        <v>248</v>
      </c>
      <c r="C422" s="19"/>
      <c r="D422" s="187">
        <f t="shared" si="249"/>
        <v>0</v>
      </c>
      <c r="E422" s="156">
        <f>E423</f>
        <v>0</v>
      </c>
      <c r="F422" s="156">
        <f>F423</f>
        <v>0</v>
      </c>
      <c r="G422" s="157">
        <f>G423</f>
        <v>0</v>
      </c>
      <c r="H422" s="157"/>
      <c r="I422" s="187">
        <f t="shared" si="250"/>
        <v>0</v>
      </c>
      <c r="J422" s="28">
        <f>J423</f>
        <v>0</v>
      </c>
      <c r="K422" s="28">
        <f>K423</f>
        <v>0</v>
      </c>
      <c r="L422" s="156"/>
      <c r="M422" s="194">
        <f t="shared" ref="M422:P423" si="251">M423</f>
        <v>0</v>
      </c>
      <c r="N422" s="156">
        <f t="shared" si="251"/>
        <v>0</v>
      </c>
      <c r="O422" s="156">
        <f t="shared" si="251"/>
        <v>0</v>
      </c>
      <c r="P422" s="156">
        <f t="shared" si="251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28.5" hidden="1" customHeight="1">
      <c r="A423" s="32" t="s">
        <v>63</v>
      </c>
      <c r="B423" s="113" t="s">
        <v>248</v>
      </c>
      <c r="C423" s="153" t="s">
        <v>64</v>
      </c>
      <c r="D423" s="187">
        <f t="shared" si="249"/>
        <v>0</v>
      </c>
      <c r="E423" s="156">
        <f>E424</f>
        <v>0</v>
      </c>
      <c r="F423" s="156">
        <f>F424</f>
        <v>0</v>
      </c>
      <c r="G423" s="157">
        <f>G424</f>
        <v>0</v>
      </c>
      <c r="H423" s="157"/>
      <c r="I423" s="187">
        <f t="shared" si="250"/>
        <v>0</v>
      </c>
      <c r="J423" s="28">
        <f>J424</f>
        <v>0</v>
      </c>
      <c r="K423" s="28">
        <f>K424</f>
        <v>0</v>
      </c>
      <c r="L423" s="156"/>
      <c r="M423" s="194">
        <f t="shared" si="251"/>
        <v>0</v>
      </c>
      <c r="N423" s="156">
        <f t="shared" si="251"/>
        <v>0</v>
      </c>
      <c r="O423" s="156">
        <f t="shared" si="251"/>
        <v>0</v>
      </c>
      <c r="P423" s="156">
        <f t="shared" si="251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31.5" hidden="1" customHeight="1">
      <c r="A424" s="24" t="s">
        <v>61</v>
      </c>
      <c r="B424" s="113" t="s">
        <v>248</v>
      </c>
      <c r="C424" s="153" t="s">
        <v>64</v>
      </c>
      <c r="D424" s="187">
        <f t="shared" si="249"/>
        <v>0</v>
      </c>
      <c r="E424" s="156"/>
      <c r="F424" s="156">
        <v>0</v>
      </c>
      <c r="G424" s="157"/>
      <c r="H424" s="157"/>
      <c r="I424" s="187">
        <f t="shared" si="250"/>
        <v>0</v>
      </c>
      <c r="J424" s="28"/>
      <c r="K424" s="28">
        <v>0</v>
      </c>
      <c r="L424" s="156"/>
      <c r="M424" s="246">
        <f>N424+O424</f>
        <v>0</v>
      </c>
      <c r="N424" s="160"/>
      <c r="O424" s="160">
        <v>0</v>
      </c>
      <c r="P424" s="160"/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17.25" customHeight="1">
      <c r="A425" s="118" t="s">
        <v>125</v>
      </c>
      <c r="B425" s="152" t="s">
        <v>246</v>
      </c>
      <c r="C425" s="153"/>
      <c r="D425" s="187">
        <f>D426</f>
        <v>200</v>
      </c>
      <c r="E425" s="154">
        <f t="shared" ref="E425:P426" si="252">E426</f>
        <v>200</v>
      </c>
      <c r="F425" s="154">
        <f t="shared" si="252"/>
        <v>0</v>
      </c>
      <c r="G425" s="154">
        <f t="shared" si="252"/>
        <v>0</v>
      </c>
      <c r="H425" s="154" t="e">
        <f t="shared" si="252"/>
        <v>#REF!</v>
      </c>
      <c r="I425" s="187">
        <f t="shared" si="252"/>
        <v>150</v>
      </c>
      <c r="J425" s="154">
        <f t="shared" si="252"/>
        <v>150</v>
      </c>
      <c r="K425" s="154">
        <f t="shared" si="252"/>
        <v>0</v>
      </c>
      <c r="L425" s="154">
        <f t="shared" si="252"/>
        <v>0</v>
      </c>
      <c r="M425" s="187">
        <f t="shared" si="252"/>
        <v>150</v>
      </c>
      <c r="N425" s="154">
        <f t="shared" si="252"/>
        <v>150</v>
      </c>
      <c r="O425" s="154">
        <f t="shared" si="252"/>
        <v>0</v>
      </c>
      <c r="P425" s="154">
        <f t="shared" si="252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20.25" customHeight="1">
      <c r="A426" s="166" t="s">
        <v>402</v>
      </c>
      <c r="B426" s="151" t="s">
        <v>403</v>
      </c>
      <c r="C426" s="153"/>
      <c r="D426" s="187">
        <f>D427</f>
        <v>200</v>
      </c>
      <c r="E426" s="154">
        <f>E427</f>
        <v>200</v>
      </c>
      <c r="F426" s="154">
        <f t="shared" si="252"/>
        <v>0</v>
      </c>
      <c r="G426" s="154">
        <f t="shared" si="252"/>
        <v>0</v>
      </c>
      <c r="H426" s="154" t="e">
        <f t="shared" si="252"/>
        <v>#REF!</v>
      </c>
      <c r="I426" s="187">
        <f t="shared" si="252"/>
        <v>150</v>
      </c>
      <c r="J426" s="154">
        <f t="shared" si="252"/>
        <v>150</v>
      </c>
      <c r="K426" s="154">
        <f t="shared" si="252"/>
        <v>0</v>
      </c>
      <c r="L426" s="154">
        <f t="shared" si="252"/>
        <v>0</v>
      </c>
      <c r="M426" s="187">
        <f t="shared" si="252"/>
        <v>150</v>
      </c>
      <c r="N426" s="154">
        <f t="shared" si="252"/>
        <v>150</v>
      </c>
      <c r="O426" s="154">
        <f t="shared" si="252"/>
        <v>0</v>
      </c>
      <c r="P426" s="154">
        <f t="shared" si="252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.75" customHeight="1">
      <c r="A427" s="32" t="s">
        <v>63</v>
      </c>
      <c r="B427" s="151" t="s">
        <v>403</v>
      </c>
      <c r="C427" s="153" t="s">
        <v>64</v>
      </c>
      <c r="D427" s="187">
        <f>E427+F427+G427</f>
        <v>200</v>
      </c>
      <c r="E427" s="155">
        <v>200</v>
      </c>
      <c r="F427" s="156"/>
      <c r="G427" s="156"/>
      <c r="H427" s="156" t="e">
        <f>#REF!</f>
        <v>#REF!</v>
      </c>
      <c r="I427" s="190">
        <f>J427+K427+L427</f>
        <v>150</v>
      </c>
      <c r="J427" s="155">
        <v>150</v>
      </c>
      <c r="K427" s="156"/>
      <c r="L427" s="156"/>
      <c r="M427" s="192">
        <f>N427+O427+P427</f>
        <v>150</v>
      </c>
      <c r="N427" s="156">
        <v>150</v>
      </c>
      <c r="O427" s="156"/>
      <c r="P427" s="156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30" customHeight="1">
      <c r="A428" s="50" t="s">
        <v>249</v>
      </c>
      <c r="B428" s="25" t="s">
        <v>250</v>
      </c>
      <c r="C428" s="153"/>
      <c r="D428" s="187">
        <f t="shared" ref="D428:D430" si="253">E428+G428</f>
        <v>1573.2</v>
      </c>
      <c r="E428" s="155">
        <f>E429</f>
        <v>1573.2</v>
      </c>
      <c r="F428" s="155">
        <f t="shared" ref="F428:H429" si="254">F429</f>
        <v>0</v>
      </c>
      <c r="G428" s="155">
        <f t="shared" si="254"/>
        <v>0</v>
      </c>
      <c r="H428" s="155" t="e">
        <f t="shared" si="254"/>
        <v>#REF!</v>
      </c>
      <c r="I428" s="187">
        <f t="shared" si="250"/>
        <v>1435.4</v>
      </c>
      <c r="J428" s="155">
        <f>J429</f>
        <v>1435.4</v>
      </c>
      <c r="K428" s="155">
        <f t="shared" ref="K428:L429" si="255">K429</f>
        <v>0</v>
      </c>
      <c r="L428" s="155">
        <f t="shared" si="255"/>
        <v>0</v>
      </c>
      <c r="M428" s="246">
        <f>N428+O428</f>
        <v>862.4</v>
      </c>
      <c r="N428" s="160">
        <f t="shared" ref="N428:P429" si="256">N429</f>
        <v>862.4</v>
      </c>
      <c r="O428" s="160">
        <f t="shared" si="256"/>
        <v>0</v>
      </c>
      <c r="P428" s="160">
        <f t="shared" si="256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3" customHeight="1">
      <c r="A429" s="24" t="s">
        <v>120</v>
      </c>
      <c r="B429" s="25" t="s">
        <v>250</v>
      </c>
      <c r="C429" s="153"/>
      <c r="D429" s="187">
        <f t="shared" si="253"/>
        <v>1573.2</v>
      </c>
      <c r="E429" s="155">
        <v>1573.2</v>
      </c>
      <c r="F429" s="155">
        <f t="shared" si="254"/>
        <v>0</v>
      </c>
      <c r="G429" s="155">
        <f t="shared" si="254"/>
        <v>0</v>
      </c>
      <c r="H429" s="155" t="e">
        <f t="shared" si="254"/>
        <v>#REF!</v>
      </c>
      <c r="I429" s="187">
        <f t="shared" si="250"/>
        <v>1435.4</v>
      </c>
      <c r="J429" s="168">
        <f>J430</f>
        <v>1435.4</v>
      </c>
      <c r="K429" s="168">
        <f t="shared" si="255"/>
        <v>0</v>
      </c>
      <c r="L429" s="168">
        <f t="shared" si="255"/>
        <v>0</v>
      </c>
      <c r="M429" s="246">
        <f>N429+O429</f>
        <v>862.4</v>
      </c>
      <c r="N429" s="160">
        <f t="shared" si="256"/>
        <v>862.4</v>
      </c>
      <c r="O429" s="160">
        <f t="shared" si="256"/>
        <v>0</v>
      </c>
      <c r="P429" s="160">
        <f t="shared" si="256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7.75" customHeight="1">
      <c r="A430" s="24" t="s">
        <v>60</v>
      </c>
      <c r="B430" s="25" t="s">
        <v>250</v>
      </c>
      <c r="C430" s="153" t="s">
        <v>56</v>
      </c>
      <c r="D430" s="187">
        <f t="shared" si="253"/>
        <v>1573.2</v>
      </c>
      <c r="E430" s="155">
        <v>1573.2</v>
      </c>
      <c r="F430" s="155"/>
      <c r="G430" s="155"/>
      <c r="H430" s="155" t="e">
        <f>#REF!</f>
        <v>#REF!</v>
      </c>
      <c r="I430" s="190">
        <f>J430+K430+L430</f>
        <v>1435.4</v>
      </c>
      <c r="J430" s="155">
        <v>1435.4</v>
      </c>
      <c r="K430" s="155"/>
      <c r="L430" s="155"/>
      <c r="M430" s="190">
        <f>N430+O430+P430</f>
        <v>862.4</v>
      </c>
      <c r="N430" s="155">
        <v>862.4</v>
      </c>
      <c r="O430" s="155"/>
      <c r="P430" s="155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41.25" customHeight="1">
      <c r="A431" s="169" t="s">
        <v>404</v>
      </c>
      <c r="B431" s="171" t="s">
        <v>406</v>
      </c>
      <c r="C431" s="153"/>
      <c r="D431" s="187">
        <f t="shared" ref="D431:P431" si="257">D432+D435+D439</f>
        <v>96</v>
      </c>
      <c r="E431" s="154">
        <f>E432+E435+E439</f>
        <v>96</v>
      </c>
      <c r="F431" s="154">
        <f t="shared" si="257"/>
        <v>0</v>
      </c>
      <c r="G431" s="154">
        <f t="shared" si="257"/>
        <v>0</v>
      </c>
      <c r="H431" s="154" t="e">
        <f t="shared" si="257"/>
        <v>#REF!</v>
      </c>
      <c r="I431" s="187">
        <f t="shared" si="257"/>
        <v>0</v>
      </c>
      <c r="J431" s="154">
        <f t="shared" si="257"/>
        <v>0</v>
      </c>
      <c r="K431" s="154">
        <f t="shared" si="257"/>
        <v>0</v>
      </c>
      <c r="L431" s="154">
        <f t="shared" si="257"/>
        <v>0</v>
      </c>
      <c r="M431" s="187">
        <f t="shared" si="257"/>
        <v>0</v>
      </c>
      <c r="N431" s="154">
        <f t="shared" si="257"/>
        <v>0</v>
      </c>
      <c r="O431" s="154">
        <f t="shared" si="257"/>
        <v>0</v>
      </c>
      <c r="P431" s="154">
        <f t="shared" si="257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39">
      <c r="A432" s="169" t="s">
        <v>405</v>
      </c>
      <c r="B432" s="171" t="s">
        <v>407</v>
      </c>
      <c r="C432" s="153"/>
      <c r="D432" s="187">
        <f>D433</f>
        <v>12</v>
      </c>
      <c r="E432" s="154">
        <f t="shared" ref="E432:P433" si="258">E433</f>
        <v>12</v>
      </c>
      <c r="F432" s="154">
        <f t="shared" si="258"/>
        <v>0</v>
      </c>
      <c r="G432" s="154">
        <f t="shared" si="258"/>
        <v>0</v>
      </c>
      <c r="H432" s="154" t="e">
        <f t="shared" si="258"/>
        <v>#REF!</v>
      </c>
      <c r="I432" s="187">
        <f t="shared" si="258"/>
        <v>0</v>
      </c>
      <c r="J432" s="154">
        <f t="shared" si="258"/>
        <v>0</v>
      </c>
      <c r="K432" s="154">
        <f t="shared" si="258"/>
        <v>0</v>
      </c>
      <c r="L432" s="154">
        <f t="shared" si="258"/>
        <v>0</v>
      </c>
      <c r="M432" s="187">
        <f t="shared" si="258"/>
        <v>0</v>
      </c>
      <c r="N432" s="154">
        <f t="shared" si="258"/>
        <v>0</v>
      </c>
      <c r="O432" s="154">
        <f t="shared" si="258"/>
        <v>0</v>
      </c>
      <c r="P432" s="154">
        <f t="shared" si="258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14.25" customHeight="1">
      <c r="A433" s="173" t="s">
        <v>104</v>
      </c>
      <c r="B433" s="172" t="s">
        <v>410</v>
      </c>
      <c r="C433" s="153"/>
      <c r="D433" s="187">
        <f>D434</f>
        <v>12</v>
      </c>
      <c r="E433" s="154">
        <f t="shared" si="258"/>
        <v>12</v>
      </c>
      <c r="F433" s="154">
        <f t="shared" si="258"/>
        <v>0</v>
      </c>
      <c r="G433" s="154">
        <f t="shared" si="258"/>
        <v>0</v>
      </c>
      <c r="H433" s="154" t="e">
        <f t="shared" si="258"/>
        <v>#REF!</v>
      </c>
      <c r="I433" s="187">
        <f t="shared" si="258"/>
        <v>0</v>
      </c>
      <c r="J433" s="154">
        <f t="shared" si="258"/>
        <v>0</v>
      </c>
      <c r="K433" s="154">
        <f t="shared" si="258"/>
        <v>0</v>
      </c>
      <c r="L433" s="154">
        <f t="shared" si="258"/>
        <v>0</v>
      </c>
      <c r="M433" s="187">
        <f t="shared" si="258"/>
        <v>0</v>
      </c>
      <c r="N433" s="154">
        <f t="shared" si="258"/>
        <v>0</v>
      </c>
      <c r="O433" s="154">
        <f t="shared" si="258"/>
        <v>0</v>
      </c>
      <c r="P433" s="154">
        <f t="shared" si="258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30" customHeight="1">
      <c r="A434" s="174" t="s">
        <v>22</v>
      </c>
      <c r="B434" s="172" t="s">
        <v>410</v>
      </c>
      <c r="C434" s="153" t="s">
        <v>16</v>
      </c>
      <c r="D434" s="187">
        <f>E434+F434+G434</f>
        <v>12</v>
      </c>
      <c r="E434" s="154">
        <v>12</v>
      </c>
      <c r="F434" s="154"/>
      <c r="G434" s="154"/>
      <c r="H434" s="154" t="e">
        <f>#REF!</f>
        <v>#REF!</v>
      </c>
      <c r="I434" s="187">
        <f>J434+K434+L434</f>
        <v>0</v>
      </c>
      <c r="J434" s="154"/>
      <c r="K434" s="154"/>
      <c r="L434" s="154"/>
      <c r="M434" s="187">
        <f>N434+O434+P434</f>
        <v>0</v>
      </c>
      <c r="N434" s="154"/>
      <c r="O434" s="154"/>
      <c r="P434" s="154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96" customFormat="1" ht="43.5" customHeight="1">
      <c r="A435" s="81" t="s">
        <v>408</v>
      </c>
      <c r="B435" s="172" t="s">
        <v>411</v>
      </c>
      <c r="C435" s="153"/>
      <c r="D435" s="187">
        <f>D436</f>
        <v>72</v>
      </c>
      <c r="E435" s="154">
        <f t="shared" ref="E435:P437" si="259">E436</f>
        <v>72</v>
      </c>
      <c r="F435" s="154">
        <f t="shared" si="259"/>
        <v>0</v>
      </c>
      <c r="G435" s="154">
        <f t="shared" si="259"/>
        <v>0</v>
      </c>
      <c r="H435" s="154" t="e">
        <f t="shared" si="259"/>
        <v>#REF!</v>
      </c>
      <c r="I435" s="187">
        <f t="shared" si="259"/>
        <v>0</v>
      </c>
      <c r="J435" s="154">
        <f t="shared" si="259"/>
        <v>0</v>
      </c>
      <c r="K435" s="154">
        <f t="shared" si="259"/>
        <v>0</v>
      </c>
      <c r="L435" s="154">
        <f t="shared" si="259"/>
        <v>0</v>
      </c>
      <c r="M435" s="187">
        <f t="shared" si="259"/>
        <v>0</v>
      </c>
      <c r="N435" s="154">
        <f t="shared" si="259"/>
        <v>0</v>
      </c>
      <c r="O435" s="154">
        <f t="shared" si="259"/>
        <v>0</v>
      </c>
      <c r="P435" s="154">
        <f t="shared" si="259"/>
        <v>0</v>
      </c>
      <c r="Q435" s="95"/>
      <c r="R435" s="95"/>
      <c r="S435" s="95"/>
      <c r="T435" s="95"/>
      <c r="U435" s="95"/>
      <c r="V435" s="95"/>
      <c r="W435" s="95"/>
      <c r="X435" s="95"/>
      <c r="Y435" s="95"/>
      <c r="Z435" s="95"/>
      <c r="AA435" s="95"/>
      <c r="AB435" s="95"/>
      <c r="AC435" s="95"/>
      <c r="AD435" s="95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/>
      <c r="AQ435" s="95"/>
      <c r="AR435" s="95"/>
      <c r="AS435" s="95"/>
      <c r="AT435" s="95"/>
      <c r="AU435" s="95"/>
      <c r="AV435" s="95"/>
      <c r="AW435" s="95"/>
      <c r="AX435" s="95"/>
    </row>
    <row r="436" spans="1:50" s="96" customFormat="1" ht="30" customHeight="1">
      <c r="A436" s="170" t="s">
        <v>409</v>
      </c>
      <c r="B436" s="172" t="s">
        <v>412</v>
      </c>
      <c r="C436" s="153"/>
      <c r="D436" s="187">
        <f>D437</f>
        <v>72</v>
      </c>
      <c r="E436" s="154">
        <f t="shared" si="259"/>
        <v>72</v>
      </c>
      <c r="F436" s="154">
        <f t="shared" si="259"/>
        <v>0</v>
      </c>
      <c r="G436" s="154">
        <f t="shared" si="259"/>
        <v>0</v>
      </c>
      <c r="H436" s="154" t="e">
        <f t="shared" si="259"/>
        <v>#REF!</v>
      </c>
      <c r="I436" s="187">
        <f t="shared" si="259"/>
        <v>0</v>
      </c>
      <c r="J436" s="154">
        <f t="shared" si="259"/>
        <v>0</v>
      </c>
      <c r="K436" s="154">
        <f t="shared" si="259"/>
        <v>0</v>
      </c>
      <c r="L436" s="154">
        <f t="shared" si="259"/>
        <v>0</v>
      </c>
      <c r="M436" s="187">
        <f t="shared" si="259"/>
        <v>0</v>
      </c>
      <c r="N436" s="154">
        <f t="shared" si="259"/>
        <v>0</v>
      </c>
      <c r="O436" s="154">
        <f t="shared" si="259"/>
        <v>0</v>
      </c>
      <c r="P436" s="154">
        <f t="shared" si="259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15.75" customHeight="1">
      <c r="A437" s="170" t="s">
        <v>104</v>
      </c>
      <c r="B437" s="172" t="s">
        <v>413</v>
      </c>
      <c r="C437" s="153"/>
      <c r="D437" s="187">
        <f>D438</f>
        <v>72</v>
      </c>
      <c r="E437" s="154">
        <f t="shared" si="259"/>
        <v>72</v>
      </c>
      <c r="F437" s="154">
        <f t="shared" si="259"/>
        <v>0</v>
      </c>
      <c r="G437" s="154">
        <f t="shared" si="259"/>
        <v>0</v>
      </c>
      <c r="H437" s="154" t="e">
        <f t="shared" si="259"/>
        <v>#REF!</v>
      </c>
      <c r="I437" s="187">
        <f t="shared" si="259"/>
        <v>0</v>
      </c>
      <c r="J437" s="154">
        <f t="shared" si="259"/>
        <v>0</v>
      </c>
      <c r="K437" s="154">
        <f t="shared" si="259"/>
        <v>0</v>
      </c>
      <c r="L437" s="154">
        <f t="shared" si="259"/>
        <v>0</v>
      </c>
      <c r="M437" s="187">
        <f t="shared" si="259"/>
        <v>0</v>
      </c>
      <c r="N437" s="154">
        <f t="shared" si="259"/>
        <v>0</v>
      </c>
      <c r="O437" s="154">
        <f t="shared" si="259"/>
        <v>0</v>
      </c>
      <c r="P437" s="154">
        <f t="shared" si="259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30" customHeight="1">
      <c r="A438" s="174" t="s">
        <v>22</v>
      </c>
      <c r="B438" s="172" t="s">
        <v>413</v>
      </c>
      <c r="C438" s="153" t="s">
        <v>16</v>
      </c>
      <c r="D438" s="187">
        <f>E438+F438+G438</f>
        <v>72</v>
      </c>
      <c r="E438" s="154">
        <v>72</v>
      </c>
      <c r="F438" s="154"/>
      <c r="G438" s="154"/>
      <c r="H438" s="154" t="e">
        <f>#REF!</f>
        <v>#REF!</v>
      </c>
      <c r="I438" s="187">
        <f>J438+K438+L438</f>
        <v>0</v>
      </c>
      <c r="J438" s="154"/>
      <c r="K438" s="154"/>
      <c r="L438" s="154"/>
      <c r="M438" s="187">
        <f>N438+O438+P438</f>
        <v>0</v>
      </c>
      <c r="N438" s="154"/>
      <c r="O438" s="154"/>
      <c r="P438" s="154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51.75">
      <c r="A439" s="81" t="s">
        <v>484</v>
      </c>
      <c r="B439" s="172" t="s">
        <v>416</v>
      </c>
      <c r="C439" s="153"/>
      <c r="D439" s="187">
        <f>D440</f>
        <v>12</v>
      </c>
      <c r="E439" s="154">
        <f t="shared" ref="E439:P440" si="260">E440</f>
        <v>12</v>
      </c>
      <c r="F439" s="154">
        <f t="shared" si="260"/>
        <v>0</v>
      </c>
      <c r="G439" s="154">
        <f t="shared" si="260"/>
        <v>0</v>
      </c>
      <c r="H439" s="154" t="e">
        <f>H440</f>
        <v>#REF!</v>
      </c>
      <c r="I439" s="187">
        <f t="shared" si="260"/>
        <v>0</v>
      </c>
      <c r="J439" s="154">
        <f t="shared" si="260"/>
        <v>0</v>
      </c>
      <c r="K439" s="154">
        <f t="shared" si="260"/>
        <v>0</v>
      </c>
      <c r="L439" s="154">
        <f t="shared" si="260"/>
        <v>0</v>
      </c>
      <c r="M439" s="187">
        <f t="shared" si="260"/>
        <v>0</v>
      </c>
      <c r="N439" s="154">
        <f t="shared" si="260"/>
        <v>0</v>
      </c>
      <c r="O439" s="154">
        <f t="shared" si="260"/>
        <v>0</v>
      </c>
      <c r="P439" s="154">
        <f t="shared" si="260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30" customHeight="1">
      <c r="A440" s="173" t="s">
        <v>415</v>
      </c>
      <c r="B440" s="172" t="s">
        <v>417</v>
      </c>
      <c r="C440" s="153"/>
      <c r="D440" s="187">
        <f>D441</f>
        <v>12</v>
      </c>
      <c r="E440" s="154">
        <f t="shared" si="260"/>
        <v>12</v>
      </c>
      <c r="F440" s="154">
        <f t="shared" si="260"/>
        <v>0</v>
      </c>
      <c r="G440" s="154">
        <f t="shared" si="260"/>
        <v>0</v>
      </c>
      <c r="H440" s="154" t="e">
        <f t="shared" si="260"/>
        <v>#REF!</v>
      </c>
      <c r="I440" s="187">
        <f t="shared" si="260"/>
        <v>0</v>
      </c>
      <c r="J440" s="154">
        <f t="shared" si="260"/>
        <v>0</v>
      </c>
      <c r="K440" s="154">
        <f t="shared" si="260"/>
        <v>0</v>
      </c>
      <c r="L440" s="154">
        <f t="shared" si="260"/>
        <v>0</v>
      </c>
      <c r="M440" s="187">
        <f t="shared" si="260"/>
        <v>0</v>
      </c>
      <c r="N440" s="154">
        <f t="shared" si="260"/>
        <v>0</v>
      </c>
      <c r="O440" s="154">
        <f t="shared" si="260"/>
        <v>0</v>
      </c>
      <c r="P440" s="154">
        <f t="shared" si="260"/>
        <v>0</v>
      </c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96" customFormat="1" ht="16.5" customHeight="1">
      <c r="A441" s="170" t="s">
        <v>104</v>
      </c>
      <c r="B441" s="172" t="s">
        <v>418</v>
      </c>
      <c r="C441" s="153" t="s">
        <v>16</v>
      </c>
      <c r="D441" s="187">
        <v>12</v>
      </c>
      <c r="E441" s="154">
        <v>12</v>
      </c>
      <c r="F441" s="154"/>
      <c r="G441" s="154"/>
      <c r="H441" s="154" t="e">
        <f>#REF!</f>
        <v>#REF!</v>
      </c>
      <c r="I441" s="187">
        <f>J441+K441+L441</f>
        <v>0</v>
      </c>
      <c r="J441" s="154"/>
      <c r="K441" s="154"/>
      <c r="L441" s="154"/>
      <c r="M441" s="187">
        <f>N441+O441+P441</f>
        <v>0</v>
      </c>
      <c r="N441" s="154"/>
      <c r="O441" s="154"/>
      <c r="P441" s="154"/>
      <c r="Q441" s="95"/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/>
      <c r="AQ441" s="95"/>
      <c r="AR441" s="95"/>
      <c r="AS441" s="95"/>
      <c r="AT441" s="95"/>
      <c r="AU441" s="95"/>
      <c r="AV441" s="95"/>
      <c r="AW441" s="95"/>
      <c r="AX441" s="95"/>
    </row>
    <row r="442" spans="1:50" s="7" customFormat="1" ht="82.5" customHeight="1">
      <c r="A442" s="63" t="s">
        <v>555</v>
      </c>
      <c r="B442" s="42" t="s">
        <v>253</v>
      </c>
      <c r="C442" s="19"/>
      <c r="D442" s="187">
        <f>E442+G442+F442</f>
        <v>14580</v>
      </c>
      <c r="E442" s="157">
        <f>E443+E453+E478</f>
        <v>13880</v>
      </c>
      <c r="F442" s="157">
        <f t="shared" ref="F442:P442" si="261">F443+F453+F478</f>
        <v>700</v>
      </c>
      <c r="G442" s="157">
        <f t="shared" si="261"/>
        <v>0</v>
      </c>
      <c r="H442" s="157" t="e">
        <f t="shared" si="261"/>
        <v>#REF!</v>
      </c>
      <c r="I442" s="188">
        <f t="shared" si="261"/>
        <v>13318.2</v>
      </c>
      <c r="J442" s="157">
        <f t="shared" si="261"/>
        <v>13318.2</v>
      </c>
      <c r="K442" s="157">
        <f t="shared" si="261"/>
        <v>0</v>
      </c>
      <c r="L442" s="157">
        <f t="shared" si="261"/>
        <v>0</v>
      </c>
      <c r="M442" s="188">
        <f t="shared" si="261"/>
        <v>11318.2</v>
      </c>
      <c r="N442" s="157">
        <f t="shared" si="261"/>
        <v>11318.2</v>
      </c>
      <c r="O442" s="157">
        <f t="shared" si="261"/>
        <v>0</v>
      </c>
      <c r="P442" s="157">
        <f t="shared" si="261"/>
        <v>0</v>
      </c>
    </row>
    <row r="443" spans="1:50" s="8" customFormat="1" ht="65.099999999999994" customHeight="1">
      <c r="A443" s="67" t="s">
        <v>486</v>
      </c>
      <c r="B443" s="30" t="s">
        <v>254</v>
      </c>
      <c r="C443" s="19"/>
      <c r="D443" s="187">
        <f>E443+G443+F443</f>
        <v>6000</v>
      </c>
      <c r="E443" s="155">
        <f>E444</f>
        <v>6000</v>
      </c>
      <c r="F443" s="155">
        <f t="shared" ref="F443:H443" si="262">F444</f>
        <v>0</v>
      </c>
      <c r="G443" s="155">
        <f t="shared" si="262"/>
        <v>0</v>
      </c>
      <c r="H443" s="155" t="e">
        <f t="shared" si="262"/>
        <v>#REF!</v>
      </c>
      <c r="I443" s="187">
        <f>J443+K443+L443</f>
        <v>6000</v>
      </c>
      <c r="J443" s="155">
        <f>J444</f>
        <v>6000</v>
      </c>
      <c r="K443" s="155">
        <f t="shared" ref="K443:L445" si="263">K444</f>
        <v>0</v>
      </c>
      <c r="L443" s="155">
        <f t="shared" si="263"/>
        <v>0</v>
      </c>
      <c r="M443" s="246">
        <f>N443+O443</f>
        <v>5000</v>
      </c>
      <c r="N443" s="160">
        <f t="shared" ref="N443:P445" si="264">N444</f>
        <v>5000</v>
      </c>
      <c r="O443" s="160">
        <f t="shared" si="264"/>
        <v>0</v>
      </c>
      <c r="P443" s="160">
        <f t="shared" si="264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47.25" customHeight="1">
      <c r="A444" s="67" t="s">
        <v>122</v>
      </c>
      <c r="B444" s="30" t="s">
        <v>255</v>
      </c>
      <c r="C444" s="19"/>
      <c r="D444" s="187">
        <f>E444+G444+F444</f>
        <v>6000</v>
      </c>
      <c r="E444" s="155">
        <f t="shared" ref="E444:P444" si="265">E445+E450+E447</f>
        <v>6000</v>
      </c>
      <c r="F444" s="155">
        <f t="shared" si="265"/>
        <v>0</v>
      </c>
      <c r="G444" s="155">
        <f t="shared" si="265"/>
        <v>0</v>
      </c>
      <c r="H444" s="155" t="e">
        <f t="shared" si="265"/>
        <v>#REF!</v>
      </c>
      <c r="I444" s="190">
        <f t="shared" si="265"/>
        <v>6000</v>
      </c>
      <c r="J444" s="155">
        <f t="shared" si="265"/>
        <v>6000</v>
      </c>
      <c r="K444" s="155">
        <f t="shared" si="265"/>
        <v>0</v>
      </c>
      <c r="L444" s="155">
        <f t="shared" si="265"/>
        <v>0</v>
      </c>
      <c r="M444" s="190">
        <f t="shared" si="265"/>
        <v>5000</v>
      </c>
      <c r="N444" s="155">
        <f t="shared" si="265"/>
        <v>5000</v>
      </c>
      <c r="O444" s="155">
        <f t="shared" si="265"/>
        <v>0</v>
      </c>
      <c r="P444" s="155">
        <f t="shared" si="265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8.5" customHeight="1">
      <c r="A445" s="61" t="s">
        <v>123</v>
      </c>
      <c r="B445" s="17" t="s">
        <v>256</v>
      </c>
      <c r="C445" s="19"/>
      <c r="D445" s="187">
        <f>E445+G445</f>
        <v>6000</v>
      </c>
      <c r="E445" s="155">
        <f>E446</f>
        <v>6000</v>
      </c>
      <c r="F445" s="155">
        <f t="shared" ref="F445:H445" si="266">F446</f>
        <v>0</v>
      </c>
      <c r="G445" s="155">
        <f t="shared" si="266"/>
        <v>0</v>
      </c>
      <c r="H445" s="155" t="e">
        <f t="shared" si="266"/>
        <v>#REF!</v>
      </c>
      <c r="I445" s="187">
        <f>J445+K445+L445</f>
        <v>6000</v>
      </c>
      <c r="J445" s="155">
        <f>J446</f>
        <v>6000</v>
      </c>
      <c r="K445" s="155">
        <f t="shared" si="263"/>
        <v>0</v>
      </c>
      <c r="L445" s="155">
        <f t="shared" si="263"/>
        <v>0</v>
      </c>
      <c r="M445" s="246">
        <f>N445+O445</f>
        <v>5000</v>
      </c>
      <c r="N445" s="160">
        <v>5000</v>
      </c>
      <c r="O445" s="160">
        <f t="shared" si="264"/>
        <v>0</v>
      </c>
      <c r="P445" s="160">
        <f t="shared" si="26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60">
      <c r="A446" s="24" t="s">
        <v>242</v>
      </c>
      <c r="B446" s="17" t="s">
        <v>256</v>
      </c>
      <c r="C446" s="153" t="s">
        <v>56</v>
      </c>
      <c r="D446" s="187">
        <f>E446+G446</f>
        <v>6000</v>
      </c>
      <c r="E446" s="155">
        <v>6000</v>
      </c>
      <c r="F446" s="155"/>
      <c r="G446" s="155"/>
      <c r="H446" s="155" t="e">
        <f>#REF!</f>
        <v>#REF!</v>
      </c>
      <c r="I446" s="190">
        <f>J446+K446+L446</f>
        <v>6000</v>
      </c>
      <c r="J446" s="155">
        <v>6000</v>
      </c>
      <c r="K446" s="155"/>
      <c r="L446" s="155"/>
      <c r="M446" s="190">
        <f>N446+O446+P446</f>
        <v>5000</v>
      </c>
      <c r="N446" s="155">
        <v>5000</v>
      </c>
      <c r="O446" s="155"/>
      <c r="P446" s="155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96" customFormat="1" ht="50.25" hidden="1" customHeight="1">
      <c r="A447" s="16" t="s">
        <v>465</v>
      </c>
      <c r="B447" s="17" t="s">
        <v>466</v>
      </c>
      <c r="C447" s="153"/>
      <c r="D447" s="187">
        <f>D448</f>
        <v>0</v>
      </c>
      <c r="E447" s="154">
        <f t="shared" ref="E447:P448" si="267">E448</f>
        <v>0</v>
      </c>
      <c r="F447" s="154">
        <f t="shared" si="267"/>
        <v>0</v>
      </c>
      <c r="G447" s="154">
        <f t="shared" si="267"/>
        <v>0</v>
      </c>
      <c r="H447" s="154">
        <f t="shared" si="267"/>
        <v>0</v>
      </c>
      <c r="I447" s="187">
        <f t="shared" si="267"/>
        <v>0</v>
      </c>
      <c r="J447" s="154">
        <f t="shared" si="267"/>
        <v>0</v>
      </c>
      <c r="K447" s="154">
        <f t="shared" si="267"/>
        <v>0</v>
      </c>
      <c r="L447" s="154">
        <f t="shared" si="267"/>
        <v>0</v>
      </c>
      <c r="M447" s="187">
        <f t="shared" si="267"/>
        <v>0</v>
      </c>
      <c r="N447" s="154">
        <f t="shared" si="267"/>
        <v>0</v>
      </c>
      <c r="O447" s="154">
        <f t="shared" si="267"/>
        <v>0</v>
      </c>
      <c r="P447" s="154">
        <f t="shared" si="267"/>
        <v>0</v>
      </c>
      <c r="Q447" s="95"/>
      <c r="R447" s="95"/>
      <c r="S447" s="95"/>
      <c r="T447" s="95"/>
      <c r="U447" s="95"/>
      <c r="V447" s="95"/>
      <c r="W447" s="95"/>
      <c r="X447" s="95"/>
      <c r="Y447" s="95"/>
      <c r="Z447" s="95"/>
      <c r="AA447" s="95"/>
      <c r="AB447" s="95"/>
      <c r="AC447" s="95"/>
      <c r="AD447" s="95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/>
      <c r="AX447" s="95"/>
    </row>
    <row r="448" spans="1:50" s="96" customFormat="1" ht="27.75" hidden="1" customHeight="1">
      <c r="A448" s="24" t="s">
        <v>242</v>
      </c>
      <c r="B448" s="17" t="s">
        <v>466</v>
      </c>
      <c r="C448" s="153" t="s">
        <v>56</v>
      </c>
      <c r="D448" s="187">
        <f>D449</f>
        <v>0</v>
      </c>
      <c r="E448" s="154">
        <f t="shared" si="267"/>
        <v>0</v>
      </c>
      <c r="F448" s="154">
        <f t="shared" si="267"/>
        <v>0</v>
      </c>
      <c r="G448" s="154">
        <f t="shared" si="267"/>
        <v>0</v>
      </c>
      <c r="H448" s="154">
        <f t="shared" si="267"/>
        <v>0</v>
      </c>
      <c r="I448" s="187">
        <f t="shared" si="267"/>
        <v>0</v>
      </c>
      <c r="J448" s="154">
        <f t="shared" si="267"/>
        <v>0</v>
      </c>
      <c r="K448" s="154">
        <f t="shared" si="267"/>
        <v>0</v>
      </c>
      <c r="L448" s="154">
        <f t="shared" si="267"/>
        <v>0</v>
      </c>
      <c r="M448" s="187">
        <f t="shared" si="267"/>
        <v>0</v>
      </c>
      <c r="N448" s="154">
        <f t="shared" si="267"/>
        <v>0</v>
      </c>
      <c r="O448" s="154">
        <f t="shared" si="267"/>
        <v>0</v>
      </c>
      <c r="P448" s="154">
        <f t="shared" si="267"/>
        <v>0</v>
      </c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5"/>
      <c r="AI448" s="95"/>
      <c r="AJ448" s="95"/>
      <c r="AK448" s="95"/>
      <c r="AL448" s="95"/>
      <c r="AM448" s="95"/>
      <c r="AN448" s="95"/>
      <c r="AO448" s="95"/>
      <c r="AP448" s="95"/>
      <c r="AQ448" s="95"/>
      <c r="AR448" s="95"/>
      <c r="AS448" s="95"/>
      <c r="AT448" s="95"/>
      <c r="AU448" s="95"/>
      <c r="AV448" s="95"/>
      <c r="AW448" s="95"/>
      <c r="AX448" s="95"/>
    </row>
    <row r="449" spans="1:50" s="96" customFormat="1" ht="18" hidden="1" customHeight="1">
      <c r="A449" s="16" t="s">
        <v>148</v>
      </c>
      <c r="B449" s="17" t="s">
        <v>466</v>
      </c>
      <c r="C449" s="153" t="s">
        <v>56</v>
      </c>
      <c r="D449" s="187">
        <f>E449+F449+G449+H449</f>
        <v>0</v>
      </c>
      <c r="E449" s="158"/>
      <c r="F449" s="157"/>
      <c r="G449" s="157"/>
      <c r="H449" s="157"/>
      <c r="I449" s="187">
        <f>J449+K449+L449</f>
        <v>0</v>
      </c>
      <c r="J449" s="155"/>
      <c r="K449" s="167"/>
      <c r="L449" s="156"/>
      <c r="M449" s="246">
        <f>N449+O449+P449</f>
        <v>0</v>
      </c>
      <c r="N449" s="160"/>
      <c r="O449" s="160"/>
      <c r="P449" s="160"/>
      <c r="Q449" s="95"/>
      <c r="R449" s="95"/>
      <c r="S449" s="95"/>
      <c r="T449" s="95"/>
      <c r="U449" s="95"/>
      <c r="V449" s="95"/>
      <c r="W449" s="95"/>
      <c r="X449" s="95"/>
      <c r="Y449" s="95"/>
      <c r="Z449" s="95"/>
      <c r="AA449" s="95"/>
      <c r="AB449" s="95"/>
      <c r="AC449" s="95"/>
      <c r="AD449" s="95"/>
      <c r="AE449" s="95"/>
      <c r="AF449" s="95"/>
      <c r="AG449" s="95"/>
      <c r="AH449" s="95"/>
      <c r="AI449" s="95"/>
      <c r="AJ449" s="95"/>
      <c r="AK449" s="95"/>
      <c r="AL449" s="95"/>
      <c r="AM449" s="95"/>
      <c r="AN449" s="95"/>
      <c r="AO449" s="95"/>
      <c r="AP449" s="95"/>
      <c r="AQ449" s="95"/>
      <c r="AR449" s="95"/>
      <c r="AS449" s="95"/>
      <c r="AT449" s="95"/>
      <c r="AU449" s="95"/>
      <c r="AV449" s="95"/>
      <c r="AW449" s="95"/>
      <c r="AX449" s="95"/>
    </row>
    <row r="450" spans="1:50" s="8" customFormat="1" ht="47.25" hidden="1" customHeight="1">
      <c r="A450" s="74" t="s">
        <v>341</v>
      </c>
      <c r="B450" s="97" t="s">
        <v>342</v>
      </c>
      <c r="C450" s="153"/>
      <c r="D450" s="187">
        <f t="shared" ref="D450:G451" si="268">D451</f>
        <v>0</v>
      </c>
      <c r="E450" s="158">
        <f t="shared" si="268"/>
        <v>0</v>
      </c>
      <c r="F450" s="158">
        <f t="shared" si="268"/>
        <v>0</v>
      </c>
      <c r="G450" s="158">
        <f t="shared" si="268"/>
        <v>0</v>
      </c>
      <c r="H450" s="158"/>
      <c r="I450" s="187">
        <f t="shared" ref="I450:P451" si="269">I451</f>
        <v>0</v>
      </c>
      <c r="J450" s="158">
        <f t="shared" si="269"/>
        <v>0</v>
      </c>
      <c r="K450" s="158">
        <f t="shared" si="269"/>
        <v>0</v>
      </c>
      <c r="L450" s="158">
        <f t="shared" si="269"/>
        <v>0</v>
      </c>
      <c r="M450" s="187">
        <f t="shared" si="269"/>
        <v>0</v>
      </c>
      <c r="N450" s="158">
        <f t="shared" si="269"/>
        <v>0</v>
      </c>
      <c r="O450" s="158">
        <f t="shared" si="269"/>
        <v>0</v>
      </c>
      <c r="P450" s="158">
        <f t="shared" si="269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48" hidden="1" customHeight="1">
      <c r="A451" s="24" t="s">
        <v>242</v>
      </c>
      <c r="B451" s="97" t="s">
        <v>342</v>
      </c>
      <c r="C451" s="153" t="s">
        <v>56</v>
      </c>
      <c r="D451" s="187">
        <f t="shared" si="268"/>
        <v>0</v>
      </c>
      <c r="E451" s="158">
        <f t="shared" si="268"/>
        <v>0</v>
      </c>
      <c r="F451" s="158">
        <f t="shared" si="268"/>
        <v>0</v>
      </c>
      <c r="G451" s="158">
        <f t="shared" si="268"/>
        <v>0</v>
      </c>
      <c r="H451" s="158"/>
      <c r="I451" s="187">
        <f t="shared" si="269"/>
        <v>0</v>
      </c>
      <c r="J451" s="158">
        <f t="shared" si="269"/>
        <v>0</v>
      </c>
      <c r="K451" s="158">
        <f t="shared" si="269"/>
        <v>0</v>
      </c>
      <c r="L451" s="158">
        <f t="shared" si="269"/>
        <v>0</v>
      </c>
      <c r="M451" s="187">
        <f t="shared" si="269"/>
        <v>0</v>
      </c>
      <c r="N451" s="158">
        <f t="shared" si="269"/>
        <v>0</v>
      </c>
      <c r="O451" s="158">
        <f t="shared" si="269"/>
        <v>0</v>
      </c>
      <c r="P451" s="158">
        <f t="shared" si="269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" hidden="1" customHeight="1">
      <c r="A452" s="16" t="s">
        <v>148</v>
      </c>
      <c r="B452" s="97" t="s">
        <v>342</v>
      </c>
      <c r="C452" s="153" t="s">
        <v>56</v>
      </c>
      <c r="D452" s="187">
        <f>E452+F452+G452</f>
        <v>0</v>
      </c>
      <c r="E452" s="158"/>
      <c r="F452" s="155"/>
      <c r="G452" s="157"/>
      <c r="H452" s="157"/>
      <c r="I452" s="187">
        <f>J452+K452+L452</f>
        <v>0</v>
      </c>
      <c r="J452" s="155"/>
      <c r="K452" s="167"/>
      <c r="L452" s="156"/>
      <c r="M452" s="187">
        <f>N452+O452+P452</f>
        <v>0</v>
      </c>
      <c r="N452" s="158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60">
      <c r="A453" s="62" t="s">
        <v>556</v>
      </c>
      <c r="B453" s="44" t="s">
        <v>253</v>
      </c>
      <c r="C453" s="19"/>
      <c r="D453" s="187">
        <f>E453+G453+F453</f>
        <v>7780</v>
      </c>
      <c r="E453" s="155">
        <f t="shared" ref="E453:P453" si="270">E454+E471+E475</f>
        <v>7080</v>
      </c>
      <c r="F453" s="155">
        <f t="shared" si="270"/>
        <v>700</v>
      </c>
      <c r="G453" s="155">
        <f t="shared" si="270"/>
        <v>0</v>
      </c>
      <c r="H453" s="155">
        <f t="shared" si="270"/>
        <v>0</v>
      </c>
      <c r="I453" s="190">
        <f t="shared" si="270"/>
        <v>7000</v>
      </c>
      <c r="J453" s="155">
        <f t="shared" si="270"/>
        <v>7000</v>
      </c>
      <c r="K453" s="155">
        <f t="shared" si="270"/>
        <v>0</v>
      </c>
      <c r="L453" s="155">
        <f t="shared" si="270"/>
        <v>0</v>
      </c>
      <c r="M453" s="190">
        <f t="shared" si="270"/>
        <v>6000</v>
      </c>
      <c r="N453" s="155">
        <f t="shared" si="270"/>
        <v>6000</v>
      </c>
      <c r="O453" s="155">
        <f t="shared" si="270"/>
        <v>0</v>
      </c>
      <c r="P453" s="155">
        <f t="shared" si="270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45.75" customHeight="1">
      <c r="A454" s="16" t="s">
        <v>354</v>
      </c>
      <c r="B454" s="44" t="s">
        <v>256</v>
      </c>
      <c r="C454" s="153"/>
      <c r="D454" s="261">
        <f>D465+D468</f>
        <v>7780</v>
      </c>
      <c r="E454" s="261">
        <f t="shared" ref="E454:P454" si="271">E465+E468</f>
        <v>7080</v>
      </c>
      <c r="F454" s="261">
        <f t="shared" si="271"/>
        <v>700</v>
      </c>
      <c r="G454" s="261">
        <f t="shared" si="271"/>
        <v>0</v>
      </c>
      <c r="H454" s="261">
        <f t="shared" si="271"/>
        <v>0</v>
      </c>
      <c r="I454" s="261">
        <f t="shared" si="271"/>
        <v>7000</v>
      </c>
      <c r="J454" s="261">
        <f t="shared" si="271"/>
        <v>7000</v>
      </c>
      <c r="K454" s="261">
        <f t="shared" si="271"/>
        <v>0</v>
      </c>
      <c r="L454" s="261">
        <f t="shared" si="271"/>
        <v>0</v>
      </c>
      <c r="M454" s="261">
        <f t="shared" si="271"/>
        <v>6000</v>
      </c>
      <c r="N454" s="261">
        <f t="shared" si="271"/>
        <v>6000</v>
      </c>
      <c r="O454" s="261">
        <f t="shared" si="271"/>
        <v>0</v>
      </c>
      <c r="P454" s="261">
        <f t="shared" si="271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1.5" hidden="1" customHeight="1">
      <c r="A455" s="24" t="s">
        <v>120</v>
      </c>
      <c r="B455" s="44" t="s">
        <v>256</v>
      </c>
      <c r="C455" s="153"/>
      <c r="D455" s="187">
        <f>D456</f>
        <v>0</v>
      </c>
      <c r="E455" s="154">
        <f t="shared" ref="E455:P455" si="272">E456</f>
        <v>0</v>
      </c>
      <c r="F455" s="154">
        <f t="shared" si="272"/>
        <v>0</v>
      </c>
      <c r="G455" s="154">
        <f t="shared" si="272"/>
        <v>0</v>
      </c>
      <c r="H455" s="154" t="e">
        <f t="shared" si="272"/>
        <v>#REF!</v>
      </c>
      <c r="I455" s="187">
        <f t="shared" si="272"/>
        <v>0</v>
      </c>
      <c r="J455" s="154">
        <f t="shared" si="272"/>
        <v>0</v>
      </c>
      <c r="K455" s="154">
        <f t="shared" si="272"/>
        <v>0</v>
      </c>
      <c r="L455" s="154">
        <f t="shared" si="272"/>
        <v>0</v>
      </c>
      <c r="M455" s="187">
        <f t="shared" si="272"/>
        <v>0</v>
      </c>
      <c r="N455" s="154">
        <f t="shared" si="272"/>
        <v>0</v>
      </c>
      <c r="O455" s="154">
        <f t="shared" si="272"/>
        <v>0</v>
      </c>
      <c r="P455" s="154">
        <f t="shared" si="27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" hidden="1" customHeight="1">
      <c r="A456" s="24" t="s">
        <v>475</v>
      </c>
      <c r="B456" s="44" t="s">
        <v>256</v>
      </c>
      <c r="C456" s="153" t="s">
        <v>56</v>
      </c>
      <c r="D456" s="187">
        <f>E456+F456+G456</f>
        <v>0</v>
      </c>
      <c r="E456" s="155"/>
      <c r="F456" s="155"/>
      <c r="G456" s="155"/>
      <c r="H456" s="155" t="e">
        <f>#REF!</f>
        <v>#REF!</v>
      </c>
      <c r="I456" s="190">
        <f>J456+K456+L456</f>
        <v>0</v>
      </c>
      <c r="J456" s="155"/>
      <c r="K456" s="155"/>
      <c r="L456" s="155"/>
      <c r="M456" s="190">
        <f>N456+O456+P456</f>
        <v>0</v>
      </c>
      <c r="N456" s="155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7" hidden="1" customHeight="1">
      <c r="A457" s="82" t="s">
        <v>304</v>
      </c>
      <c r="B457" s="60" t="s">
        <v>305</v>
      </c>
      <c r="C457" s="153"/>
      <c r="D457" s="193">
        <f>D458+D460</f>
        <v>0</v>
      </c>
      <c r="E457" s="158">
        <f>E458+E460</f>
        <v>0</v>
      </c>
      <c r="F457" s="158">
        <f>F458+F460</f>
        <v>0</v>
      </c>
      <c r="G457" s="158">
        <f>G458+G460</f>
        <v>0</v>
      </c>
      <c r="H457" s="158"/>
      <c r="I457" s="193">
        <f t="shared" ref="I457:P457" si="273">I458+I460</f>
        <v>0</v>
      </c>
      <c r="J457" s="158">
        <f t="shared" si="273"/>
        <v>0</v>
      </c>
      <c r="K457" s="158">
        <f t="shared" si="273"/>
        <v>0</v>
      </c>
      <c r="L457" s="158">
        <f t="shared" si="273"/>
        <v>0</v>
      </c>
      <c r="M457" s="193">
        <f t="shared" si="273"/>
        <v>0</v>
      </c>
      <c r="N457" s="158">
        <f t="shared" si="273"/>
        <v>0</v>
      </c>
      <c r="O457" s="158">
        <f t="shared" si="273"/>
        <v>0</v>
      </c>
      <c r="P457" s="158">
        <f t="shared" si="273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0.25" hidden="1" customHeight="1">
      <c r="A458" s="81" t="s">
        <v>35</v>
      </c>
      <c r="B458" s="60" t="s">
        <v>305</v>
      </c>
      <c r="C458" s="153" t="s">
        <v>36</v>
      </c>
      <c r="D458" s="193">
        <f>D459</f>
        <v>0</v>
      </c>
      <c r="E458" s="158">
        <f>E459</f>
        <v>0</v>
      </c>
      <c r="F458" s="158">
        <f>F459</f>
        <v>0</v>
      </c>
      <c r="G458" s="158">
        <f>G459</f>
        <v>0</v>
      </c>
      <c r="H458" s="158"/>
      <c r="I458" s="193">
        <f t="shared" ref="I458:P458" si="274">I459</f>
        <v>0</v>
      </c>
      <c r="J458" s="158">
        <f t="shared" si="274"/>
        <v>0</v>
      </c>
      <c r="K458" s="158">
        <f t="shared" si="274"/>
        <v>0</v>
      </c>
      <c r="L458" s="158">
        <f t="shared" si="274"/>
        <v>0</v>
      </c>
      <c r="M458" s="193">
        <f t="shared" si="274"/>
        <v>0</v>
      </c>
      <c r="N458" s="158">
        <f t="shared" si="274"/>
        <v>0</v>
      </c>
      <c r="O458" s="158">
        <f t="shared" si="274"/>
        <v>0</v>
      </c>
      <c r="P458" s="158">
        <f t="shared" si="274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2.5" hidden="1" customHeight="1">
      <c r="A459" s="62" t="s">
        <v>67</v>
      </c>
      <c r="B459" s="60" t="s">
        <v>305</v>
      </c>
      <c r="C459" s="153" t="s">
        <v>36</v>
      </c>
      <c r="D459" s="193">
        <f>E459+F459+G459</f>
        <v>0</v>
      </c>
      <c r="E459" s="155"/>
      <c r="F459" s="167"/>
      <c r="G459" s="157"/>
      <c r="H459" s="157"/>
      <c r="I459" s="187"/>
      <c r="J459" s="160"/>
      <c r="K459" s="28"/>
      <c r="L459" s="156"/>
      <c r="M459" s="247"/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6.25" hidden="1" customHeight="1">
      <c r="A460" s="74" t="s">
        <v>475</v>
      </c>
      <c r="B460" s="60" t="s">
        <v>305</v>
      </c>
      <c r="C460" s="153" t="s">
        <v>56</v>
      </c>
      <c r="D460" s="193">
        <f>D461</f>
        <v>0</v>
      </c>
      <c r="E460" s="158">
        <f>E461</f>
        <v>0</v>
      </c>
      <c r="F460" s="158">
        <f>F461</f>
        <v>0</v>
      </c>
      <c r="G460" s="158">
        <f>G461</f>
        <v>0</v>
      </c>
      <c r="H460" s="158"/>
      <c r="I460" s="193">
        <f t="shared" ref="I460:P460" si="275">I461</f>
        <v>0</v>
      </c>
      <c r="J460" s="158">
        <f t="shared" si="275"/>
        <v>0</v>
      </c>
      <c r="K460" s="158">
        <f t="shared" si="275"/>
        <v>0</v>
      </c>
      <c r="L460" s="158">
        <f t="shared" si="275"/>
        <v>0</v>
      </c>
      <c r="M460" s="193">
        <f t="shared" si="275"/>
        <v>0</v>
      </c>
      <c r="N460" s="158">
        <f t="shared" si="275"/>
        <v>0</v>
      </c>
      <c r="O460" s="158">
        <f t="shared" si="275"/>
        <v>0</v>
      </c>
      <c r="P460" s="158">
        <f t="shared" si="275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18.75" hidden="1" customHeight="1">
      <c r="A461" s="62" t="s">
        <v>67</v>
      </c>
      <c r="B461" s="60" t="s">
        <v>305</v>
      </c>
      <c r="C461" s="153" t="s">
        <v>56</v>
      </c>
      <c r="D461" s="193">
        <f>E461+F461+G461</f>
        <v>0</v>
      </c>
      <c r="E461" s="155"/>
      <c r="F461" s="38"/>
      <c r="G461" s="157"/>
      <c r="H461" s="157"/>
      <c r="I461" s="187"/>
      <c r="J461" s="160"/>
      <c r="K461" s="28"/>
      <c r="L461" s="156"/>
      <c r="M461" s="247"/>
      <c r="N461" s="160"/>
      <c r="O461" s="160"/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63.75" customHeight="1">
      <c r="A462" s="71" t="s">
        <v>540</v>
      </c>
      <c r="B462" s="60" t="s">
        <v>541</v>
      </c>
      <c r="C462" s="153"/>
      <c r="D462" s="193">
        <f t="shared" ref="D462:P463" si="276">D463</f>
        <v>0</v>
      </c>
      <c r="E462" s="155">
        <f t="shared" si="276"/>
        <v>0</v>
      </c>
      <c r="F462" s="155">
        <f t="shared" si="276"/>
        <v>0</v>
      </c>
      <c r="G462" s="155">
        <f t="shared" si="276"/>
        <v>0</v>
      </c>
      <c r="H462" s="155"/>
      <c r="I462" s="190">
        <f t="shared" ref="I462:P462" si="277">I463</f>
        <v>0</v>
      </c>
      <c r="J462" s="155">
        <f t="shared" si="277"/>
        <v>0</v>
      </c>
      <c r="K462" s="155">
        <f t="shared" si="277"/>
        <v>0</v>
      </c>
      <c r="L462" s="155">
        <f t="shared" si="277"/>
        <v>0</v>
      </c>
      <c r="M462" s="190">
        <f t="shared" si="277"/>
        <v>0</v>
      </c>
      <c r="N462" s="155">
        <f t="shared" si="277"/>
        <v>0</v>
      </c>
      <c r="O462" s="155">
        <f t="shared" si="277"/>
        <v>0</v>
      </c>
      <c r="P462" s="155">
        <f t="shared" si="277"/>
        <v>0</v>
      </c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43.5" customHeight="1">
      <c r="A463" s="56" t="s">
        <v>475</v>
      </c>
      <c r="B463" s="60" t="s">
        <v>541</v>
      </c>
      <c r="C463" s="153" t="s">
        <v>56</v>
      </c>
      <c r="D463" s="193">
        <f t="shared" si="276"/>
        <v>0</v>
      </c>
      <c r="E463" s="158">
        <f t="shared" si="276"/>
        <v>0</v>
      </c>
      <c r="F463" s="158">
        <f t="shared" si="276"/>
        <v>0</v>
      </c>
      <c r="G463" s="158">
        <f t="shared" si="276"/>
        <v>0</v>
      </c>
      <c r="H463" s="158">
        <f t="shared" si="276"/>
        <v>0</v>
      </c>
      <c r="I463" s="193">
        <f t="shared" si="276"/>
        <v>0</v>
      </c>
      <c r="J463" s="158">
        <f t="shared" si="276"/>
        <v>0</v>
      </c>
      <c r="K463" s="158">
        <f t="shared" si="276"/>
        <v>0</v>
      </c>
      <c r="L463" s="158">
        <f t="shared" si="276"/>
        <v>0</v>
      </c>
      <c r="M463" s="193">
        <f t="shared" si="276"/>
        <v>0</v>
      </c>
      <c r="N463" s="158">
        <f t="shared" si="276"/>
        <v>0</v>
      </c>
      <c r="O463" s="158">
        <f t="shared" si="276"/>
        <v>0</v>
      </c>
      <c r="P463" s="158">
        <f t="shared" si="276"/>
        <v>0</v>
      </c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20.25" customHeight="1">
      <c r="A464" s="62" t="s">
        <v>67</v>
      </c>
      <c r="B464" s="60" t="s">
        <v>541</v>
      </c>
      <c r="C464" s="153" t="s">
        <v>56</v>
      </c>
      <c r="D464" s="193">
        <f>E464+F464+G464+H464</f>
        <v>0</v>
      </c>
      <c r="E464" s="155"/>
      <c r="F464" s="155"/>
      <c r="G464" s="155"/>
      <c r="H464" s="155"/>
      <c r="I464" s="190"/>
      <c r="J464" s="155"/>
      <c r="K464" s="155"/>
      <c r="L464" s="155"/>
      <c r="M464" s="190"/>
      <c r="N464" s="155"/>
      <c r="O464" s="155"/>
      <c r="P464" s="155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42.75" customHeight="1">
      <c r="A465" s="212" t="s">
        <v>120</v>
      </c>
      <c r="B465" s="47" t="s">
        <v>557</v>
      </c>
      <c r="C465" s="153"/>
      <c r="D465" s="193">
        <f t="shared" ref="D465:G466" si="278">D466</f>
        <v>7080</v>
      </c>
      <c r="E465" s="158">
        <f t="shared" si="278"/>
        <v>7080</v>
      </c>
      <c r="F465" s="158">
        <f t="shared" si="278"/>
        <v>0</v>
      </c>
      <c r="G465" s="158">
        <f t="shared" si="278"/>
        <v>0</v>
      </c>
      <c r="H465" s="158"/>
      <c r="I465" s="193">
        <f t="shared" ref="I465:P466" si="279">I466</f>
        <v>7000</v>
      </c>
      <c r="J465" s="158">
        <f t="shared" si="279"/>
        <v>7000</v>
      </c>
      <c r="K465" s="158">
        <f t="shared" si="279"/>
        <v>0</v>
      </c>
      <c r="L465" s="158">
        <f t="shared" si="279"/>
        <v>0</v>
      </c>
      <c r="M465" s="193">
        <f t="shared" si="279"/>
        <v>6000</v>
      </c>
      <c r="N465" s="158">
        <f t="shared" si="279"/>
        <v>6000</v>
      </c>
      <c r="O465" s="158">
        <f t="shared" si="279"/>
        <v>0</v>
      </c>
      <c r="P465" s="158">
        <f t="shared" si="279"/>
        <v>0</v>
      </c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8" customFormat="1" ht="30" customHeight="1">
      <c r="A466" s="24" t="s">
        <v>242</v>
      </c>
      <c r="B466" s="47" t="s">
        <v>557</v>
      </c>
      <c r="C466" s="153" t="s">
        <v>56</v>
      </c>
      <c r="D466" s="193">
        <f t="shared" si="278"/>
        <v>7080</v>
      </c>
      <c r="E466" s="158">
        <f t="shared" si="278"/>
        <v>7080</v>
      </c>
      <c r="F466" s="158">
        <f>F467</f>
        <v>0</v>
      </c>
      <c r="G466" s="158">
        <f t="shared" si="278"/>
        <v>0</v>
      </c>
      <c r="H466" s="158"/>
      <c r="I466" s="193">
        <f t="shared" si="279"/>
        <v>7000</v>
      </c>
      <c r="J466" s="158">
        <f t="shared" si="279"/>
        <v>7000</v>
      </c>
      <c r="K466" s="158">
        <f t="shared" si="279"/>
        <v>0</v>
      </c>
      <c r="L466" s="158">
        <f t="shared" si="279"/>
        <v>0</v>
      </c>
      <c r="M466" s="193">
        <f t="shared" si="279"/>
        <v>6000</v>
      </c>
      <c r="N466" s="158">
        <f t="shared" si="279"/>
        <v>6000</v>
      </c>
      <c r="O466" s="158">
        <f t="shared" si="279"/>
        <v>0</v>
      </c>
      <c r="P466" s="158">
        <f t="shared" si="279"/>
        <v>0</v>
      </c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t="15.75" customHeight="1">
      <c r="A467" s="62" t="s">
        <v>67</v>
      </c>
      <c r="B467" s="47" t="s">
        <v>557</v>
      </c>
      <c r="C467" s="153" t="s">
        <v>56</v>
      </c>
      <c r="D467" s="193">
        <f>E467+F467+G467</f>
        <v>7080</v>
      </c>
      <c r="E467" s="155">
        <f>'[1]Поправки июнь'!$I$1062</f>
        <v>7080</v>
      </c>
      <c r="F467" s="155"/>
      <c r="G467" s="157"/>
      <c r="H467" s="157"/>
      <c r="I467" s="187">
        <f t="shared" ref="I467:I477" si="280">J467+K467+L467</f>
        <v>7000</v>
      </c>
      <c r="J467" s="160">
        <v>7000</v>
      </c>
      <c r="K467" s="14"/>
      <c r="L467" s="156"/>
      <c r="M467" s="247">
        <f>N467+O467+P467</f>
        <v>6000</v>
      </c>
      <c r="N467" s="160">
        <v>6000</v>
      </c>
      <c r="O467" s="160"/>
      <c r="P467" s="160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50.25" customHeight="1">
      <c r="A468" s="289" t="s">
        <v>138</v>
      </c>
      <c r="B468" s="290" t="s">
        <v>285</v>
      </c>
      <c r="C468" s="260"/>
      <c r="D468" s="258">
        <f>D469</f>
        <v>700</v>
      </c>
      <c r="E468" s="258">
        <f t="shared" ref="E468:P469" si="281">E469</f>
        <v>0</v>
      </c>
      <c r="F468" s="258">
        <f t="shared" si="281"/>
        <v>700</v>
      </c>
      <c r="G468" s="258">
        <f t="shared" si="281"/>
        <v>0</v>
      </c>
      <c r="H468" s="258">
        <f t="shared" si="281"/>
        <v>0</v>
      </c>
      <c r="I468" s="258">
        <f t="shared" si="281"/>
        <v>0</v>
      </c>
      <c r="J468" s="258">
        <f t="shared" si="281"/>
        <v>0</v>
      </c>
      <c r="K468" s="258">
        <f t="shared" si="281"/>
        <v>0</v>
      </c>
      <c r="L468" s="258">
        <f t="shared" si="281"/>
        <v>0</v>
      </c>
      <c r="M468" s="258">
        <f t="shared" si="281"/>
        <v>0</v>
      </c>
      <c r="N468" s="258">
        <f t="shared" si="281"/>
        <v>0</v>
      </c>
      <c r="O468" s="258">
        <f t="shared" si="281"/>
        <v>0</v>
      </c>
      <c r="P468" s="258">
        <f t="shared" si="281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42.75" customHeight="1">
      <c r="A469" s="101" t="s">
        <v>242</v>
      </c>
      <c r="B469" s="290" t="s">
        <v>285</v>
      </c>
      <c r="C469" s="260" t="s">
        <v>56</v>
      </c>
      <c r="D469" s="258">
        <f>D470</f>
        <v>700</v>
      </c>
      <c r="E469" s="258">
        <f t="shared" si="281"/>
        <v>0</v>
      </c>
      <c r="F469" s="258">
        <f t="shared" si="281"/>
        <v>700</v>
      </c>
      <c r="G469" s="258">
        <f t="shared" si="281"/>
        <v>0</v>
      </c>
      <c r="H469" s="258">
        <f t="shared" si="281"/>
        <v>0</v>
      </c>
      <c r="I469" s="258">
        <f t="shared" si="281"/>
        <v>0</v>
      </c>
      <c r="J469" s="258">
        <f t="shared" si="281"/>
        <v>0</v>
      </c>
      <c r="K469" s="258">
        <f t="shared" si="281"/>
        <v>0</v>
      </c>
      <c r="L469" s="258">
        <f t="shared" si="281"/>
        <v>0</v>
      </c>
      <c r="M469" s="258">
        <f t="shared" si="281"/>
        <v>0</v>
      </c>
      <c r="N469" s="258">
        <f t="shared" si="281"/>
        <v>0</v>
      </c>
      <c r="O469" s="258">
        <f t="shared" si="281"/>
        <v>0</v>
      </c>
      <c r="P469" s="258">
        <f t="shared" si="281"/>
        <v>0</v>
      </c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15.75" customHeight="1">
      <c r="A470" s="291" t="s">
        <v>67</v>
      </c>
      <c r="B470" s="290" t="s">
        <v>285</v>
      </c>
      <c r="C470" s="260" t="s">
        <v>56</v>
      </c>
      <c r="D470" s="258">
        <f>E470+F470+G470</f>
        <v>700</v>
      </c>
      <c r="E470" s="262"/>
      <c r="F470" s="262">
        <f>'[2]Поправки март'!$I$1090</f>
        <v>700</v>
      </c>
      <c r="G470" s="278"/>
      <c r="H470" s="278"/>
      <c r="I470" s="261">
        <f>J470+K470+L470</f>
        <v>0</v>
      </c>
      <c r="J470" s="279"/>
      <c r="K470" s="292"/>
      <c r="L470" s="264"/>
      <c r="M470" s="279">
        <f>N470+O470+P470</f>
        <v>0</v>
      </c>
      <c r="N470" s="279"/>
      <c r="O470" s="279"/>
      <c r="P470" s="279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280" customFormat="1" ht="56.25" hidden="1" customHeight="1">
      <c r="A471" s="275" t="s">
        <v>126</v>
      </c>
      <c r="B471" s="276" t="s">
        <v>259</v>
      </c>
      <c r="C471" s="260"/>
      <c r="D471" s="258">
        <f t="shared" ref="D471:D477" si="282">E471+G471</f>
        <v>0</v>
      </c>
      <c r="E471" s="262">
        <f>E472</f>
        <v>0</v>
      </c>
      <c r="F471" s="277"/>
      <c r="G471" s="278">
        <f>G472</f>
        <v>0</v>
      </c>
      <c r="H471" s="278"/>
      <c r="I471" s="258">
        <f t="shared" si="280"/>
        <v>0</v>
      </c>
      <c r="J471" s="262">
        <f>J472</f>
        <v>0</v>
      </c>
      <c r="K471" s="277"/>
      <c r="L471" s="264"/>
      <c r="M471" s="279">
        <f t="shared" ref="M471:M477" si="283">N471+O471</f>
        <v>0</v>
      </c>
      <c r="N471" s="279">
        <f t="shared" ref="N471:P473" si="284">N472</f>
        <v>0</v>
      </c>
      <c r="O471" s="279">
        <f t="shared" si="284"/>
        <v>0</v>
      </c>
      <c r="P471" s="279">
        <f t="shared" si="284"/>
        <v>0</v>
      </c>
    </row>
    <row r="472" spans="1:50" s="8" customFormat="1" ht="23.25" hidden="1" customHeight="1">
      <c r="A472" s="16" t="s">
        <v>127</v>
      </c>
      <c r="B472" s="44" t="s">
        <v>260</v>
      </c>
      <c r="C472" s="153"/>
      <c r="D472" s="193">
        <f t="shared" si="282"/>
        <v>0</v>
      </c>
      <c r="E472" s="155">
        <f>E473</f>
        <v>0</v>
      </c>
      <c r="F472" s="167"/>
      <c r="G472" s="157">
        <f>G473</f>
        <v>0</v>
      </c>
      <c r="H472" s="157"/>
      <c r="I472" s="193">
        <f t="shared" si="280"/>
        <v>0</v>
      </c>
      <c r="J472" s="155">
        <f>J473</f>
        <v>0</v>
      </c>
      <c r="K472" s="167"/>
      <c r="L472" s="156"/>
      <c r="M472" s="247">
        <f t="shared" si="283"/>
        <v>0</v>
      </c>
      <c r="N472" s="160">
        <f t="shared" si="284"/>
        <v>0</v>
      </c>
      <c r="O472" s="160">
        <f t="shared" si="284"/>
        <v>0</v>
      </c>
      <c r="P472" s="160">
        <f t="shared" si="284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30.75" hidden="1" customHeight="1">
      <c r="A473" s="62" t="s">
        <v>475</v>
      </c>
      <c r="B473" s="44" t="s">
        <v>260</v>
      </c>
      <c r="C473" s="153" t="s">
        <v>56</v>
      </c>
      <c r="D473" s="193">
        <f t="shared" si="282"/>
        <v>0</v>
      </c>
      <c r="E473" s="155">
        <f>E474</f>
        <v>0</v>
      </c>
      <c r="F473" s="167"/>
      <c r="G473" s="157">
        <f>G474</f>
        <v>0</v>
      </c>
      <c r="H473" s="157"/>
      <c r="I473" s="193">
        <f t="shared" si="280"/>
        <v>0</v>
      </c>
      <c r="J473" s="155">
        <f>J474</f>
        <v>0</v>
      </c>
      <c r="K473" s="167"/>
      <c r="L473" s="156"/>
      <c r="M473" s="247">
        <f t="shared" si="283"/>
        <v>0</v>
      </c>
      <c r="N473" s="160">
        <f t="shared" si="284"/>
        <v>0</v>
      </c>
      <c r="O473" s="160">
        <f t="shared" si="284"/>
        <v>0</v>
      </c>
      <c r="P473" s="160">
        <f t="shared" si="284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1.75" hidden="1" customHeight="1">
      <c r="A474" s="62" t="s">
        <v>67</v>
      </c>
      <c r="B474" s="44" t="s">
        <v>260</v>
      </c>
      <c r="C474" s="153" t="s">
        <v>56</v>
      </c>
      <c r="D474" s="193">
        <f t="shared" si="282"/>
        <v>0</v>
      </c>
      <c r="E474" s="155"/>
      <c r="F474" s="167"/>
      <c r="G474" s="157"/>
      <c r="H474" s="157"/>
      <c r="I474" s="193">
        <f t="shared" si="280"/>
        <v>0</v>
      </c>
      <c r="J474" s="155"/>
      <c r="K474" s="167"/>
      <c r="L474" s="156"/>
      <c r="M474" s="247">
        <f t="shared" si="283"/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1" hidden="1" customHeight="1">
      <c r="A475" s="48" t="s">
        <v>261</v>
      </c>
      <c r="B475" s="47" t="s">
        <v>262</v>
      </c>
      <c r="C475" s="153"/>
      <c r="D475" s="193">
        <f t="shared" si="282"/>
        <v>0</v>
      </c>
      <c r="E475" s="155">
        <f t="shared" ref="E475:G476" si="285">E476</f>
        <v>0</v>
      </c>
      <c r="F475" s="155">
        <f t="shared" si="285"/>
        <v>0</v>
      </c>
      <c r="G475" s="155">
        <f t="shared" si="285"/>
        <v>0</v>
      </c>
      <c r="H475" s="155"/>
      <c r="I475" s="187">
        <f t="shared" si="280"/>
        <v>0</v>
      </c>
      <c r="J475" s="160">
        <f>J476</f>
        <v>0</v>
      </c>
      <c r="K475" s="160">
        <f>K476</f>
        <v>0</v>
      </c>
      <c r="L475" s="156"/>
      <c r="M475" s="247">
        <f t="shared" si="283"/>
        <v>0</v>
      </c>
      <c r="N475" s="160">
        <f>N476</f>
        <v>0</v>
      </c>
      <c r="O475" s="160">
        <f>O476</f>
        <v>0</v>
      </c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30" hidden="1" customHeight="1">
      <c r="A476" s="24" t="s">
        <v>475</v>
      </c>
      <c r="B476" s="47" t="s">
        <v>262</v>
      </c>
      <c r="C476" s="153" t="s">
        <v>56</v>
      </c>
      <c r="D476" s="193">
        <f t="shared" si="282"/>
        <v>0</v>
      </c>
      <c r="E476" s="155">
        <f t="shared" si="285"/>
        <v>0</v>
      </c>
      <c r="F476" s="155">
        <f t="shared" si="285"/>
        <v>0</v>
      </c>
      <c r="G476" s="155">
        <f t="shared" si="285"/>
        <v>0</v>
      </c>
      <c r="H476" s="155"/>
      <c r="I476" s="187">
        <f t="shared" si="280"/>
        <v>0</v>
      </c>
      <c r="J476" s="160">
        <f>J477</f>
        <v>0</v>
      </c>
      <c r="K476" s="160">
        <f>K477</f>
        <v>0</v>
      </c>
      <c r="L476" s="156"/>
      <c r="M476" s="247">
        <f t="shared" si="283"/>
        <v>0</v>
      </c>
      <c r="N476" s="160"/>
      <c r="O476" s="160"/>
      <c r="P476" s="160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4" hidden="1" customHeight="1">
      <c r="A477" s="62" t="s">
        <v>67</v>
      </c>
      <c r="B477" s="47" t="s">
        <v>262</v>
      </c>
      <c r="C477" s="153" t="s">
        <v>56</v>
      </c>
      <c r="D477" s="193">
        <f t="shared" si="282"/>
        <v>0</v>
      </c>
      <c r="E477" s="155"/>
      <c r="F477" s="155"/>
      <c r="G477" s="157"/>
      <c r="H477" s="157"/>
      <c r="I477" s="187">
        <f t="shared" si="280"/>
        <v>0</v>
      </c>
      <c r="J477" s="167"/>
      <c r="K477" s="155"/>
      <c r="L477" s="156"/>
      <c r="M477" s="247">
        <f t="shared" si="283"/>
        <v>0</v>
      </c>
      <c r="N477" s="160"/>
      <c r="O477" s="160"/>
      <c r="P477" s="160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96" customFormat="1" ht="90">
      <c r="A478" s="62" t="s">
        <v>579</v>
      </c>
      <c r="B478" s="153" t="s">
        <v>265</v>
      </c>
      <c r="C478" s="153"/>
      <c r="D478" s="187">
        <f>D479</f>
        <v>800</v>
      </c>
      <c r="E478" s="155">
        <f>E479</f>
        <v>800</v>
      </c>
      <c r="F478" s="155">
        <f>F479</f>
        <v>0</v>
      </c>
      <c r="G478" s="155">
        <f t="shared" ref="G478:O478" si="286">G479</f>
        <v>0</v>
      </c>
      <c r="H478" s="155" t="e">
        <f t="shared" si="286"/>
        <v>#REF!</v>
      </c>
      <c r="I478" s="190">
        <f t="shared" si="286"/>
        <v>318.2</v>
      </c>
      <c r="J478" s="155">
        <f t="shared" si="286"/>
        <v>318.2</v>
      </c>
      <c r="K478" s="155">
        <f t="shared" si="286"/>
        <v>0</v>
      </c>
      <c r="L478" s="155">
        <f t="shared" si="286"/>
        <v>0</v>
      </c>
      <c r="M478" s="190">
        <f t="shared" si="286"/>
        <v>318.2</v>
      </c>
      <c r="N478" s="155">
        <f t="shared" si="286"/>
        <v>318.2</v>
      </c>
      <c r="O478" s="155">
        <f t="shared" si="286"/>
        <v>0</v>
      </c>
      <c r="P478" s="155">
        <f>P479</f>
        <v>0</v>
      </c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5"/>
      <c r="AL478" s="95"/>
      <c r="AM478" s="95"/>
      <c r="AN478" s="95"/>
      <c r="AO478" s="95"/>
      <c r="AP478" s="95"/>
      <c r="AQ478" s="95"/>
      <c r="AR478" s="95"/>
      <c r="AS478" s="95"/>
      <c r="AT478" s="95"/>
      <c r="AU478" s="95"/>
      <c r="AV478" s="95"/>
      <c r="AW478" s="95"/>
      <c r="AX478" s="95"/>
    </row>
    <row r="479" spans="1:50" s="96" customFormat="1" ht="33.75" customHeight="1">
      <c r="A479" s="16" t="s">
        <v>487</v>
      </c>
      <c r="B479" s="153" t="s">
        <v>266</v>
      </c>
      <c r="C479" s="153"/>
      <c r="D479" s="187">
        <f t="shared" ref="D479:P479" si="287">D480+D488+D483</f>
        <v>800</v>
      </c>
      <c r="E479" s="158">
        <f>E480+E488+E483</f>
        <v>800</v>
      </c>
      <c r="F479" s="158">
        <f t="shared" si="287"/>
        <v>0</v>
      </c>
      <c r="G479" s="158">
        <f t="shared" si="287"/>
        <v>0</v>
      </c>
      <c r="H479" s="158" t="e">
        <f t="shared" si="287"/>
        <v>#REF!</v>
      </c>
      <c r="I479" s="193">
        <f t="shared" si="287"/>
        <v>318.2</v>
      </c>
      <c r="J479" s="158">
        <f t="shared" si="287"/>
        <v>318.2</v>
      </c>
      <c r="K479" s="158">
        <f t="shared" si="287"/>
        <v>0</v>
      </c>
      <c r="L479" s="158">
        <f t="shared" si="287"/>
        <v>0</v>
      </c>
      <c r="M479" s="193">
        <f t="shared" si="287"/>
        <v>318.2</v>
      </c>
      <c r="N479" s="158">
        <f t="shared" si="287"/>
        <v>318.2</v>
      </c>
      <c r="O479" s="158">
        <f t="shared" si="287"/>
        <v>0</v>
      </c>
      <c r="P479" s="158">
        <f t="shared" si="287"/>
        <v>0</v>
      </c>
      <c r="Q479" s="95"/>
      <c r="R479" s="95"/>
      <c r="S479" s="95"/>
      <c r="T479" s="95"/>
      <c r="U479" s="95"/>
      <c r="V479" s="95"/>
      <c r="W479" s="95"/>
      <c r="X479" s="95"/>
      <c r="Y479" s="95"/>
      <c r="Z479" s="95"/>
      <c r="AA479" s="95"/>
      <c r="AB479" s="95"/>
      <c r="AC479" s="95"/>
      <c r="AD479" s="95"/>
      <c r="AE479" s="95"/>
      <c r="AF479" s="95"/>
      <c r="AG479" s="95"/>
      <c r="AH479" s="95"/>
      <c r="AI479" s="95"/>
      <c r="AJ479" s="95"/>
      <c r="AK479" s="95"/>
      <c r="AL479" s="95"/>
      <c r="AM479" s="95"/>
      <c r="AN479" s="95"/>
      <c r="AO479" s="95"/>
      <c r="AP479" s="95"/>
      <c r="AQ479" s="95"/>
      <c r="AR479" s="95"/>
      <c r="AS479" s="95"/>
      <c r="AT479" s="95"/>
      <c r="AU479" s="95"/>
      <c r="AV479" s="95"/>
      <c r="AW479" s="95"/>
      <c r="AX479" s="95"/>
    </row>
    <row r="480" spans="1:50" s="96" customFormat="1" ht="32.25" customHeight="1">
      <c r="A480" s="16" t="s">
        <v>264</v>
      </c>
      <c r="B480" s="153" t="s">
        <v>267</v>
      </c>
      <c r="C480" s="153"/>
      <c r="D480" s="187">
        <f t="shared" ref="D480:P480" si="288">D482+D481</f>
        <v>800</v>
      </c>
      <c r="E480" s="158">
        <f t="shared" si="288"/>
        <v>800</v>
      </c>
      <c r="F480" s="158">
        <f t="shared" si="288"/>
        <v>0</v>
      </c>
      <c r="G480" s="158">
        <f t="shared" si="288"/>
        <v>0</v>
      </c>
      <c r="H480" s="158" t="e">
        <f t="shared" si="288"/>
        <v>#REF!</v>
      </c>
      <c r="I480" s="193">
        <f t="shared" si="288"/>
        <v>318.2</v>
      </c>
      <c r="J480" s="158">
        <f t="shared" si="288"/>
        <v>318.2</v>
      </c>
      <c r="K480" s="158">
        <f t="shared" si="288"/>
        <v>0</v>
      </c>
      <c r="L480" s="158">
        <f t="shared" si="288"/>
        <v>0</v>
      </c>
      <c r="M480" s="193">
        <f t="shared" si="288"/>
        <v>318.2</v>
      </c>
      <c r="N480" s="158">
        <f t="shared" si="288"/>
        <v>318.2</v>
      </c>
      <c r="O480" s="158">
        <f t="shared" si="288"/>
        <v>0</v>
      </c>
      <c r="P480" s="158">
        <f t="shared" si="288"/>
        <v>0</v>
      </c>
      <c r="Q480" s="95"/>
      <c r="R480" s="95"/>
      <c r="S480" s="95"/>
      <c r="T480" s="95"/>
      <c r="U480" s="95"/>
      <c r="V480" s="95"/>
      <c r="W480" s="95"/>
      <c r="X480" s="95"/>
      <c r="Y480" s="95"/>
      <c r="Z480" s="95"/>
      <c r="AA480" s="95"/>
      <c r="AB480" s="95"/>
      <c r="AC480" s="95"/>
      <c r="AD480" s="95"/>
      <c r="AE480" s="95"/>
      <c r="AF480" s="95"/>
      <c r="AG480" s="95"/>
      <c r="AH480" s="95"/>
      <c r="AI480" s="95"/>
      <c r="AJ480" s="95"/>
      <c r="AK480" s="95"/>
      <c r="AL480" s="95"/>
      <c r="AM480" s="95"/>
      <c r="AN480" s="95"/>
      <c r="AO480" s="95"/>
      <c r="AP480" s="95"/>
      <c r="AQ480" s="95"/>
      <c r="AR480" s="95"/>
      <c r="AS480" s="95"/>
      <c r="AT480" s="95"/>
      <c r="AU480" s="95"/>
      <c r="AV480" s="95"/>
      <c r="AW480" s="95"/>
      <c r="AX480" s="95"/>
    </row>
    <row r="481" spans="1:50" s="96" customFormat="1" ht="27" customHeight="1">
      <c r="A481" s="16" t="s">
        <v>22</v>
      </c>
      <c r="B481" s="153" t="s">
        <v>267</v>
      </c>
      <c r="C481" s="153" t="s">
        <v>16</v>
      </c>
      <c r="D481" s="187">
        <f>E481+F481+G481</f>
        <v>214.8</v>
      </c>
      <c r="E481" s="158">
        <v>214.8</v>
      </c>
      <c r="F481" s="158"/>
      <c r="G481" s="158"/>
      <c r="H481" s="158" t="e">
        <f>#REF!</f>
        <v>#REF!</v>
      </c>
      <c r="I481" s="193">
        <f>J481+K481+L481</f>
        <v>153</v>
      </c>
      <c r="J481" s="158">
        <v>153</v>
      </c>
      <c r="K481" s="158"/>
      <c r="L481" s="158"/>
      <c r="M481" s="193">
        <f>N481+O481+P481</f>
        <v>153</v>
      </c>
      <c r="N481" s="158">
        <v>153</v>
      </c>
      <c r="O481" s="158"/>
      <c r="P481" s="158"/>
      <c r="Q481" s="95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F481" s="95"/>
      <c r="AG481" s="95"/>
      <c r="AH481" s="95"/>
      <c r="AI481" s="95"/>
      <c r="AJ481" s="95"/>
      <c r="AK481" s="95"/>
      <c r="AL481" s="95"/>
      <c r="AM481" s="95"/>
      <c r="AN481" s="95"/>
      <c r="AO481" s="95"/>
      <c r="AP481" s="95"/>
      <c r="AQ481" s="95"/>
      <c r="AR481" s="95"/>
      <c r="AS481" s="95"/>
      <c r="AT481" s="95"/>
      <c r="AU481" s="95"/>
      <c r="AV481" s="95"/>
      <c r="AW481" s="95"/>
      <c r="AX481" s="95"/>
    </row>
    <row r="482" spans="1:50" s="96" customFormat="1" ht="21" customHeight="1">
      <c r="A482" s="16" t="s">
        <v>35</v>
      </c>
      <c r="B482" s="153" t="s">
        <v>267</v>
      </c>
      <c r="C482" s="153" t="s">
        <v>36</v>
      </c>
      <c r="D482" s="187">
        <f>E482+F482+G482</f>
        <v>585.20000000000005</v>
      </c>
      <c r="E482" s="155">
        <v>585.20000000000005</v>
      </c>
      <c r="F482" s="155"/>
      <c r="G482" s="155"/>
      <c r="H482" s="155" t="e">
        <f>#REF!</f>
        <v>#REF!</v>
      </c>
      <c r="I482" s="193">
        <f>J482+K482+L482</f>
        <v>165.2</v>
      </c>
      <c r="J482" s="155">
        <v>165.2</v>
      </c>
      <c r="K482" s="155"/>
      <c r="L482" s="155"/>
      <c r="M482" s="193">
        <f>N482+O482+P482</f>
        <v>165.2</v>
      </c>
      <c r="N482" s="155">
        <v>165.2</v>
      </c>
      <c r="O482" s="155"/>
      <c r="P482" s="155"/>
      <c r="Q482" s="95"/>
      <c r="R482" s="95"/>
      <c r="S482" s="95"/>
      <c r="T482" s="95"/>
      <c r="U482" s="95"/>
      <c r="V482" s="95"/>
      <c r="W482" s="95"/>
      <c r="X482" s="95"/>
      <c r="Y482" s="95"/>
      <c r="Z482" s="95"/>
      <c r="AA482" s="95"/>
      <c r="AB482" s="95"/>
      <c r="AC482" s="95"/>
      <c r="AD482" s="95"/>
      <c r="AE482" s="95"/>
      <c r="AF482" s="95"/>
      <c r="AG482" s="95"/>
      <c r="AH482" s="95"/>
      <c r="AI482" s="95"/>
      <c r="AJ482" s="95"/>
      <c r="AK482" s="95"/>
      <c r="AL482" s="95"/>
      <c r="AM482" s="95"/>
      <c r="AN482" s="95"/>
      <c r="AO482" s="95"/>
      <c r="AP482" s="95"/>
      <c r="AQ482" s="95"/>
      <c r="AR482" s="95"/>
      <c r="AS482" s="95"/>
      <c r="AT482" s="95"/>
      <c r="AU482" s="95"/>
      <c r="AV482" s="95"/>
      <c r="AW482" s="95"/>
      <c r="AX482" s="95"/>
    </row>
    <row r="483" spans="1:50" s="96" customFormat="1" ht="30">
      <c r="A483" s="16" t="s">
        <v>333</v>
      </c>
      <c r="B483" s="153" t="s">
        <v>325</v>
      </c>
      <c r="C483" s="153"/>
      <c r="D483" s="187">
        <f>D486+D484</f>
        <v>0</v>
      </c>
      <c r="E483" s="158">
        <f>E486+E484</f>
        <v>0</v>
      </c>
      <c r="F483" s="158">
        <f>F486+F484</f>
        <v>0</v>
      </c>
      <c r="G483" s="158">
        <f>G486+G484</f>
        <v>0</v>
      </c>
      <c r="H483" s="158">
        <f>H486+H484</f>
        <v>0</v>
      </c>
      <c r="I483" s="187">
        <f t="shared" ref="I483:P483" si="289">I486+I484</f>
        <v>0</v>
      </c>
      <c r="J483" s="158">
        <f t="shared" si="289"/>
        <v>0</v>
      </c>
      <c r="K483" s="158">
        <f t="shared" si="289"/>
        <v>0</v>
      </c>
      <c r="L483" s="158">
        <f t="shared" si="289"/>
        <v>0</v>
      </c>
      <c r="M483" s="187">
        <f t="shared" si="289"/>
        <v>0</v>
      </c>
      <c r="N483" s="158">
        <f t="shared" si="289"/>
        <v>0</v>
      </c>
      <c r="O483" s="158">
        <f t="shared" si="289"/>
        <v>0</v>
      </c>
      <c r="P483" s="158">
        <f t="shared" si="289"/>
        <v>0</v>
      </c>
      <c r="Q483" s="95"/>
      <c r="R483" s="95"/>
      <c r="S483" s="95"/>
      <c r="T483" s="95"/>
      <c r="U483" s="95"/>
      <c r="V483" s="95"/>
      <c r="W483" s="95"/>
      <c r="X483" s="95"/>
      <c r="Y483" s="95"/>
      <c r="Z483" s="95"/>
      <c r="AA483" s="95"/>
      <c r="AB483" s="95"/>
      <c r="AC483" s="95"/>
      <c r="AD483" s="95"/>
      <c r="AE483" s="95"/>
      <c r="AF483" s="95"/>
      <c r="AG483" s="95"/>
      <c r="AH483" s="95"/>
      <c r="AI483" s="95"/>
      <c r="AJ483" s="95"/>
      <c r="AK483" s="95"/>
      <c r="AL483" s="95"/>
      <c r="AM483" s="95"/>
      <c r="AN483" s="95"/>
      <c r="AO483" s="95"/>
      <c r="AP483" s="95"/>
      <c r="AQ483" s="95"/>
      <c r="AR483" s="95"/>
      <c r="AS483" s="95"/>
      <c r="AT483" s="95"/>
      <c r="AU483" s="95"/>
      <c r="AV483" s="95"/>
      <c r="AW483" s="95"/>
      <c r="AX483" s="95"/>
    </row>
    <row r="484" spans="1:50" s="8" customFormat="1" ht="30" customHeight="1">
      <c r="A484" s="58" t="s">
        <v>22</v>
      </c>
      <c r="B484" s="60" t="s">
        <v>325</v>
      </c>
      <c r="C484" s="153" t="s">
        <v>16</v>
      </c>
      <c r="D484" s="187">
        <f t="shared" ref="D484:M484" si="290">D485</f>
        <v>0</v>
      </c>
      <c r="E484" s="158"/>
      <c r="F484" s="158"/>
      <c r="G484" s="158"/>
      <c r="H484" s="158">
        <f t="shared" si="290"/>
        <v>0</v>
      </c>
      <c r="I484" s="187">
        <f t="shared" si="290"/>
        <v>0</v>
      </c>
      <c r="J484" s="158"/>
      <c r="K484" s="158"/>
      <c r="L484" s="158"/>
      <c r="M484" s="187">
        <f t="shared" si="290"/>
        <v>0</v>
      </c>
      <c r="N484" s="158"/>
      <c r="O484" s="158"/>
      <c r="P484" s="158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16" t="s">
        <v>67</v>
      </c>
      <c r="B485" s="60" t="s">
        <v>325</v>
      </c>
      <c r="C485" s="153" t="s">
        <v>16</v>
      </c>
      <c r="D485" s="187">
        <f>E485+F485+G485+H485</f>
        <v>0</v>
      </c>
      <c r="E485" s="158"/>
      <c r="F485" s="158"/>
      <c r="G485" s="158"/>
      <c r="H485" s="158"/>
      <c r="I485" s="187">
        <f>J485+K485+L485</f>
        <v>0</v>
      </c>
      <c r="J485" s="158"/>
      <c r="K485" s="158"/>
      <c r="L485" s="158"/>
      <c r="M485" s="187"/>
      <c r="N485" s="158"/>
      <c r="O485" s="158"/>
      <c r="P485" s="158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15" customHeight="1">
      <c r="A486" s="81" t="s">
        <v>35</v>
      </c>
      <c r="B486" s="60" t="s">
        <v>325</v>
      </c>
      <c r="C486" s="153" t="s">
        <v>36</v>
      </c>
      <c r="D486" s="187">
        <f t="shared" ref="D486:P486" si="291">D487</f>
        <v>0</v>
      </c>
      <c r="E486" s="158">
        <f t="shared" si="291"/>
        <v>0</v>
      </c>
      <c r="F486" s="158">
        <f t="shared" si="291"/>
        <v>0</v>
      </c>
      <c r="G486" s="158">
        <f t="shared" si="291"/>
        <v>0</v>
      </c>
      <c r="H486" s="158">
        <f t="shared" si="291"/>
        <v>0</v>
      </c>
      <c r="I486" s="187">
        <f t="shared" si="291"/>
        <v>0</v>
      </c>
      <c r="J486" s="158">
        <f t="shared" si="291"/>
        <v>0</v>
      </c>
      <c r="K486" s="158">
        <f t="shared" si="291"/>
        <v>0</v>
      </c>
      <c r="L486" s="158">
        <f t="shared" si="291"/>
        <v>0</v>
      </c>
      <c r="M486" s="187">
        <f t="shared" si="291"/>
        <v>0</v>
      </c>
      <c r="N486" s="158">
        <f t="shared" si="291"/>
        <v>0</v>
      </c>
      <c r="O486" s="158">
        <f t="shared" si="291"/>
        <v>0</v>
      </c>
      <c r="P486" s="158">
        <f t="shared" si="291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 ht="15" customHeight="1">
      <c r="A487" s="16" t="s">
        <v>67</v>
      </c>
      <c r="B487" s="60" t="s">
        <v>325</v>
      </c>
      <c r="C487" s="153" t="s">
        <v>36</v>
      </c>
      <c r="D487" s="187">
        <f>E487+F487+G487+H487</f>
        <v>0</v>
      </c>
      <c r="E487" s="155"/>
      <c r="F487" s="156"/>
      <c r="G487" s="157"/>
      <c r="H487" s="157"/>
      <c r="I487" s="187">
        <f>J487+K487+L487</f>
        <v>0</v>
      </c>
      <c r="J487" s="155"/>
      <c r="K487" s="156"/>
      <c r="L487" s="156"/>
      <c r="M487" s="246">
        <f>N487+O487+P487</f>
        <v>0</v>
      </c>
      <c r="N487" s="160"/>
      <c r="O487" s="160"/>
      <c r="P487" s="160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32.25" customHeight="1">
      <c r="A488" s="58" t="s">
        <v>306</v>
      </c>
      <c r="B488" s="60" t="s">
        <v>307</v>
      </c>
      <c r="C488" s="153"/>
      <c r="D488" s="187">
        <f>D489</f>
        <v>0</v>
      </c>
      <c r="E488" s="158">
        <f t="shared" ref="E488:P488" si="292">E489</f>
        <v>0</v>
      </c>
      <c r="F488" s="158">
        <f t="shared" si="292"/>
        <v>0</v>
      </c>
      <c r="G488" s="158">
        <f t="shared" si="292"/>
        <v>0</v>
      </c>
      <c r="H488" s="158" t="e">
        <f t="shared" si="292"/>
        <v>#REF!</v>
      </c>
      <c r="I488" s="193">
        <f t="shared" si="292"/>
        <v>0</v>
      </c>
      <c r="J488" s="158">
        <f t="shared" si="292"/>
        <v>0</v>
      </c>
      <c r="K488" s="158">
        <f t="shared" si="292"/>
        <v>0</v>
      </c>
      <c r="L488" s="158">
        <f t="shared" si="292"/>
        <v>0</v>
      </c>
      <c r="M488" s="193">
        <f t="shared" si="292"/>
        <v>0</v>
      </c>
      <c r="N488" s="158">
        <f t="shared" si="292"/>
        <v>0</v>
      </c>
      <c r="O488" s="158">
        <f t="shared" si="292"/>
        <v>0</v>
      </c>
      <c r="P488" s="158">
        <f t="shared" si="292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 ht="29.25" customHeight="1">
      <c r="A489" s="58" t="s">
        <v>22</v>
      </c>
      <c r="B489" s="60" t="s">
        <v>307</v>
      </c>
      <c r="C489" s="153" t="s">
        <v>16</v>
      </c>
      <c r="D489" s="187">
        <f>E489+F489+G489</f>
        <v>0</v>
      </c>
      <c r="E489" s="158"/>
      <c r="F489" s="158"/>
      <c r="G489" s="158"/>
      <c r="H489" s="158" t="e">
        <f>#REF!</f>
        <v>#REF!</v>
      </c>
      <c r="I489" s="193">
        <f>J489+K489+L489</f>
        <v>0</v>
      </c>
      <c r="J489" s="158"/>
      <c r="K489" s="158"/>
      <c r="L489" s="158"/>
      <c r="M489" s="193">
        <f>N489+O489+P489</f>
        <v>0</v>
      </c>
      <c r="N489" s="158"/>
      <c r="O489" s="158"/>
      <c r="P489" s="158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7" customFormat="1" ht="71.25">
      <c r="A490" s="63" t="s">
        <v>558</v>
      </c>
      <c r="B490" s="39" t="s">
        <v>269</v>
      </c>
      <c r="C490" s="19"/>
      <c r="D490" s="187">
        <f>E490+G490</f>
        <v>77.5</v>
      </c>
      <c r="E490" s="157">
        <f>E491</f>
        <v>77.5</v>
      </c>
      <c r="F490" s="18">
        <f t="shared" ref="F490:P491" si="293">F491</f>
        <v>0</v>
      </c>
      <c r="G490" s="18">
        <f t="shared" si="293"/>
        <v>0</v>
      </c>
      <c r="H490" s="18" t="e">
        <f t="shared" si="293"/>
        <v>#REF!</v>
      </c>
      <c r="I490" s="188">
        <f t="shared" si="293"/>
        <v>74.099999999999994</v>
      </c>
      <c r="J490" s="157">
        <f>J491</f>
        <v>74.099999999999994</v>
      </c>
      <c r="K490" s="18">
        <f t="shared" si="293"/>
        <v>0</v>
      </c>
      <c r="L490" s="18">
        <f t="shared" si="293"/>
        <v>0</v>
      </c>
      <c r="M490" s="194">
        <f t="shared" si="293"/>
        <v>57.6</v>
      </c>
      <c r="N490" s="18">
        <f t="shared" si="293"/>
        <v>57.6</v>
      </c>
      <c r="O490" s="18">
        <f t="shared" si="293"/>
        <v>0</v>
      </c>
      <c r="P490" s="18">
        <f t="shared" si="293"/>
        <v>0</v>
      </c>
    </row>
    <row r="491" spans="1:50" s="8" customFormat="1" ht="58.5" customHeight="1">
      <c r="A491" s="62" t="s">
        <v>580</v>
      </c>
      <c r="B491" s="17" t="s">
        <v>270</v>
      </c>
      <c r="C491" s="153"/>
      <c r="D491" s="187">
        <f>E491+G491</f>
        <v>77.5</v>
      </c>
      <c r="E491" s="155">
        <f>E492</f>
        <v>77.5</v>
      </c>
      <c r="F491" s="156">
        <f t="shared" si="293"/>
        <v>0</v>
      </c>
      <c r="G491" s="156">
        <f t="shared" si="293"/>
        <v>0</v>
      </c>
      <c r="H491" s="156" t="e">
        <f t="shared" si="293"/>
        <v>#REF!</v>
      </c>
      <c r="I491" s="190">
        <f t="shared" si="293"/>
        <v>74.099999999999994</v>
      </c>
      <c r="J491" s="155">
        <f t="shared" si="293"/>
        <v>74.099999999999994</v>
      </c>
      <c r="K491" s="156">
        <f t="shared" si="293"/>
        <v>0</v>
      </c>
      <c r="L491" s="156">
        <f t="shared" si="293"/>
        <v>0</v>
      </c>
      <c r="M491" s="192">
        <f t="shared" si="293"/>
        <v>57.6</v>
      </c>
      <c r="N491" s="156">
        <f t="shared" si="293"/>
        <v>57.6</v>
      </c>
      <c r="O491" s="156">
        <f t="shared" si="293"/>
        <v>0</v>
      </c>
      <c r="P491" s="156">
        <f t="shared" si="293"/>
        <v>0</v>
      </c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8" customFormat="1" ht="44.25" customHeight="1">
      <c r="A492" s="16" t="s">
        <v>22</v>
      </c>
      <c r="B492" s="17" t="s">
        <v>270</v>
      </c>
      <c r="C492" s="153" t="s">
        <v>16</v>
      </c>
      <c r="D492" s="187">
        <f>E492+G492</f>
        <v>77.5</v>
      </c>
      <c r="E492" s="155">
        <v>77.5</v>
      </c>
      <c r="F492" s="156"/>
      <c r="G492" s="156"/>
      <c r="H492" s="156" t="e">
        <f>#REF!</f>
        <v>#REF!</v>
      </c>
      <c r="I492" s="187">
        <f>J492+K492+L492</f>
        <v>74.099999999999994</v>
      </c>
      <c r="J492" s="155">
        <v>74.099999999999994</v>
      </c>
      <c r="K492" s="156"/>
      <c r="L492" s="156"/>
      <c r="M492" s="246">
        <f>N492+O492</f>
        <v>57.6</v>
      </c>
      <c r="N492" s="160">
        <v>57.6</v>
      </c>
      <c r="O492" s="160"/>
      <c r="P492" s="160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</row>
    <row r="493" spans="1:50" s="8" customFormat="1" ht="81" customHeight="1">
      <c r="A493" s="275" t="s">
        <v>565</v>
      </c>
      <c r="B493" s="17" t="s">
        <v>562</v>
      </c>
      <c r="C493" s="153"/>
      <c r="D493" s="187">
        <f t="shared" ref="D493:D498" si="294">E493+G493</f>
        <v>10</v>
      </c>
      <c r="E493" s="155">
        <v>10</v>
      </c>
      <c r="F493" s="156"/>
      <c r="G493" s="156"/>
      <c r="H493" s="156"/>
      <c r="I493" s="187">
        <f t="shared" ref="I493:I498" si="295">J493+K493+L493</f>
        <v>10</v>
      </c>
      <c r="J493" s="155">
        <v>10</v>
      </c>
      <c r="K493" s="156"/>
      <c r="L493" s="156"/>
      <c r="M493" s="246">
        <f t="shared" ref="M493:M498" si="296">N493+O493</f>
        <v>10</v>
      </c>
      <c r="N493" s="155">
        <v>10</v>
      </c>
      <c r="O493" s="160"/>
      <c r="P493" s="160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38.25" customHeight="1">
      <c r="A494" s="16" t="s">
        <v>104</v>
      </c>
      <c r="B494" s="17" t="s">
        <v>563</v>
      </c>
      <c r="C494" s="153"/>
      <c r="D494" s="187">
        <f t="shared" si="294"/>
        <v>10</v>
      </c>
      <c r="E494" s="155">
        <v>10</v>
      </c>
      <c r="F494" s="156"/>
      <c r="G494" s="156"/>
      <c r="H494" s="156"/>
      <c r="I494" s="187">
        <f t="shared" si="295"/>
        <v>10</v>
      </c>
      <c r="J494" s="155">
        <v>10</v>
      </c>
      <c r="K494" s="156"/>
      <c r="L494" s="156"/>
      <c r="M494" s="246">
        <f t="shared" si="296"/>
        <v>10</v>
      </c>
      <c r="N494" s="155">
        <v>10</v>
      </c>
      <c r="O494" s="160"/>
      <c r="P494" s="160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8" customFormat="1" ht="44.25" customHeight="1">
      <c r="A495" s="16" t="s">
        <v>22</v>
      </c>
      <c r="B495" s="17" t="s">
        <v>563</v>
      </c>
      <c r="C495" s="153" t="s">
        <v>16</v>
      </c>
      <c r="D495" s="187">
        <f t="shared" si="294"/>
        <v>10</v>
      </c>
      <c r="E495" s="155">
        <v>10</v>
      </c>
      <c r="F495" s="156"/>
      <c r="G495" s="156"/>
      <c r="H495" s="156"/>
      <c r="I495" s="187">
        <f t="shared" si="295"/>
        <v>10</v>
      </c>
      <c r="J495" s="155">
        <v>10</v>
      </c>
      <c r="K495" s="156"/>
      <c r="L495" s="156"/>
      <c r="M495" s="246">
        <f t="shared" si="296"/>
        <v>10</v>
      </c>
      <c r="N495" s="160">
        <v>10</v>
      </c>
      <c r="O495" s="160"/>
      <c r="P495" s="160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</row>
    <row r="496" spans="1:50" s="7" customFormat="1" ht="75.75" customHeight="1">
      <c r="A496" s="275" t="s">
        <v>566</v>
      </c>
      <c r="B496" s="17" t="s">
        <v>395</v>
      </c>
      <c r="C496" s="153"/>
      <c r="D496" s="187">
        <f t="shared" si="294"/>
        <v>350.5</v>
      </c>
      <c r="E496" s="155">
        <v>350.5</v>
      </c>
      <c r="F496" s="156"/>
      <c r="G496" s="156"/>
      <c r="H496" s="156"/>
      <c r="I496" s="187">
        <f t="shared" si="295"/>
        <v>0</v>
      </c>
      <c r="J496" s="155"/>
      <c r="K496" s="156"/>
      <c r="L496" s="156"/>
      <c r="M496" s="246">
        <f t="shared" si="296"/>
        <v>0</v>
      </c>
      <c r="N496" s="160"/>
      <c r="O496" s="160"/>
      <c r="P496" s="160"/>
    </row>
    <row r="497" spans="1:50" s="8" customFormat="1" ht="17.25" customHeight="1">
      <c r="A497" s="16" t="s">
        <v>104</v>
      </c>
      <c r="B497" s="17" t="s">
        <v>564</v>
      </c>
      <c r="C497" s="153"/>
      <c r="D497" s="187">
        <f t="shared" si="294"/>
        <v>350.5</v>
      </c>
      <c r="E497" s="155">
        <v>350.5</v>
      </c>
      <c r="F497" s="156"/>
      <c r="G497" s="156"/>
      <c r="H497" s="156"/>
      <c r="I497" s="187">
        <f t="shared" si="295"/>
        <v>0</v>
      </c>
      <c r="J497" s="155"/>
      <c r="K497" s="156"/>
      <c r="L497" s="156"/>
      <c r="M497" s="246">
        <f t="shared" si="296"/>
        <v>0</v>
      </c>
      <c r="N497" s="160"/>
      <c r="O497" s="160"/>
      <c r="P497" s="160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4.25" customHeight="1">
      <c r="A498" s="16" t="s">
        <v>22</v>
      </c>
      <c r="B498" s="17" t="s">
        <v>564</v>
      </c>
      <c r="C498" s="153" t="s">
        <v>16</v>
      </c>
      <c r="D498" s="187">
        <f t="shared" si="294"/>
        <v>350.5</v>
      </c>
      <c r="E498" s="155">
        <v>350.5</v>
      </c>
      <c r="F498" s="156"/>
      <c r="G498" s="156"/>
      <c r="H498" s="156"/>
      <c r="I498" s="187">
        <f t="shared" si="295"/>
        <v>0</v>
      </c>
      <c r="J498" s="155"/>
      <c r="K498" s="156"/>
      <c r="L498" s="156"/>
      <c r="M498" s="246">
        <f t="shared" si="296"/>
        <v>0</v>
      </c>
      <c r="N498" s="160"/>
      <c r="O498" s="160"/>
      <c r="P498" s="160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7" customFormat="1" ht="60" customHeight="1">
      <c r="A499" s="31" t="s">
        <v>559</v>
      </c>
      <c r="B499" s="19" t="s">
        <v>271</v>
      </c>
      <c r="C499" s="153"/>
      <c r="D499" s="187">
        <f>D500</f>
        <v>71.400000000000006</v>
      </c>
      <c r="E499" s="158">
        <f t="shared" ref="E499:L502" si="297">E500</f>
        <v>71.400000000000006</v>
      </c>
      <c r="F499" s="158">
        <f t="shared" si="297"/>
        <v>0</v>
      </c>
      <c r="G499" s="158">
        <f t="shared" si="297"/>
        <v>0</v>
      </c>
      <c r="H499" s="158" t="e">
        <f t="shared" si="297"/>
        <v>#REF!</v>
      </c>
      <c r="I499" s="187">
        <f>I500</f>
        <v>72.099999999999994</v>
      </c>
      <c r="J499" s="158">
        <f>J500</f>
        <v>72.099999999999994</v>
      </c>
      <c r="K499" s="158">
        <f>K500</f>
        <v>0</v>
      </c>
      <c r="L499" s="158">
        <f>L500</f>
        <v>0</v>
      </c>
      <c r="M499" s="187">
        <f t="shared" ref="M499:P502" si="298">M500</f>
        <v>73.7</v>
      </c>
      <c r="N499" s="158">
        <f t="shared" si="298"/>
        <v>73.7</v>
      </c>
      <c r="O499" s="158">
        <f t="shared" si="298"/>
        <v>0</v>
      </c>
      <c r="P499" s="158">
        <f t="shared" si="298"/>
        <v>0</v>
      </c>
    </row>
    <row r="500" spans="1:50" s="8" customFormat="1" ht="61.5" customHeight="1">
      <c r="A500" s="27" t="s">
        <v>560</v>
      </c>
      <c r="B500" s="153" t="s">
        <v>272</v>
      </c>
      <c r="C500" s="153"/>
      <c r="D500" s="187">
        <f>D501</f>
        <v>71.400000000000006</v>
      </c>
      <c r="E500" s="154">
        <f t="shared" si="297"/>
        <v>71.400000000000006</v>
      </c>
      <c r="F500" s="154">
        <f t="shared" si="297"/>
        <v>0</v>
      </c>
      <c r="G500" s="154">
        <f t="shared" si="297"/>
        <v>0</v>
      </c>
      <c r="H500" s="154" t="e">
        <f t="shared" si="297"/>
        <v>#REF!</v>
      </c>
      <c r="I500" s="187">
        <f t="shared" si="297"/>
        <v>72.099999999999994</v>
      </c>
      <c r="J500" s="154">
        <f t="shared" si="297"/>
        <v>72.099999999999994</v>
      </c>
      <c r="K500" s="154">
        <f t="shared" si="297"/>
        <v>0</v>
      </c>
      <c r="L500" s="154">
        <f t="shared" si="297"/>
        <v>0</v>
      </c>
      <c r="M500" s="187">
        <f t="shared" si="298"/>
        <v>73.7</v>
      </c>
      <c r="N500" s="154">
        <f t="shared" si="298"/>
        <v>73.7</v>
      </c>
      <c r="O500" s="154">
        <f t="shared" si="298"/>
        <v>0</v>
      </c>
      <c r="P500" s="154">
        <f t="shared" si="298"/>
        <v>0</v>
      </c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</row>
    <row r="501" spans="1:50" s="8" customFormat="1">
      <c r="A501" s="27" t="s">
        <v>104</v>
      </c>
      <c r="B501" s="153" t="s">
        <v>273</v>
      </c>
      <c r="C501" s="153"/>
      <c r="D501" s="187">
        <f>D503</f>
        <v>71.400000000000006</v>
      </c>
      <c r="E501" s="154">
        <f t="shared" ref="E501:P501" si="299">E503</f>
        <v>71.400000000000006</v>
      </c>
      <c r="F501" s="154">
        <f t="shared" si="299"/>
        <v>0</v>
      </c>
      <c r="G501" s="154">
        <f t="shared" si="299"/>
        <v>0</v>
      </c>
      <c r="H501" s="154" t="e">
        <f t="shared" si="299"/>
        <v>#REF!</v>
      </c>
      <c r="I501" s="187">
        <f t="shared" si="299"/>
        <v>72.099999999999994</v>
      </c>
      <c r="J501" s="154">
        <f t="shared" si="299"/>
        <v>72.099999999999994</v>
      </c>
      <c r="K501" s="154">
        <f t="shared" si="299"/>
        <v>0</v>
      </c>
      <c r="L501" s="154">
        <f t="shared" si="299"/>
        <v>0</v>
      </c>
      <c r="M501" s="187">
        <f t="shared" si="299"/>
        <v>73.7</v>
      </c>
      <c r="N501" s="154">
        <f t="shared" si="299"/>
        <v>73.7</v>
      </c>
      <c r="O501" s="154">
        <f t="shared" si="299"/>
        <v>0</v>
      </c>
      <c r="P501" s="154">
        <f t="shared" si="299"/>
        <v>0</v>
      </c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</row>
    <row r="502" spans="1:50" s="8" customFormat="1" ht="45">
      <c r="A502" s="27" t="s">
        <v>22</v>
      </c>
      <c r="B502" s="153" t="s">
        <v>273</v>
      </c>
      <c r="C502" s="153" t="s">
        <v>16</v>
      </c>
      <c r="D502" s="187">
        <f>D503</f>
        <v>71.400000000000006</v>
      </c>
      <c r="E502" s="154"/>
      <c r="F502" s="154"/>
      <c r="G502" s="154"/>
      <c r="H502" s="154" t="e">
        <f t="shared" si="297"/>
        <v>#REF!</v>
      </c>
      <c r="I502" s="187">
        <f t="shared" si="297"/>
        <v>72.099999999999994</v>
      </c>
      <c r="J502" s="154"/>
      <c r="K502" s="154"/>
      <c r="L502" s="154"/>
      <c r="M502" s="187">
        <f t="shared" si="298"/>
        <v>73.7</v>
      </c>
      <c r="N502" s="154"/>
      <c r="O502" s="154"/>
      <c r="P502" s="154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</row>
    <row r="503" spans="1:50" s="8" customFormat="1" ht="60">
      <c r="A503" s="24" t="s">
        <v>60</v>
      </c>
      <c r="B503" s="153" t="s">
        <v>273</v>
      </c>
      <c r="C503" s="153" t="s">
        <v>56</v>
      </c>
      <c r="D503" s="187">
        <f t="shared" ref="D503:D506" si="300">E503+G503</f>
        <v>71.400000000000006</v>
      </c>
      <c r="E503" s="155">
        <v>71.400000000000006</v>
      </c>
      <c r="F503" s="155"/>
      <c r="G503" s="155"/>
      <c r="H503" s="155" t="e">
        <f>#REF!</f>
        <v>#REF!</v>
      </c>
      <c r="I503" s="190">
        <f>J503+K503+L503</f>
        <v>72.099999999999994</v>
      </c>
      <c r="J503" s="155">
        <v>72.099999999999994</v>
      </c>
      <c r="K503" s="155"/>
      <c r="L503" s="155"/>
      <c r="M503" s="190">
        <f>N503+O503+P503</f>
        <v>73.7</v>
      </c>
      <c r="N503" s="155">
        <v>73.7</v>
      </c>
      <c r="O503" s="155"/>
      <c r="P503" s="155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</row>
    <row r="504" spans="1:50" s="7" customFormat="1" ht="66.75" customHeight="1">
      <c r="A504" s="225" t="s">
        <v>520</v>
      </c>
      <c r="B504" s="60" t="s">
        <v>511</v>
      </c>
      <c r="C504" s="60"/>
      <c r="D504" s="187">
        <f t="shared" si="300"/>
        <v>90</v>
      </c>
      <c r="E504" s="155">
        <f>E505</f>
        <v>90</v>
      </c>
      <c r="F504" s="155">
        <f t="shared" ref="F504:P505" si="301">F505</f>
        <v>0</v>
      </c>
      <c r="G504" s="155">
        <f t="shared" si="301"/>
        <v>0</v>
      </c>
      <c r="H504" s="155" t="e">
        <f t="shared" si="301"/>
        <v>#REF!</v>
      </c>
      <c r="I504" s="190">
        <f t="shared" si="301"/>
        <v>70</v>
      </c>
      <c r="J504" s="155">
        <f t="shared" si="301"/>
        <v>70</v>
      </c>
      <c r="K504" s="155">
        <f t="shared" si="301"/>
        <v>0</v>
      </c>
      <c r="L504" s="155">
        <f t="shared" si="301"/>
        <v>0</v>
      </c>
      <c r="M504" s="190">
        <f t="shared" si="301"/>
        <v>30</v>
      </c>
      <c r="N504" s="155">
        <f t="shared" si="301"/>
        <v>30</v>
      </c>
      <c r="O504" s="155">
        <f t="shared" si="301"/>
        <v>0</v>
      </c>
      <c r="P504" s="155">
        <f t="shared" si="301"/>
        <v>0</v>
      </c>
    </row>
    <row r="505" spans="1:50" s="8" customFormat="1">
      <c r="A505" s="225" t="s">
        <v>104</v>
      </c>
      <c r="B505" s="60" t="s">
        <v>512</v>
      </c>
      <c r="C505" s="60"/>
      <c r="D505" s="187">
        <f t="shared" si="300"/>
        <v>90</v>
      </c>
      <c r="E505" s="155">
        <f>E506</f>
        <v>90</v>
      </c>
      <c r="F505" s="155">
        <f t="shared" si="301"/>
        <v>0</v>
      </c>
      <c r="G505" s="155">
        <f t="shared" si="301"/>
        <v>0</v>
      </c>
      <c r="H505" s="155" t="e">
        <f t="shared" si="301"/>
        <v>#REF!</v>
      </c>
      <c r="I505" s="190">
        <f t="shared" si="301"/>
        <v>70</v>
      </c>
      <c r="J505" s="155">
        <f t="shared" si="301"/>
        <v>70</v>
      </c>
      <c r="K505" s="155">
        <f t="shared" si="301"/>
        <v>0</v>
      </c>
      <c r="L505" s="155">
        <f t="shared" si="301"/>
        <v>0</v>
      </c>
      <c r="M505" s="190">
        <f t="shared" si="301"/>
        <v>30</v>
      </c>
      <c r="N505" s="155">
        <f t="shared" si="301"/>
        <v>30</v>
      </c>
      <c r="O505" s="155">
        <f t="shared" si="301"/>
        <v>0</v>
      </c>
      <c r="P505" s="155">
        <f t="shared" si="301"/>
        <v>0</v>
      </c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</row>
    <row r="506" spans="1:50" s="8" customFormat="1" ht="26.25" customHeight="1">
      <c r="A506" s="203" t="s">
        <v>22</v>
      </c>
      <c r="B506" s="60" t="s">
        <v>512</v>
      </c>
      <c r="C506" s="60" t="s">
        <v>16</v>
      </c>
      <c r="D506" s="193">
        <f t="shared" si="300"/>
        <v>90</v>
      </c>
      <c r="E506" s="155">
        <v>90</v>
      </c>
      <c r="F506" s="155"/>
      <c r="G506" s="155"/>
      <c r="H506" s="155" t="e">
        <f>#REF!</f>
        <v>#REF!</v>
      </c>
      <c r="I506" s="190">
        <f>J506+K506+L506</f>
        <v>70</v>
      </c>
      <c r="J506" s="155">
        <v>70</v>
      </c>
      <c r="K506" s="155"/>
      <c r="L506" s="155"/>
      <c r="M506" s="190">
        <f>N506+O506+P506</f>
        <v>30</v>
      </c>
      <c r="N506" s="155">
        <v>30</v>
      </c>
      <c r="O506" s="155"/>
      <c r="P506" s="155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</row>
    <row r="507" spans="1:50" s="7" customFormat="1" ht="40.5" customHeight="1">
      <c r="A507" s="215" t="s">
        <v>471</v>
      </c>
      <c r="B507" s="72" t="s">
        <v>472</v>
      </c>
      <c r="C507" s="153"/>
      <c r="D507" s="193">
        <f>E507+G507</f>
        <v>117.3</v>
      </c>
      <c r="E507" s="155">
        <f t="shared" ref="E507:P507" si="302">E508</f>
        <v>117.3</v>
      </c>
      <c r="F507" s="155">
        <f t="shared" si="302"/>
        <v>0</v>
      </c>
      <c r="G507" s="155">
        <f t="shared" si="302"/>
        <v>0</v>
      </c>
      <c r="H507" s="155" t="e">
        <f t="shared" si="302"/>
        <v>#REF!</v>
      </c>
      <c r="I507" s="190">
        <f t="shared" si="302"/>
        <v>0</v>
      </c>
      <c r="J507" s="155">
        <f t="shared" si="302"/>
        <v>0</v>
      </c>
      <c r="K507" s="155">
        <f t="shared" si="302"/>
        <v>0</v>
      </c>
      <c r="L507" s="155">
        <f t="shared" si="302"/>
        <v>0</v>
      </c>
      <c r="M507" s="190">
        <f t="shared" si="302"/>
        <v>0</v>
      </c>
      <c r="N507" s="155">
        <f t="shared" si="302"/>
        <v>0</v>
      </c>
      <c r="O507" s="155">
        <f t="shared" si="302"/>
        <v>0</v>
      </c>
      <c r="P507" s="155">
        <f t="shared" si="302"/>
        <v>0</v>
      </c>
    </row>
    <row r="508" spans="1:50" s="8" customFormat="1" ht="40.5" customHeight="1">
      <c r="A508" s="214" t="s">
        <v>498</v>
      </c>
      <c r="B508" s="72" t="s">
        <v>473</v>
      </c>
      <c r="C508" s="153"/>
      <c r="D508" s="193">
        <f>E508+G508</f>
        <v>117.3</v>
      </c>
      <c r="E508" s="155">
        <f t="shared" ref="E508:P508" si="303">E510</f>
        <v>117.3</v>
      </c>
      <c r="F508" s="155">
        <f t="shared" si="303"/>
        <v>0</v>
      </c>
      <c r="G508" s="155">
        <f t="shared" si="303"/>
        <v>0</v>
      </c>
      <c r="H508" s="155" t="e">
        <f t="shared" si="303"/>
        <v>#REF!</v>
      </c>
      <c r="I508" s="190">
        <f t="shared" si="303"/>
        <v>0</v>
      </c>
      <c r="J508" s="155">
        <f t="shared" si="303"/>
        <v>0</v>
      </c>
      <c r="K508" s="155">
        <f t="shared" si="303"/>
        <v>0</v>
      </c>
      <c r="L508" s="155">
        <f t="shared" si="303"/>
        <v>0</v>
      </c>
      <c r="M508" s="190">
        <f t="shared" si="303"/>
        <v>0</v>
      </c>
      <c r="N508" s="155">
        <f t="shared" si="303"/>
        <v>0</v>
      </c>
      <c r="O508" s="155">
        <f t="shared" si="303"/>
        <v>0</v>
      </c>
      <c r="P508" s="155">
        <f t="shared" si="303"/>
        <v>0</v>
      </c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</row>
    <row r="509" spans="1:50" s="8" customFormat="1">
      <c r="A509" s="214" t="s">
        <v>104</v>
      </c>
      <c r="B509" s="72" t="s">
        <v>474</v>
      </c>
      <c r="C509" s="153"/>
      <c r="D509" s="193">
        <f>D510</f>
        <v>117.3</v>
      </c>
      <c r="E509" s="158">
        <f t="shared" ref="E509:P509" si="304">E510</f>
        <v>117.3</v>
      </c>
      <c r="F509" s="158">
        <f t="shared" si="304"/>
        <v>0</v>
      </c>
      <c r="G509" s="158">
        <f t="shared" si="304"/>
        <v>0</v>
      </c>
      <c r="H509" s="158" t="e">
        <f t="shared" si="304"/>
        <v>#REF!</v>
      </c>
      <c r="I509" s="193">
        <f t="shared" si="304"/>
        <v>0</v>
      </c>
      <c r="J509" s="158">
        <f t="shared" si="304"/>
        <v>0</v>
      </c>
      <c r="K509" s="158">
        <f t="shared" si="304"/>
        <v>0</v>
      </c>
      <c r="L509" s="158">
        <f t="shared" si="304"/>
        <v>0</v>
      </c>
      <c r="M509" s="193">
        <f t="shared" si="304"/>
        <v>0</v>
      </c>
      <c r="N509" s="158">
        <f t="shared" si="304"/>
        <v>0</v>
      </c>
      <c r="O509" s="158">
        <f t="shared" si="304"/>
        <v>0</v>
      </c>
      <c r="P509" s="158">
        <f t="shared" si="304"/>
        <v>0</v>
      </c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</row>
    <row r="510" spans="1:50" s="8" customFormat="1" ht="48" customHeight="1">
      <c r="A510" s="16" t="s">
        <v>22</v>
      </c>
      <c r="B510" s="41" t="s">
        <v>474</v>
      </c>
      <c r="C510" s="153" t="s">
        <v>16</v>
      </c>
      <c r="D510" s="158">
        <f>E510+F510+G510</f>
        <v>117.3</v>
      </c>
      <c r="E510" s="158">
        <f>'[2]Поправки март'!$I$259</f>
        <v>117.3</v>
      </c>
      <c r="F510" s="158"/>
      <c r="G510" s="158"/>
      <c r="H510" s="158" t="e">
        <f>#REF!</f>
        <v>#REF!</v>
      </c>
      <c r="I510" s="193">
        <f>J510+K510+L510</f>
        <v>0</v>
      </c>
      <c r="J510" s="158"/>
      <c r="K510" s="158"/>
      <c r="L510" s="158"/>
      <c r="M510" s="193">
        <f>N510+O510+P510</f>
        <v>0</v>
      </c>
      <c r="N510" s="158"/>
      <c r="O510" s="158"/>
      <c r="P510" s="158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</row>
    <row r="511" spans="1:50" s="96" customFormat="1" ht="87" customHeight="1">
      <c r="A511" s="163" t="s">
        <v>561</v>
      </c>
      <c r="B511" s="26" t="s">
        <v>400</v>
      </c>
      <c r="C511" s="164"/>
      <c r="D511" s="190">
        <f>D512</f>
        <v>1000</v>
      </c>
      <c r="E511" s="155">
        <f t="shared" ref="E511:P512" si="305">E512</f>
        <v>1000</v>
      </c>
      <c r="F511" s="155">
        <f t="shared" si="305"/>
        <v>0</v>
      </c>
      <c r="G511" s="155">
        <f t="shared" si="305"/>
        <v>0</v>
      </c>
      <c r="H511" s="155" t="e">
        <f t="shared" si="305"/>
        <v>#REF!</v>
      </c>
      <c r="I511" s="190">
        <f t="shared" si="305"/>
        <v>700</v>
      </c>
      <c r="J511" s="155">
        <f t="shared" si="305"/>
        <v>700</v>
      </c>
      <c r="K511" s="155">
        <f t="shared" si="305"/>
        <v>0</v>
      </c>
      <c r="L511" s="155">
        <f t="shared" si="305"/>
        <v>0</v>
      </c>
      <c r="M511" s="190">
        <f t="shared" si="305"/>
        <v>1000</v>
      </c>
      <c r="N511" s="155">
        <f t="shared" si="305"/>
        <v>1000</v>
      </c>
      <c r="O511" s="155">
        <f t="shared" si="305"/>
        <v>0</v>
      </c>
      <c r="P511" s="155">
        <f t="shared" si="305"/>
        <v>0</v>
      </c>
      <c r="Q511" s="95"/>
      <c r="R511" s="95"/>
      <c r="S511" s="95"/>
    </row>
    <row r="512" spans="1:50" s="96" customFormat="1" ht="23.25" customHeight="1">
      <c r="A512" s="224" t="s">
        <v>104</v>
      </c>
      <c r="B512" s="79" t="s">
        <v>401</v>
      </c>
      <c r="C512" s="164"/>
      <c r="D512" s="190">
        <f>D513</f>
        <v>1000</v>
      </c>
      <c r="E512" s="155">
        <f t="shared" si="305"/>
        <v>1000</v>
      </c>
      <c r="F512" s="155">
        <f t="shared" si="305"/>
        <v>0</v>
      </c>
      <c r="G512" s="155">
        <f t="shared" si="305"/>
        <v>0</v>
      </c>
      <c r="H512" s="155" t="e">
        <f t="shared" si="305"/>
        <v>#REF!</v>
      </c>
      <c r="I512" s="190">
        <f t="shared" si="305"/>
        <v>700</v>
      </c>
      <c r="J512" s="155">
        <f t="shared" si="305"/>
        <v>700</v>
      </c>
      <c r="K512" s="155">
        <f t="shared" si="305"/>
        <v>0</v>
      </c>
      <c r="L512" s="155">
        <f t="shared" si="305"/>
        <v>0</v>
      </c>
      <c r="M512" s="190">
        <f t="shared" si="305"/>
        <v>1000</v>
      </c>
      <c r="N512" s="155">
        <f t="shared" si="305"/>
        <v>1000</v>
      </c>
      <c r="O512" s="155">
        <f t="shared" si="305"/>
        <v>0</v>
      </c>
      <c r="P512" s="155">
        <f t="shared" si="305"/>
        <v>0</v>
      </c>
      <c r="Q512" s="95"/>
      <c r="R512" s="95"/>
      <c r="S512" s="95"/>
    </row>
    <row r="513" spans="1:50" s="96" customFormat="1" ht="45">
      <c r="A513" s="32" t="s">
        <v>22</v>
      </c>
      <c r="B513" s="79" t="s">
        <v>401</v>
      </c>
      <c r="C513" s="153" t="s">
        <v>16</v>
      </c>
      <c r="D513" s="190">
        <f>E513+F513+G513</f>
        <v>1000</v>
      </c>
      <c r="E513" s="155">
        <v>1000</v>
      </c>
      <c r="F513" s="155"/>
      <c r="G513" s="155"/>
      <c r="H513" s="155" t="e">
        <f>#REF!</f>
        <v>#REF!</v>
      </c>
      <c r="I513" s="190">
        <f>J513+K513+L513</f>
        <v>700</v>
      </c>
      <c r="J513" s="155">
        <v>700</v>
      </c>
      <c r="K513" s="155"/>
      <c r="L513" s="155"/>
      <c r="M513" s="190">
        <f>N513+O513+P513</f>
        <v>1000</v>
      </c>
      <c r="N513" s="155">
        <v>1000</v>
      </c>
      <c r="O513" s="155"/>
      <c r="P513" s="155"/>
      <c r="Q513" s="95"/>
      <c r="R513" s="95"/>
      <c r="S513" s="95"/>
    </row>
    <row r="514" spans="1:50" s="96" customFormat="1" ht="72" customHeight="1">
      <c r="A514" s="73" t="s">
        <v>521</v>
      </c>
      <c r="B514" s="97" t="s">
        <v>514</v>
      </c>
      <c r="C514" s="98"/>
      <c r="D514" s="188">
        <f>D515</f>
        <v>10</v>
      </c>
      <c r="E514" s="155">
        <f>E515</f>
        <v>10</v>
      </c>
      <c r="F514" s="156">
        <f>F515</f>
        <v>0</v>
      </c>
      <c r="G514" s="156">
        <f>G515</f>
        <v>0</v>
      </c>
      <c r="H514" s="156" t="e">
        <f t="shared" ref="H514:P515" si="306">H515</f>
        <v>#REF!</v>
      </c>
      <c r="I514" s="188">
        <f t="shared" si="306"/>
        <v>10</v>
      </c>
      <c r="J514" s="155">
        <f t="shared" si="306"/>
        <v>10</v>
      </c>
      <c r="K514" s="155">
        <f t="shared" si="306"/>
        <v>0</v>
      </c>
      <c r="L514" s="155">
        <f t="shared" si="306"/>
        <v>0</v>
      </c>
      <c r="M514" s="188">
        <f t="shared" si="306"/>
        <v>0</v>
      </c>
      <c r="N514" s="155">
        <f t="shared" si="306"/>
        <v>0</v>
      </c>
      <c r="O514" s="155">
        <f t="shared" si="306"/>
        <v>0</v>
      </c>
      <c r="P514" s="155">
        <f t="shared" si="306"/>
        <v>0</v>
      </c>
      <c r="Q514" s="95"/>
      <c r="R514" s="95"/>
      <c r="S514" s="95"/>
    </row>
    <row r="515" spans="1:50" s="96" customFormat="1" ht="18.75" customHeight="1">
      <c r="A515" s="16" t="s">
        <v>104</v>
      </c>
      <c r="B515" s="149" t="s">
        <v>515</v>
      </c>
      <c r="C515" s="98"/>
      <c r="D515" s="188">
        <f>D516+D517</f>
        <v>10</v>
      </c>
      <c r="E515" s="155">
        <f>E516</f>
        <v>10</v>
      </c>
      <c r="F515" s="155">
        <f t="shared" ref="F515:G515" si="307">F516</f>
        <v>0</v>
      </c>
      <c r="G515" s="155">
        <f t="shared" si="307"/>
        <v>0</v>
      </c>
      <c r="H515" s="155" t="e">
        <f t="shared" si="306"/>
        <v>#REF!</v>
      </c>
      <c r="I515" s="190">
        <f t="shared" si="306"/>
        <v>10</v>
      </c>
      <c r="J515" s="155">
        <f t="shared" si="306"/>
        <v>10</v>
      </c>
      <c r="K515" s="155">
        <f t="shared" si="306"/>
        <v>0</v>
      </c>
      <c r="L515" s="155">
        <f t="shared" si="306"/>
        <v>0</v>
      </c>
      <c r="M515" s="190">
        <f t="shared" si="306"/>
        <v>0</v>
      </c>
      <c r="N515" s="155">
        <f t="shared" si="306"/>
        <v>0</v>
      </c>
      <c r="O515" s="155">
        <f t="shared" si="306"/>
        <v>0</v>
      </c>
      <c r="P515" s="155">
        <f t="shared" si="306"/>
        <v>0</v>
      </c>
      <c r="Q515" s="95"/>
      <c r="R515" s="95"/>
      <c r="S515" s="95"/>
    </row>
    <row r="516" spans="1:50" s="96" customFormat="1" ht="45">
      <c r="A516" s="16" t="s">
        <v>22</v>
      </c>
      <c r="B516" s="149" t="s">
        <v>515</v>
      </c>
      <c r="C516" s="100">
        <v>200</v>
      </c>
      <c r="D516" s="188">
        <f>E516+F516+G516</f>
        <v>10</v>
      </c>
      <c r="E516" s="155">
        <v>10</v>
      </c>
      <c r="F516" s="155"/>
      <c r="G516" s="155"/>
      <c r="H516" s="155" t="e">
        <f>#REF!</f>
        <v>#REF!</v>
      </c>
      <c r="I516" s="188">
        <f>J516+K516+L516</f>
        <v>10</v>
      </c>
      <c r="J516" s="155">
        <v>10</v>
      </c>
      <c r="K516" s="155"/>
      <c r="L516" s="155"/>
      <c r="M516" s="188">
        <f>N516+O516+P516</f>
        <v>0</v>
      </c>
      <c r="N516" s="155"/>
      <c r="O516" s="155"/>
      <c r="P516" s="155"/>
      <c r="Q516" s="95"/>
      <c r="R516" s="95"/>
      <c r="S516" s="95"/>
    </row>
    <row r="517" spans="1:50" s="95" customFormat="1" ht="58.5" hidden="1" customHeight="1">
      <c r="A517" s="101" t="s">
        <v>475</v>
      </c>
      <c r="B517" s="116" t="s">
        <v>355</v>
      </c>
      <c r="C517" s="100">
        <v>600</v>
      </c>
      <c r="D517" s="188">
        <f>D518</f>
        <v>0</v>
      </c>
      <c r="E517" s="155">
        <f>E518</f>
        <v>0</v>
      </c>
      <c r="F517" s="155">
        <f>F518</f>
        <v>0</v>
      </c>
      <c r="G517" s="155">
        <f>G518</f>
        <v>0</v>
      </c>
      <c r="H517" s="155">
        <f t="shared" ref="H517:P517" si="308">H518</f>
        <v>0</v>
      </c>
      <c r="I517" s="194">
        <f t="shared" si="308"/>
        <v>0</v>
      </c>
      <c r="J517" s="156">
        <f t="shared" si="308"/>
        <v>0</v>
      </c>
      <c r="K517" s="156">
        <f t="shared" si="308"/>
        <v>0</v>
      </c>
      <c r="L517" s="156">
        <f t="shared" si="308"/>
        <v>0</v>
      </c>
      <c r="M517" s="194">
        <f t="shared" si="308"/>
        <v>0</v>
      </c>
      <c r="N517" s="156">
        <f t="shared" si="308"/>
        <v>0</v>
      </c>
      <c r="O517" s="156">
        <f t="shared" si="308"/>
        <v>0</v>
      </c>
      <c r="P517" s="156">
        <f t="shared" si="308"/>
        <v>0</v>
      </c>
      <c r="T517" s="96"/>
      <c r="U517" s="96"/>
      <c r="V517" s="96"/>
      <c r="W517" s="96"/>
      <c r="X517" s="96"/>
      <c r="Y517" s="96"/>
      <c r="Z517" s="96"/>
      <c r="AA517" s="96"/>
      <c r="AB517" s="96"/>
      <c r="AC517" s="96"/>
      <c r="AD517" s="96"/>
      <c r="AE517" s="96"/>
      <c r="AF517" s="96"/>
      <c r="AG517" s="96"/>
      <c r="AH517" s="96"/>
      <c r="AI517" s="96"/>
      <c r="AJ517" s="96"/>
      <c r="AK517" s="96"/>
      <c r="AL517" s="96"/>
      <c r="AM517" s="96"/>
      <c r="AN517" s="96"/>
      <c r="AO517" s="96"/>
      <c r="AP517" s="96"/>
      <c r="AQ517" s="96"/>
      <c r="AR517" s="96"/>
      <c r="AS517" s="96"/>
      <c r="AT517" s="96"/>
      <c r="AU517" s="96"/>
      <c r="AV517" s="96"/>
      <c r="AW517" s="96"/>
      <c r="AX517" s="96"/>
    </row>
    <row r="518" spans="1:50" s="95" customFormat="1" hidden="1">
      <c r="A518" s="16" t="s">
        <v>67</v>
      </c>
      <c r="B518" s="116" t="s">
        <v>355</v>
      </c>
      <c r="C518" s="100">
        <v>600</v>
      </c>
      <c r="D518" s="188">
        <f>E518+F518+G518</f>
        <v>0</v>
      </c>
      <c r="E518" s="155"/>
      <c r="F518" s="156"/>
      <c r="G518" s="156"/>
      <c r="H518" s="156"/>
      <c r="I518" s="194">
        <f>J518+K518+L518</f>
        <v>0</v>
      </c>
      <c r="J518" s="93"/>
      <c r="K518" s="93"/>
      <c r="L518" s="93"/>
      <c r="M518" s="194">
        <f>N518+O518+P518</f>
        <v>0</v>
      </c>
      <c r="N518" s="93"/>
      <c r="O518" s="93"/>
      <c r="P518" s="93"/>
      <c r="T518" s="96"/>
      <c r="U518" s="96"/>
      <c r="V518" s="96"/>
      <c r="W518" s="96"/>
      <c r="X518" s="96"/>
      <c r="Y518" s="96"/>
      <c r="Z518" s="96"/>
      <c r="AA518" s="96"/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96"/>
      <c r="AN518" s="96"/>
      <c r="AO518" s="96"/>
      <c r="AP518" s="96"/>
      <c r="AQ518" s="96"/>
      <c r="AR518" s="96"/>
      <c r="AS518" s="96"/>
      <c r="AT518" s="96"/>
      <c r="AU518" s="96"/>
      <c r="AV518" s="96"/>
      <c r="AW518" s="96"/>
      <c r="AX518" s="96"/>
    </row>
    <row r="519" spans="1:50" s="5" customFormat="1" ht="39" hidden="1">
      <c r="A519" s="74" t="s">
        <v>289</v>
      </c>
      <c r="B519" s="75" t="s">
        <v>281</v>
      </c>
      <c r="C519" s="76"/>
      <c r="D519" s="195">
        <f t="shared" ref="D519:P519" si="309">D526+D520+D523</f>
        <v>0</v>
      </c>
      <c r="E519" s="162">
        <f t="shared" si="309"/>
        <v>0</v>
      </c>
      <c r="F519" s="162">
        <f t="shared" si="309"/>
        <v>0</v>
      </c>
      <c r="G519" s="162">
        <f t="shared" si="309"/>
        <v>0</v>
      </c>
      <c r="H519" s="162">
        <f t="shared" si="309"/>
        <v>0</v>
      </c>
      <c r="I519" s="195">
        <f t="shared" si="309"/>
        <v>0</v>
      </c>
      <c r="J519" s="162">
        <f t="shared" si="309"/>
        <v>0</v>
      </c>
      <c r="K519" s="162">
        <f t="shared" si="309"/>
        <v>0</v>
      </c>
      <c r="L519" s="162">
        <f t="shared" si="309"/>
        <v>0</v>
      </c>
      <c r="M519" s="195">
        <f t="shared" si="309"/>
        <v>0</v>
      </c>
      <c r="N519" s="162">
        <f t="shared" si="309"/>
        <v>0</v>
      </c>
      <c r="O519" s="162">
        <f t="shared" si="309"/>
        <v>0</v>
      </c>
      <c r="P519" s="162">
        <f t="shared" si="309"/>
        <v>0</v>
      </c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</row>
    <row r="520" spans="1:50" s="5" customFormat="1" ht="77.25" hidden="1">
      <c r="A520" s="74" t="s">
        <v>335</v>
      </c>
      <c r="B520" s="75" t="s">
        <v>338</v>
      </c>
      <c r="C520" s="76"/>
      <c r="D520" s="195">
        <f t="shared" ref="D520:P521" si="310">D521</f>
        <v>0</v>
      </c>
      <c r="E520" s="162">
        <f t="shared" si="310"/>
        <v>0</v>
      </c>
      <c r="F520" s="162">
        <f t="shared" si="310"/>
        <v>0</v>
      </c>
      <c r="G520" s="162">
        <f t="shared" si="310"/>
        <v>0</v>
      </c>
      <c r="H520" s="162">
        <f t="shared" si="310"/>
        <v>0</v>
      </c>
      <c r="I520" s="195">
        <f t="shared" si="310"/>
        <v>0</v>
      </c>
      <c r="J520" s="162">
        <f t="shared" si="310"/>
        <v>0</v>
      </c>
      <c r="K520" s="162">
        <f t="shared" si="310"/>
        <v>0</v>
      </c>
      <c r="L520" s="162">
        <f t="shared" si="310"/>
        <v>0</v>
      </c>
      <c r="M520" s="195">
        <f t="shared" si="310"/>
        <v>0</v>
      </c>
      <c r="N520" s="162">
        <f t="shared" si="310"/>
        <v>0</v>
      </c>
      <c r="O520" s="162">
        <f t="shared" si="310"/>
        <v>0</v>
      </c>
      <c r="P520" s="162">
        <f t="shared" si="310"/>
        <v>0</v>
      </c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</row>
    <row r="521" spans="1:50" s="5" customFormat="1" ht="39" hidden="1">
      <c r="A521" s="74" t="s">
        <v>242</v>
      </c>
      <c r="B521" s="75" t="s">
        <v>338</v>
      </c>
      <c r="C521" s="76" t="s">
        <v>56</v>
      </c>
      <c r="D521" s="195">
        <f t="shared" si="310"/>
        <v>0</v>
      </c>
      <c r="E521" s="162">
        <f t="shared" si="310"/>
        <v>0</v>
      </c>
      <c r="F521" s="162">
        <f t="shared" si="310"/>
        <v>0</v>
      </c>
      <c r="G521" s="162">
        <f t="shared" si="310"/>
        <v>0</v>
      </c>
      <c r="H521" s="162">
        <f t="shared" si="310"/>
        <v>0</v>
      </c>
      <c r="I521" s="195">
        <f t="shared" si="310"/>
        <v>0</v>
      </c>
      <c r="J521" s="162">
        <f t="shared" si="310"/>
        <v>0</v>
      </c>
      <c r="K521" s="162">
        <f t="shared" si="310"/>
        <v>0</v>
      </c>
      <c r="L521" s="162">
        <f t="shared" si="310"/>
        <v>0</v>
      </c>
      <c r="M521" s="195">
        <f t="shared" si="310"/>
        <v>0</v>
      </c>
      <c r="N521" s="162">
        <f t="shared" si="310"/>
        <v>0</v>
      </c>
      <c r="O521" s="162">
        <f t="shared" si="310"/>
        <v>0</v>
      </c>
      <c r="P521" s="162">
        <f t="shared" si="310"/>
        <v>0</v>
      </c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</row>
    <row r="522" spans="1:50" s="5" customFormat="1" ht="15.75" hidden="1">
      <c r="A522" s="16" t="s">
        <v>58</v>
      </c>
      <c r="B522" s="75" t="s">
        <v>338</v>
      </c>
      <c r="C522" s="76" t="s">
        <v>56</v>
      </c>
      <c r="D522" s="195">
        <f>E522+F522+G522+H522</f>
        <v>0</v>
      </c>
      <c r="E522" s="162"/>
      <c r="F522" s="162"/>
      <c r="G522" s="162"/>
      <c r="H522" s="162"/>
      <c r="I522" s="195"/>
      <c r="J522" s="162"/>
      <c r="K522" s="162"/>
      <c r="L522" s="162"/>
      <c r="M522" s="195"/>
      <c r="N522" s="162"/>
      <c r="O522" s="162"/>
      <c r="P522" s="16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</row>
    <row r="523" spans="1:50" s="5" customFormat="1" ht="90" hidden="1">
      <c r="A523" s="74" t="s">
        <v>336</v>
      </c>
      <c r="B523" s="75" t="s">
        <v>337</v>
      </c>
      <c r="C523" s="76" t="s">
        <v>56</v>
      </c>
      <c r="D523" s="195">
        <f t="shared" ref="D523:P524" si="311">D524</f>
        <v>0</v>
      </c>
      <c r="E523" s="162">
        <f t="shared" si="311"/>
        <v>0</v>
      </c>
      <c r="F523" s="162">
        <f t="shared" si="311"/>
        <v>0</v>
      </c>
      <c r="G523" s="162">
        <f t="shared" si="311"/>
        <v>0</v>
      </c>
      <c r="H523" s="162">
        <f t="shared" si="311"/>
        <v>0</v>
      </c>
      <c r="I523" s="195">
        <f t="shared" si="311"/>
        <v>0</v>
      </c>
      <c r="J523" s="162">
        <f t="shared" si="311"/>
        <v>0</v>
      </c>
      <c r="K523" s="162">
        <f t="shared" si="311"/>
        <v>0</v>
      </c>
      <c r="L523" s="162">
        <f t="shared" si="311"/>
        <v>0</v>
      </c>
      <c r="M523" s="195">
        <f t="shared" si="311"/>
        <v>0</v>
      </c>
      <c r="N523" s="162">
        <f t="shared" si="311"/>
        <v>0</v>
      </c>
      <c r="O523" s="162">
        <f t="shared" si="311"/>
        <v>0</v>
      </c>
      <c r="P523" s="162">
        <f t="shared" si="311"/>
        <v>0</v>
      </c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</row>
    <row r="524" spans="1:50" s="5" customFormat="1" ht="39" hidden="1">
      <c r="A524" s="74" t="s">
        <v>242</v>
      </c>
      <c r="B524" s="75" t="s">
        <v>337</v>
      </c>
      <c r="C524" s="76" t="s">
        <v>56</v>
      </c>
      <c r="D524" s="195">
        <f t="shared" si="311"/>
        <v>0</v>
      </c>
      <c r="E524" s="162">
        <f t="shared" si="311"/>
        <v>0</v>
      </c>
      <c r="F524" s="162">
        <f t="shared" si="311"/>
        <v>0</v>
      </c>
      <c r="G524" s="162">
        <f t="shared" si="311"/>
        <v>0</v>
      </c>
      <c r="H524" s="162">
        <f t="shared" si="311"/>
        <v>0</v>
      </c>
      <c r="I524" s="195">
        <f t="shared" si="311"/>
        <v>0</v>
      </c>
      <c r="J524" s="162">
        <f t="shared" si="311"/>
        <v>0</v>
      </c>
      <c r="K524" s="162">
        <f t="shared" si="311"/>
        <v>0</v>
      </c>
      <c r="L524" s="162">
        <f t="shared" si="311"/>
        <v>0</v>
      </c>
      <c r="M524" s="195">
        <f t="shared" si="311"/>
        <v>0</v>
      </c>
      <c r="N524" s="162">
        <f t="shared" si="311"/>
        <v>0</v>
      </c>
      <c r="O524" s="162">
        <f t="shared" si="311"/>
        <v>0</v>
      </c>
      <c r="P524" s="162">
        <f t="shared" si="311"/>
        <v>0</v>
      </c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</row>
    <row r="525" spans="1:50" s="5" customFormat="1" ht="15.75" hidden="1">
      <c r="A525" s="16" t="s">
        <v>58</v>
      </c>
      <c r="B525" s="75" t="s">
        <v>337</v>
      </c>
      <c r="C525" s="76" t="s">
        <v>56</v>
      </c>
      <c r="D525" s="195">
        <f>E525+F525+G525+H525</f>
        <v>0</v>
      </c>
      <c r="E525" s="162"/>
      <c r="F525" s="162"/>
      <c r="G525" s="162"/>
      <c r="H525" s="162"/>
      <c r="I525" s="195"/>
      <c r="J525" s="162"/>
      <c r="K525" s="162"/>
      <c r="L525" s="162"/>
      <c r="M525" s="195"/>
      <c r="N525" s="162"/>
      <c r="O525" s="162"/>
      <c r="P525" s="162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</row>
    <row r="526" spans="1:50" s="5" customFormat="1" ht="15.75" hidden="1">
      <c r="A526" s="74" t="s">
        <v>104</v>
      </c>
      <c r="B526" s="75" t="s">
        <v>286</v>
      </c>
      <c r="C526" s="76"/>
      <c r="D526" s="195">
        <f t="shared" ref="D526:G527" si="312">D527</f>
        <v>0</v>
      </c>
      <c r="E526" s="162">
        <f t="shared" si="312"/>
        <v>0</v>
      </c>
      <c r="F526" s="162">
        <f t="shared" si="312"/>
        <v>0</v>
      </c>
      <c r="G526" s="162">
        <f t="shared" si="312"/>
        <v>0</v>
      </c>
      <c r="H526" s="162"/>
      <c r="I526" s="195">
        <f t="shared" ref="I526:P527" si="313">I527</f>
        <v>0</v>
      </c>
      <c r="J526" s="162">
        <f t="shared" si="313"/>
        <v>0</v>
      </c>
      <c r="K526" s="162">
        <f t="shared" si="313"/>
        <v>0</v>
      </c>
      <c r="L526" s="162">
        <f t="shared" si="313"/>
        <v>0</v>
      </c>
      <c r="M526" s="195">
        <f t="shared" si="313"/>
        <v>0</v>
      </c>
      <c r="N526" s="162">
        <f t="shared" si="313"/>
        <v>0</v>
      </c>
      <c r="O526" s="162">
        <f t="shared" si="313"/>
        <v>0</v>
      </c>
      <c r="P526" s="162">
        <f t="shared" si="313"/>
        <v>0</v>
      </c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</row>
    <row r="527" spans="1:50" s="5" customFormat="1" ht="42" hidden="1" customHeight="1">
      <c r="A527" s="101" t="s">
        <v>242</v>
      </c>
      <c r="B527" s="210" t="s">
        <v>286</v>
      </c>
      <c r="C527" s="76">
        <v>600</v>
      </c>
      <c r="D527" s="195">
        <f t="shared" si="312"/>
        <v>0</v>
      </c>
      <c r="E527" s="162">
        <f t="shared" si="312"/>
        <v>0</v>
      </c>
      <c r="F527" s="162">
        <f t="shared" si="312"/>
        <v>0</v>
      </c>
      <c r="G527" s="162">
        <f t="shared" si="312"/>
        <v>0</v>
      </c>
      <c r="H527" s="162"/>
      <c r="I527" s="195">
        <f t="shared" si="313"/>
        <v>0</v>
      </c>
      <c r="J527" s="162">
        <f t="shared" si="313"/>
        <v>0</v>
      </c>
      <c r="K527" s="162">
        <f t="shared" si="313"/>
        <v>0</v>
      </c>
      <c r="L527" s="162">
        <f t="shared" si="313"/>
        <v>0</v>
      </c>
      <c r="M527" s="195">
        <f t="shared" si="313"/>
        <v>0</v>
      </c>
      <c r="N527" s="162">
        <f t="shared" si="313"/>
        <v>0</v>
      </c>
      <c r="O527" s="162">
        <f t="shared" si="313"/>
        <v>0</v>
      </c>
      <c r="P527" s="162">
        <f t="shared" si="313"/>
        <v>0</v>
      </c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</row>
    <row r="528" spans="1:50" s="5" customFormat="1" ht="15.75" hidden="1">
      <c r="A528" s="16" t="s">
        <v>58</v>
      </c>
      <c r="B528" s="210" t="s">
        <v>286</v>
      </c>
      <c r="C528" s="76">
        <v>600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</row>
    <row r="529" spans="1:16" ht="60">
      <c r="A529" s="133" t="s">
        <v>453</v>
      </c>
      <c r="B529" s="100" t="s">
        <v>269</v>
      </c>
      <c r="C529" s="209"/>
      <c r="D529" s="195">
        <f>D530</f>
        <v>150</v>
      </c>
      <c r="E529" s="162">
        <f t="shared" ref="E529:P532" si="314">E530</f>
        <v>150</v>
      </c>
      <c r="F529" s="162">
        <f t="shared" si="314"/>
        <v>0</v>
      </c>
      <c r="G529" s="162">
        <f t="shared" si="314"/>
        <v>0</v>
      </c>
      <c r="H529" s="162">
        <f t="shared" si="314"/>
        <v>0</v>
      </c>
      <c r="I529" s="195">
        <f>I530</f>
        <v>150</v>
      </c>
      <c r="J529" s="162">
        <f t="shared" si="314"/>
        <v>150</v>
      </c>
      <c r="K529" s="162">
        <f t="shared" si="314"/>
        <v>0</v>
      </c>
      <c r="L529" s="162">
        <f t="shared" si="314"/>
        <v>0</v>
      </c>
      <c r="M529" s="195">
        <f t="shared" si="314"/>
        <v>0</v>
      </c>
      <c r="N529" s="162">
        <f t="shared" si="314"/>
        <v>0</v>
      </c>
      <c r="O529" s="162">
        <f t="shared" si="314"/>
        <v>0</v>
      </c>
      <c r="P529" s="162">
        <f t="shared" si="314"/>
        <v>0</v>
      </c>
    </row>
    <row r="530" spans="1:16" ht="58.5" customHeight="1">
      <c r="A530" s="133" t="s">
        <v>454</v>
      </c>
      <c r="B530" s="100" t="s">
        <v>274</v>
      </c>
      <c r="C530" s="209"/>
      <c r="D530" s="195">
        <f>D531</f>
        <v>150</v>
      </c>
      <c r="E530" s="162">
        <f t="shared" si="314"/>
        <v>150</v>
      </c>
      <c r="F530" s="162">
        <f t="shared" si="314"/>
        <v>0</v>
      </c>
      <c r="G530" s="162">
        <f t="shared" si="314"/>
        <v>0</v>
      </c>
      <c r="H530" s="162">
        <f t="shared" si="314"/>
        <v>0</v>
      </c>
      <c r="I530" s="195">
        <f t="shared" si="314"/>
        <v>150</v>
      </c>
      <c r="J530" s="162">
        <f t="shared" si="314"/>
        <v>150</v>
      </c>
      <c r="K530" s="162">
        <f t="shared" si="314"/>
        <v>0</v>
      </c>
      <c r="L530" s="162">
        <f t="shared" si="314"/>
        <v>0</v>
      </c>
      <c r="M530" s="195">
        <f t="shared" si="314"/>
        <v>0</v>
      </c>
      <c r="N530" s="162">
        <f t="shared" si="314"/>
        <v>0</v>
      </c>
      <c r="O530" s="162">
        <f t="shared" si="314"/>
        <v>0</v>
      </c>
      <c r="P530" s="162">
        <f t="shared" si="314"/>
        <v>0</v>
      </c>
    </row>
    <row r="531" spans="1:16" ht="13.5" customHeight="1">
      <c r="A531" s="133" t="s">
        <v>150</v>
      </c>
      <c r="B531" s="100" t="s">
        <v>274</v>
      </c>
      <c r="C531" s="209"/>
      <c r="D531" s="195">
        <f>D532</f>
        <v>150</v>
      </c>
      <c r="E531" s="162">
        <f t="shared" si="314"/>
        <v>150</v>
      </c>
      <c r="F531" s="162">
        <f t="shared" si="314"/>
        <v>0</v>
      </c>
      <c r="G531" s="162">
        <f t="shared" si="314"/>
        <v>0</v>
      </c>
      <c r="H531" s="162">
        <f t="shared" si="314"/>
        <v>0</v>
      </c>
      <c r="I531" s="195">
        <f t="shared" si="314"/>
        <v>150</v>
      </c>
      <c r="J531" s="162">
        <f t="shared" si="314"/>
        <v>150</v>
      </c>
      <c r="K531" s="162">
        <f t="shared" si="314"/>
        <v>0</v>
      </c>
      <c r="L531" s="162">
        <f t="shared" si="314"/>
        <v>0</v>
      </c>
      <c r="M531" s="195">
        <f t="shared" si="314"/>
        <v>0</v>
      </c>
      <c r="N531" s="162">
        <f t="shared" si="314"/>
        <v>0</v>
      </c>
      <c r="O531" s="162">
        <f t="shared" si="314"/>
        <v>0</v>
      </c>
      <c r="P531" s="162">
        <f t="shared" si="314"/>
        <v>0</v>
      </c>
    </row>
    <row r="532" spans="1:16" ht="45">
      <c r="A532" s="211" t="s">
        <v>22</v>
      </c>
      <c r="B532" s="100" t="s">
        <v>274</v>
      </c>
      <c r="C532" s="209">
        <v>200</v>
      </c>
      <c r="D532" s="195">
        <f>D533</f>
        <v>150</v>
      </c>
      <c r="E532" s="162">
        <v>150</v>
      </c>
      <c r="F532" s="162"/>
      <c r="G532" s="162"/>
      <c r="H532" s="162">
        <f t="shared" si="314"/>
        <v>0</v>
      </c>
      <c r="I532" s="195">
        <f>J532+K532+L532</f>
        <v>150</v>
      </c>
      <c r="J532" s="162">
        <v>150</v>
      </c>
      <c r="K532" s="162"/>
      <c r="L532" s="162"/>
      <c r="M532" s="195">
        <f>N532+O532+P532</f>
        <v>0</v>
      </c>
      <c r="N532" s="162"/>
      <c r="O532" s="162"/>
      <c r="P532" s="162"/>
    </row>
    <row r="533" spans="1:16" hidden="1">
      <c r="A533" s="212" t="s">
        <v>81</v>
      </c>
      <c r="B533" s="100" t="s">
        <v>274</v>
      </c>
      <c r="C533" s="209">
        <v>200</v>
      </c>
      <c r="D533" s="195">
        <f>E533+F533+G533+H533</f>
        <v>150</v>
      </c>
      <c r="E533" s="162">
        <v>150</v>
      </c>
      <c r="F533" s="162"/>
      <c r="G533" s="162"/>
      <c r="H533" s="162"/>
      <c r="I533" s="195">
        <f>J533+K533+L533</f>
        <v>150</v>
      </c>
      <c r="J533" s="77">
        <v>150</v>
      </c>
      <c r="K533" s="77"/>
      <c r="L533" s="77"/>
      <c r="M533" s="195">
        <f>N533+O533+P533</f>
        <v>0</v>
      </c>
      <c r="N533" s="77"/>
      <c r="O533" s="77"/>
      <c r="P533" s="77"/>
    </row>
    <row r="534" spans="1:16" ht="48" customHeight="1">
      <c r="A534" s="83" t="s">
        <v>516</v>
      </c>
      <c r="B534" s="85" t="s">
        <v>500</v>
      </c>
      <c r="C534" s="172"/>
      <c r="D534" s="253">
        <f>D535+D538+D541+D544+D547</f>
        <v>14</v>
      </c>
      <c r="E534" s="162">
        <f t="shared" ref="E534:P534" si="315">E535+E538+E541+E544+E547</f>
        <v>14</v>
      </c>
      <c r="F534" s="162">
        <f t="shared" si="315"/>
        <v>0</v>
      </c>
      <c r="G534" s="162">
        <f t="shared" si="315"/>
        <v>0</v>
      </c>
      <c r="H534" s="162">
        <f t="shared" si="315"/>
        <v>0</v>
      </c>
      <c r="I534" s="195">
        <f t="shared" si="315"/>
        <v>6</v>
      </c>
      <c r="J534" s="162">
        <f t="shared" si="315"/>
        <v>6</v>
      </c>
      <c r="K534" s="162">
        <f t="shared" si="315"/>
        <v>0</v>
      </c>
      <c r="L534" s="162">
        <f t="shared" si="315"/>
        <v>0</v>
      </c>
      <c r="M534" s="195">
        <f t="shared" si="315"/>
        <v>0</v>
      </c>
      <c r="N534" s="162">
        <f t="shared" si="315"/>
        <v>0</v>
      </c>
      <c r="O534" s="162">
        <f t="shared" si="315"/>
        <v>0</v>
      </c>
      <c r="P534" s="162">
        <f t="shared" si="315"/>
        <v>0</v>
      </c>
    </row>
    <row r="535" spans="1:16" ht="53.25" hidden="1" customHeight="1">
      <c r="A535" s="214" t="s">
        <v>522</v>
      </c>
      <c r="B535" s="72" t="s">
        <v>501</v>
      </c>
      <c r="C535" s="172"/>
      <c r="D535" s="195">
        <f>D536</f>
        <v>0</v>
      </c>
      <c r="E535" s="162">
        <f t="shared" ref="E535:P536" si="316">E536</f>
        <v>0</v>
      </c>
      <c r="F535" s="162">
        <f t="shared" si="316"/>
        <v>0</v>
      </c>
      <c r="G535" s="162">
        <f t="shared" si="316"/>
        <v>0</v>
      </c>
      <c r="H535" s="162">
        <f t="shared" si="316"/>
        <v>0</v>
      </c>
      <c r="I535" s="195">
        <f t="shared" si="316"/>
        <v>0</v>
      </c>
      <c r="J535" s="162">
        <f t="shared" si="316"/>
        <v>0</v>
      </c>
      <c r="K535" s="162">
        <f t="shared" si="316"/>
        <v>0</v>
      </c>
      <c r="L535" s="162">
        <f t="shared" si="316"/>
        <v>0</v>
      </c>
      <c r="M535" s="195">
        <f t="shared" si="316"/>
        <v>0</v>
      </c>
      <c r="N535" s="162">
        <f t="shared" si="316"/>
        <v>0</v>
      </c>
      <c r="O535" s="162">
        <f t="shared" si="316"/>
        <v>0</v>
      </c>
      <c r="P535" s="162">
        <f t="shared" si="316"/>
        <v>0</v>
      </c>
    </row>
    <row r="536" spans="1:16" ht="12.75" hidden="1">
      <c r="A536" s="214" t="s">
        <v>104</v>
      </c>
      <c r="B536" s="72" t="s">
        <v>502</v>
      </c>
      <c r="C536" s="172"/>
      <c r="D536" s="195">
        <f>D537</f>
        <v>0</v>
      </c>
      <c r="E536" s="162">
        <f t="shared" si="316"/>
        <v>0</v>
      </c>
      <c r="F536" s="162">
        <f t="shared" si="316"/>
        <v>0</v>
      </c>
      <c r="G536" s="162">
        <f t="shared" si="316"/>
        <v>0</v>
      </c>
      <c r="H536" s="162">
        <f t="shared" si="316"/>
        <v>0</v>
      </c>
      <c r="I536" s="195">
        <f t="shared" si="316"/>
        <v>0</v>
      </c>
      <c r="J536" s="162">
        <f t="shared" si="316"/>
        <v>0</v>
      </c>
      <c r="K536" s="162">
        <f t="shared" si="316"/>
        <v>0</v>
      </c>
      <c r="L536" s="162">
        <f t="shared" si="316"/>
        <v>0</v>
      </c>
      <c r="M536" s="195">
        <f t="shared" si="316"/>
        <v>0</v>
      </c>
      <c r="N536" s="162">
        <f t="shared" si="316"/>
        <v>0</v>
      </c>
      <c r="O536" s="162">
        <f t="shared" si="316"/>
        <v>0</v>
      </c>
      <c r="P536" s="162">
        <f t="shared" si="316"/>
        <v>0</v>
      </c>
    </row>
    <row r="537" spans="1:16" ht="27.75" hidden="1" customHeight="1">
      <c r="A537" s="214" t="s">
        <v>22</v>
      </c>
      <c r="B537" s="72" t="s">
        <v>502</v>
      </c>
      <c r="C537" s="172" t="s">
        <v>16</v>
      </c>
      <c r="D537" s="195">
        <f>E537+F537+G537</f>
        <v>0</v>
      </c>
      <c r="E537" s="162"/>
      <c r="F537" s="162"/>
      <c r="G537" s="162"/>
      <c r="H537" s="162"/>
      <c r="I537" s="195">
        <f>J537+K537+L537</f>
        <v>0</v>
      </c>
      <c r="J537" s="77"/>
      <c r="K537" s="77"/>
      <c r="L537" s="77"/>
      <c r="M537" s="195">
        <f>N537+O537+P537</f>
        <v>0</v>
      </c>
      <c r="N537" s="77"/>
      <c r="O537" s="77"/>
      <c r="P537" s="77"/>
    </row>
    <row r="538" spans="1:16" ht="84.75" customHeight="1">
      <c r="A538" s="214" t="s">
        <v>523</v>
      </c>
      <c r="B538" s="72" t="s">
        <v>503</v>
      </c>
      <c r="C538" s="172"/>
      <c r="D538" s="195">
        <f>D539</f>
        <v>10</v>
      </c>
      <c r="E538" s="162">
        <f t="shared" ref="E538:P539" si="317">E539</f>
        <v>10</v>
      </c>
      <c r="F538" s="162">
        <f t="shared" si="317"/>
        <v>0</v>
      </c>
      <c r="G538" s="162">
        <f t="shared" si="317"/>
        <v>0</v>
      </c>
      <c r="H538" s="162">
        <f t="shared" si="317"/>
        <v>0</v>
      </c>
      <c r="I538" s="195">
        <f t="shared" si="317"/>
        <v>0</v>
      </c>
      <c r="J538" s="162">
        <f t="shared" si="317"/>
        <v>0</v>
      </c>
      <c r="K538" s="162">
        <f t="shared" si="317"/>
        <v>0</v>
      </c>
      <c r="L538" s="162">
        <f t="shared" si="317"/>
        <v>0</v>
      </c>
      <c r="M538" s="195">
        <f t="shared" si="317"/>
        <v>0</v>
      </c>
      <c r="N538" s="162">
        <f t="shared" si="317"/>
        <v>0</v>
      </c>
      <c r="O538" s="162">
        <f t="shared" si="317"/>
        <v>0</v>
      </c>
      <c r="P538" s="162">
        <f t="shared" si="317"/>
        <v>0</v>
      </c>
    </row>
    <row r="539" spans="1:16" ht="12.75">
      <c r="A539" s="214" t="s">
        <v>104</v>
      </c>
      <c r="B539" s="72" t="s">
        <v>504</v>
      </c>
      <c r="C539" s="172"/>
      <c r="D539" s="195">
        <f>D540</f>
        <v>10</v>
      </c>
      <c r="E539" s="162">
        <f t="shared" si="317"/>
        <v>10</v>
      </c>
      <c r="F539" s="162">
        <f t="shared" si="317"/>
        <v>0</v>
      </c>
      <c r="G539" s="162">
        <f t="shared" si="317"/>
        <v>0</v>
      </c>
      <c r="H539" s="162">
        <f t="shared" si="317"/>
        <v>0</v>
      </c>
      <c r="I539" s="195">
        <f t="shared" si="317"/>
        <v>0</v>
      </c>
      <c r="J539" s="162">
        <f t="shared" si="317"/>
        <v>0</v>
      </c>
      <c r="K539" s="162">
        <f t="shared" si="317"/>
        <v>0</v>
      </c>
      <c r="L539" s="162">
        <f t="shared" si="317"/>
        <v>0</v>
      </c>
      <c r="M539" s="195">
        <f t="shared" si="317"/>
        <v>0</v>
      </c>
      <c r="N539" s="162">
        <f t="shared" si="317"/>
        <v>0</v>
      </c>
      <c r="O539" s="162">
        <f t="shared" si="317"/>
        <v>0</v>
      </c>
      <c r="P539" s="162">
        <f t="shared" si="317"/>
        <v>0</v>
      </c>
    </row>
    <row r="540" spans="1:16" ht="27" customHeight="1">
      <c r="A540" s="214" t="s">
        <v>22</v>
      </c>
      <c r="B540" s="72" t="s">
        <v>504</v>
      </c>
      <c r="C540" s="172" t="s">
        <v>16</v>
      </c>
      <c r="D540" s="195">
        <f>E540+F540+G540</f>
        <v>10</v>
      </c>
      <c r="E540" s="162">
        <v>10</v>
      </c>
      <c r="F540" s="162"/>
      <c r="G540" s="162"/>
      <c r="H540" s="162"/>
      <c r="I540" s="195">
        <f>J540+K540+L540</f>
        <v>0</v>
      </c>
      <c r="J540" s="77"/>
      <c r="K540" s="77"/>
      <c r="L540" s="77"/>
      <c r="M540" s="195">
        <f>N540+O540+P540</f>
        <v>0</v>
      </c>
      <c r="N540" s="77"/>
      <c r="O540" s="77"/>
      <c r="P540" s="77"/>
    </row>
    <row r="541" spans="1:16" ht="52.5" customHeight="1">
      <c r="A541" s="214" t="s">
        <v>524</v>
      </c>
      <c r="B541" s="72" t="s">
        <v>505</v>
      </c>
      <c r="C541" s="172"/>
      <c r="D541" s="195">
        <f>D542</f>
        <v>2</v>
      </c>
      <c r="E541" s="162">
        <f t="shared" ref="E541:P542" si="318">E542</f>
        <v>2</v>
      </c>
      <c r="F541" s="162">
        <f t="shared" si="318"/>
        <v>0</v>
      </c>
      <c r="G541" s="162">
        <f t="shared" si="318"/>
        <v>0</v>
      </c>
      <c r="H541" s="162">
        <f t="shared" si="318"/>
        <v>0</v>
      </c>
      <c r="I541" s="195">
        <f t="shared" si="318"/>
        <v>4</v>
      </c>
      <c r="J541" s="162">
        <f t="shared" si="318"/>
        <v>4</v>
      </c>
      <c r="K541" s="162">
        <f t="shared" si="318"/>
        <v>0</v>
      </c>
      <c r="L541" s="162">
        <f t="shared" si="318"/>
        <v>0</v>
      </c>
      <c r="M541" s="195">
        <f t="shared" si="318"/>
        <v>0</v>
      </c>
      <c r="N541" s="162">
        <f t="shared" si="318"/>
        <v>0</v>
      </c>
      <c r="O541" s="162">
        <f t="shared" si="318"/>
        <v>0</v>
      </c>
      <c r="P541" s="162">
        <f t="shared" si="318"/>
        <v>0</v>
      </c>
    </row>
    <row r="542" spans="1:16" ht="12.75">
      <c r="A542" s="214" t="s">
        <v>104</v>
      </c>
      <c r="B542" s="72" t="s">
        <v>506</v>
      </c>
      <c r="C542" s="172"/>
      <c r="D542" s="195">
        <f>D543</f>
        <v>2</v>
      </c>
      <c r="E542" s="162">
        <f t="shared" si="318"/>
        <v>2</v>
      </c>
      <c r="F542" s="162">
        <f t="shared" si="318"/>
        <v>0</v>
      </c>
      <c r="G542" s="162">
        <f t="shared" si="318"/>
        <v>0</v>
      </c>
      <c r="H542" s="162">
        <f t="shared" si="318"/>
        <v>0</v>
      </c>
      <c r="I542" s="195">
        <f t="shared" si="318"/>
        <v>4</v>
      </c>
      <c r="J542" s="162">
        <f t="shared" si="318"/>
        <v>4</v>
      </c>
      <c r="K542" s="162">
        <f t="shared" si="318"/>
        <v>0</v>
      </c>
      <c r="L542" s="162">
        <f t="shared" si="318"/>
        <v>0</v>
      </c>
      <c r="M542" s="195">
        <f t="shared" si="318"/>
        <v>0</v>
      </c>
      <c r="N542" s="162">
        <f t="shared" si="318"/>
        <v>0</v>
      </c>
      <c r="O542" s="162">
        <f t="shared" si="318"/>
        <v>0</v>
      </c>
      <c r="P542" s="162">
        <f t="shared" si="318"/>
        <v>0</v>
      </c>
    </row>
    <row r="543" spans="1:16" ht="30" customHeight="1">
      <c r="A543" s="214" t="s">
        <v>22</v>
      </c>
      <c r="B543" s="72" t="s">
        <v>506</v>
      </c>
      <c r="C543" s="172" t="s">
        <v>16</v>
      </c>
      <c r="D543" s="195">
        <f>E543+F543+G543</f>
        <v>2</v>
      </c>
      <c r="E543" s="162">
        <v>2</v>
      </c>
      <c r="F543" s="162"/>
      <c r="G543" s="162"/>
      <c r="H543" s="162"/>
      <c r="I543" s="195">
        <f>J543+K543+L543</f>
        <v>4</v>
      </c>
      <c r="J543" s="77">
        <v>4</v>
      </c>
      <c r="K543" s="77"/>
      <c r="L543" s="77"/>
      <c r="M543" s="195">
        <f>N543+O543+P543</f>
        <v>0</v>
      </c>
      <c r="N543" s="77"/>
      <c r="O543" s="77"/>
      <c r="P543" s="77"/>
    </row>
    <row r="544" spans="1:16" ht="39.75" customHeight="1">
      <c r="A544" s="214" t="s">
        <v>525</v>
      </c>
      <c r="B544" s="72" t="s">
        <v>507</v>
      </c>
      <c r="C544" s="172"/>
      <c r="D544" s="195">
        <f>D545</f>
        <v>1</v>
      </c>
      <c r="E544" s="162">
        <f t="shared" ref="E544:P545" si="319">E545</f>
        <v>1</v>
      </c>
      <c r="F544" s="162">
        <f t="shared" si="319"/>
        <v>0</v>
      </c>
      <c r="G544" s="162">
        <f t="shared" si="319"/>
        <v>0</v>
      </c>
      <c r="H544" s="162">
        <f t="shared" si="319"/>
        <v>0</v>
      </c>
      <c r="I544" s="195">
        <f t="shared" si="319"/>
        <v>1</v>
      </c>
      <c r="J544" s="162">
        <f t="shared" si="319"/>
        <v>1</v>
      </c>
      <c r="K544" s="162">
        <f t="shared" si="319"/>
        <v>0</v>
      </c>
      <c r="L544" s="162">
        <f t="shared" si="319"/>
        <v>0</v>
      </c>
      <c r="M544" s="195">
        <f t="shared" si="319"/>
        <v>0</v>
      </c>
      <c r="N544" s="162">
        <f t="shared" si="319"/>
        <v>0</v>
      </c>
      <c r="O544" s="162">
        <f t="shared" si="319"/>
        <v>0</v>
      </c>
      <c r="P544" s="162">
        <f t="shared" si="319"/>
        <v>0</v>
      </c>
    </row>
    <row r="545" spans="1:16" ht="12.75">
      <c r="A545" s="214" t="s">
        <v>104</v>
      </c>
      <c r="B545" s="72" t="s">
        <v>508</v>
      </c>
      <c r="C545" s="172"/>
      <c r="D545" s="195">
        <f>D546</f>
        <v>1</v>
      </c>
      <c r="E545" s="162">
        <f t="shared" si="319"/>
        <v>1</v>
      </c>
      <c r="F545" s="162">
        <f t="shared" si="319"/>
        <v>0</v>
      </c>
      <c r="G545" s="162">
        <f t="shared" si="319"/>
        <v>0</v>
      </c>
      <c r="H545" s="162">
        <f t="shared" si="319"/>
        <v>0</v>
      </c>
      <c r="I545" s="195">
        <f t="shared" si="319"/>
        <v>1</v>
      </c>
      <c r="J545" s="162">
        <f t="shared" si="319"/>
        <v>1</v>
      </c>
      <c r="K545" s="162">
        <f t="shared" si="319"/>
        <v>0</v>
      </c>
      <c r="L545" s="162">
        <f t="shared" si="319"/>
        <v>0</v>
      </c>
      <c r="M545" s="195">
        <f t="shared" si="319"/>
        <v>0</v>
      </c>
      <c r="N545" s="162">
        <f t="shared" si="319"/>
        <v>0</v>
      </c>
      <c r="O545" s="162">
        <f t="shared" si="319"/>
        <v>0</v>
      </c>
      <c r="P545" s="162">
        <f t="shared" si="319"/>
        <v>0</v>
      </c>
    </row>
    <row r="546" spans="1:16" ht="27.75" customHeight="1">
      <c r="A546" s="214" t="s">
        <v>22</v>
      </c>
      <c r="B546" s="72" t="s">
        <v>508</v>
      </c>
      <c r="C546" s="172" t="s">
        <v>16</v>
      </c>
      <c r="D546" s="195">
        <f>E546+F546+G546</f>
        <v>1</v>
      </c>
      <c r="E546" s="162">
        <v>1</v>
      </c>
      <c r="F546" s="162"/>
      <c r="G546" s="162"/>
      <c r="H546" s="162"/>
      <c r="I546" s="195">
        <f>J546+K546+L546</f>
        <v>1</v>
      </c>
      <c r="J546" s="77">
        <v>1</v>
      </c>
      <c r="K546" s="77"/>
      <c r="L546" s="77"/>
      <c r="M546" s="195">
        <f>N546+O546+P546</f>
        <v>0</v>
      </c>
      <c r="N546" s="77"/>
      <c r="O546" s="77"/>
      <c r="P546" s="77"/>
    </row>
    <row r="547" spans="1:16" ht="51.75" customHeight="1">
      <c r="A547" s="214" t="s">
        <v>499</v>
      </c>
      <c r="B547" s="72" t="s">
        <v>509</v>
      </c>
      <c r="C547" s="172"/>
      <c r="D547" s="195">
        <f>D548</f>
        <v>1</v>
      </c>
      <c r="E547" s="162">
        <f t="shared" ref="E547:P548" si="320">E548</f>
        <v>1</v>
      </c>
      <c r="F547" s="162">
        <f t="shared" si="320"/>
        <v>0</v>
      </c>
      <c r="G547" s="162">
        <f t="shared" si="320"/>
        <v>0</v>
      </c>
      <c r="H547" s="162">
        <f t="shared" si="320"/>
        <v>0</v>
      </c>
      <c r="I547" s="195">
        <f t="shared" si="320"/>
        <v>1</v>
      </c>
      <c r="J547" s="162">
        <f t="shared" si="320"/>
        <v>1</v>
      </c>
      <c r="K547" s="162">
        <f t="shared" si="320"/>
        <v>0</v>
      </c>
      <c r="L547" s="162">
        <f t="shared" si="320"/>
        <v>0</v>
      </c>
      <c r="M547" s="195">
        <f t="shared" si="320"/>
        <v>0</v>
      </c>
      <c r="N547" s="162">
        <f t="shared" si="320"/>
        <v>0</v>
      </c>
      <c r="O547" s="162">
        <f t="shared" si="320"/>
        <v>0</v>
      </c>
      <c r="P547" s="162">
        <f t="shared" si="320"/>
        <v>0</v>
      </c>
    </row>
    <row r="548" spans="1:16" ht="12.75">
      <c r="A548" s="214" t="s">
        <v>104</v>
      </c>
      <c r="B548" s="72" t="s">
        <v>510</v>
      </c>
      <c r="C548" s="172"/>
      <c r="D548" s="195">
        <f>D549</f>
        <v>1</v>
      </c>
      <c r="E548" s="162">
        <f t="shared" si="320"/>
        <v>1</v>
      </c>
      <c r="F548" s="162">
        <f t="shared" si="320"/>
        <v>0</v>
      </c>
      <c r="G548" s="162">
        <f t="shared" si="320"/>
        <v>0</v>
      </c>
      <c r="H548" s="162">
        <f t="shared" si="320"/>
        <v>0</v>
      </c>
      <c r="I548" s="195">
        <f t="shared" si="320"/>
        <v>1</v>
      </c>
      <c r="J548" s="162">
        <f t="shared" si="320"/>
        <v>1</v>
      </c>
      <c r="K548" s="162">
        <f t="shared" si="320"/>
        <v>0</v>
      </c>
      <c r="L548" s="162">
        <f t="shared" si="320"/>
        <v>0</v>
      </c>
      <c r="M548" s="195">
        <f t="shared" si="320"/>
        <v>0</v>
      </c>
      <c r="N548" s="162">
        <f t="shared" si="320"/>
        <v>0</v>
      </c>
      <c r="O548" s="162">
        <f t="shared" si="320"/>
        <v>0</v>
      </c>
      <c r="P548" s="162">
        <f t="shared" si="320"/>
        <v>0</v>
      </c>
    </row>
    <row r="549" spans="1:16" ht="25.5">
      <c r="A549" s="214" t="s">
        <v>22</v>
      </c>
      <c r="B549" s="72" t="s">
        <v>510</v>
      </c>
      <c r="C549" s="172" t="s">
        <v>16</v>
      </c>
      <c r="D549" s="195">
        <f>E549+F549+G549</f>
        <v>1</v>
      </c>
      <c r="E549" s="162">
        <v>1</v>
      </c>
      <c r="F549" s="162"/>
      <c r="G549" s="162"/>
      <c r="H549" s="162"/>
      <c r="I549" s="195">
        <f>J549+K549+L549</f>
        <v>1</v>
      </c>
      <c r="J549" s="77">
        <v>1</v>
      </c>
      <c r="K549" s="77"/>
      <c r="L549" s="77"/>
      <c r="M549" s="195">
        <f>N549+O549+P549</f>
        <v>0</v>
      </c>
      <c r="N549" s="77"/>
      <c r="O549" s="77"/>
      <c r="P549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9"/>
  <sheetViews>
    <sheetView topLeftCell="A333" zoomScale="80" zoomScaleNormal="80" zoomScaleSheetLayoutView="85" zoomScalePageLayoutView="40" workbookViewId="0">
      <selection activeCell="E337" sqref="E337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5.7109375" style="180" customWidth="1"/>
    <col min="5" max="5" width="9.85546875" style="34" customWidth="1"/>
    <col min="6" max="6" width="9.140625" style="34" customWidth="1"/>
    <col min="7" max="7" width="14.710937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  <col min="20" max="20" width="10" bestFit="1" customWidth="1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577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99" t="s">
        <v>362</v>
      </c>
      <c r="K6" s="299"/>
      <c r="L6" s="299"/>
      <c r="M6" s="299"/>
      <c r="N6" s="299"/>
      <c r="O6" s="299"/>
      <c r="P6" s="299"/>
    </row>
    <row r="7" spans="1:50" ht="14.25" customHeight="1">
      <c r="I7" s="181"/>
      <c r="J7" s="283"/>
      <c r="K7" s="283"/>
      <c r="L7" s="300" t="s">
        <v>363</v>
      </c>
      <c r="M7" s="300"/>
      <c r="N7" s="300"/>
      <c r="O7" s="300"/>
      <c r="P7" s="300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99" t="s">
        <v>576</v>
      </c>
      <c r="J8" s="299"/>
      <c r="K8" s="299"/>
      <c r="L8" s="299"/>
      <c r="M8" s="299"/>
      <c r="N8" s="299"/>
      <c r="O8" s="299"/>
      <c r="P8" s="299"/>
    </row>
    <row r="9" spans="1:50" ht="15.75">
      <c r="A9" s="298" t="s">
        <v>143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8" t="s">
        <v>144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8" t="s">
        <v>575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01" t="s">
        <v>488</v>
      </c>
      <c r="B13" s="304" t="s">
        <v>3</v>
      </c>
      <c r="C13" s="304" t="s">
        <v>4</v>
      </c>
      <c r="D13" s="307" t="s">
        <v>493</v>
      </c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02"/>
      <c r="B14" s="305"/>
      <c r="C14" s="305"/>
      <c r="D14" s="307" t="s">
        <v>434</v>
      </c>
      <c r="E14" s="308"/>
      <c r="F14" s="308"/>
      <c r="G14" s="308"/>
      <c r="H14" s="309"/>
      <c r="I14" s="310" t="s">
        <v>492</v>
      </c>
      <c r="J14" s="310"/>
      <c r="K14" s="310"/>
      <c r="L14" s="310"/>
      <c r="M14" s="310" t="s">
        <v>567</v>
      </c>
      <c r="N14" s="310"/>
      <c r="O14" s="310"/>
      <c r="P14" s="31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303"/>
      <c r="B15" s="306"/>
      <c r="C15" s="306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S16" s="293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329927.59999999998</v>
      </c>
      <c r="E17" s="154">
        <f>E18+E264</f>
        <v>153171.79999999999</v>
      </c>
      <c r="F17" s="154">
        <f t="shared" ref="F17:P17" si="0">F18+F264</f>
        <v>141569.79999999999</v>
      </c>
      <c r="G17" s="154">
        <f t="shared" si="0"/>
        <v>35186</v>
      </c>
      <c r="H17" s="154" t="e">
        <f t="shared" si="0"/>
        <v>#REF!</v>
      </c>
      <c r="I17" s="187">
        <f t="shared" si="0"/>
        <v>291532.40000000002</v>
      </c>
      <c r="J17" s="154">
        <f t="shared" si="0"/>
        <v>134156</v>
      </c>
      <c r="K17" s="154">
        <f t="shared" si="0"/>
        <v>138017.60000000001</v>
      </c>
      <c r="L17" s="154">
        <f t="shared" si="0"/>
        <v>19358.8</v>
      </c>
      <c r="M17" s="187">
        <f t="shared" si="0"/>
        <v>298214.90000000002</v>
      </c>
      <c r="N17" s="154">
        <f t="shared" si="0"/>
        <v>141221</v>
      </c>
      <c r="O17" s="154">
        <f t="shared" si="0"/>
        <v>137683.10000000003</v>
      </c>
      <c r="P17" s="154">
        <f t="shared" si="0"/>
        <v>19310.8</v>
      </c>
      <c r="R17" s="293"/>
      <c r="S17" s="293"/>
      <c r="T17" s="29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41.25" customHeight="1">
      <c r="A18" s="43" t="s">
        <v>10</v>
      </c>
      <c r="B18" s="42" t="s">
        <v>165</v>
      </c>
      <c r="C18" s="19"/>
      <c r="D18" s="187">
        <f>E18+F18+G18</f>
        <v>64286.399999999994</v>
      </c>
      <c r="E18" s="157">
        <f>E19+E21+E24+E31+E38+E41+E43+E49+E53+E59+E62+E66+E70+E72+E75+E79+E83+E87+E91+E93+E103+E116+E118+E123+E125+E134+E137+E140+E146+E204+E213+E215+E226+E229+E233+E237+E244+E262+E252+E217+E241+E260+E239+E222+E99+E149+E225+E45+E47+E57+E178++E197+E97+E105+E108+E110+E112+E114+E206+E210+E247+E154+E158+E160+E162+E164+E166+E179+E181+E183+E185+E187+E189+E191+E200+E202+E156+E152+E208+E231+E235+E257</f>
        <v>46684.399999999994</v>
      </c>
      <c r="F18" s="157">
        <f>F19+F21+F24+F31+F38+F41+F43+F49+F53+F59+F62+F66+F70+F72+F75+F79+F83+F87+F91+F93+F103+F116+F118+F123+F125+F134+F137+F140+F146+F204+F213+F215+F226+F229+F233+F237+F244+F262+F252+F217+F241+F260+F239+F222+F99+F149+F225+F45+F47+F57+F178++F197+F97+F105+F108+F110+F112+F114+F206+F210+F247+F154+F158+F160+F162+F164+F166+F179+F181+F183+F185+F187+F189+F191+F200+F202+F156+F152+F208+F231+F235+F120+F29+F34+F36</f>
        <v>16091.599999999997</v>
      </c>
      <c r="G18" s="157">
        <f>G19+G21+G24+G31+G38+G41+G43+G49+G53+G59+G62+G66+G70+G72+G75+G79+G83+G87+G91+G93+G103+G116+G118+G123+G125+G134+G137+G140+G146+G204+G213+G215+G226+G229+G233+G237+G244+G262+G252+G217+G241+G260+G239+G222+G99+G149+G225+G45+G47+G57+G178++G197+G97+G105+G108+G110+G112+G114+G206+G210+G247+G154+G158+G160+G162+G164+G166+G179+G181+G183+G185+G187+G189+G191+G200+G202+G156+G152+G208+G231+G235+G27</f>
        <v>1510.4</v>
      </c>
      <c r="H18" s="157" t="e">
        <f t="shared" ref="H18:P18" si="1">H19+H21+H24+H31+H38+H41+H43+H49+H53+H59+H62+H66+H70+H72+H75+H79+H83+H87+H91+H93+H103+H116+H118+H123+H125+H134+H137+H140+H146+H204+H213+H215+H226+H229+H233+H237+H244+H262+H252+H217+H241+H260+H239+H222+H99+H149+H225+H45+H47+H57+H178++H197+H97+H105+H108+H110+H112+H114+H206+H210+H247+H154+H158+H160+H162+H164+H166+H179+H181+H183+H185+H187+H189+H191+H200+H202+H156+H152+H208+H231+H235</f>
        <v>#REF!</v>
      </c>
      <c r="I18" s="188">
        <f t="shared" si="1"/>
        <v>62805.899999999987</v>
      </c>
      <c r="J18" s="157">
        <f t="shared" si="1"/>
        <v>44587.899999999994</v>
      </c>
      <c r="K18" s="157">
        <f t="shared" si="1"/>
        <v>16535.3</v>
      </c>
      <c r="L18" s="157">
        <f t="shared" si="1"/>
        <v>1682.7</v>
      </c>
      <c r="M18" s="188">
        <f t="shared" si="1"/>
        <v>66201.599999999991</v>
      </c>
      <c r="N18" s="157">
        <f t="shared" si="1"/>
        <v>48221.100000000006</v>
      </c>
      <c r="O18" s="157">
        <f t="shared" si="1"/>
        <v>16274.699999999999</v>
      </c>
      <c r="P18" s="157">
        <f t="shared" si="1"/>
        <v>1705.8</v>
      </c>
      <c r="S18" s="294"/>
      <c r="T18" s="294"/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5" si="2">E19+F19+G19</f>
        <v>1446</v>
      </c>
      <c r="E19" s="155">
        <f t="shared" ref="E19:H19" si="3">E20</f>
        <v>1446</v>
      </c>
      <c r="F19" s="155">
        <f t="shared" si="3"/>
        <v>0</v>
      </c>
      <c r="G19" s="155">
        <f t="shared" si="3"/>
        <v>0</v>
      </c>
      <c r="H19" s="155" t="e">
        <f t="shared" si="3"/>
        <v>#REF!</v>
      </c>
      <c r="I19" s="190">
        <f>I20</f>
        <v>1446</v>
      </c>
      <c r="J19" s="155">
        <f t="shared" ref="J19:P19" si="4">J20</f>
        <v>1446</v>
      </c>
      <c r="K19" s="155">
        <f t="shared" si="4"/>
        <v>0</v>
      </c>
      <c r="L19" s="155">
        <f t="shared" si="4"/>
        <v>0</v>
      </c>
      <c r="M19" s="190">
        <f t="shared" si="4"/>
        <v>1446</v>
      </c>
      <c r="N19" s="155">
        <f t="shared" si="4"/>
        <v>1446</v>
      </c>
      <c r="O19" s="155">
        <f t="shared" si="4"/>
        <v>0</v>
      </c>
      <c r="P19" s="155">
        <f t="shared" si="4"/>
        <v>0</v>
      </c>
      <c r="S19" s="294"/>
      <c r="T19" s="294"/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2"/>
        <v>1446</v>
      </c>
      <c r="E20" s="155">
        <v>1446</v>
      </c>
      <c r="F20" s="156"/>
      <c r="G20" s="157"/>
      <c r="H20" s="157" t="e">
        <f>#REF!</f>
        <v>#REF!</v>
      </c>
      <c r="I20" s="187">
        <f t="shared" ref="I20:I67" si="5">J20+K20+L20</f>
        <v>1446</v>
      </c>
      <c r="J20" s="155">
        <v>1446</v>
      </c>
      <c r="K20" s="156"/>
      <c r="L20" s="156"/>
      <c r="M20" s="246">
        <f>N20+O20</f>
        <v>1446</v>
      </c>
      <c r="N20" s="160">
        <v>1446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20511.900000000001</v>
      </c>
      <c r="E21" s="158">
        <f>E22+E23</f>
        <v>20511.900000000001</v>
      </c>
      <c r="F21" s="158">
        <f t="shared" ref="F21:P21" si="6">F22+F23</f>
        <v>0</v>
      </c>
      <c r="G21" s="158">
        <f t="shared" si="6"/>
        <v>0</v>
      </c>
      <c r="H21" s="158" t="e">
        <f t="shared" si="6"/>
        <v>#REF!</v>
      </c>
      <c r="I21" s="193">
        <f t="shared" si="6"/>
        <v>20098.5</v>
      </c>
      <c r="J21" s="158">
        <f t="shared" si="6"/>
        <v>20098.5</v>
      </c>
      <c r="K21" s="158">
        <f t="shared" si="6"/>
        <v>0</v>
      </c>
      <c r="L21" s="158">
        <f t="shared" si="6"/>
        <v>0</v>
      </c>
      <c r="M21" s="193">
        <f t="shared" si="6"/>
        <v>20098.5</v>
      </c>
      <c r="N21" s="158">
        <f t="shared" si="6"/>
        <v>20098.5</v>
      </c>
      <c r="O21" s="158">
        <f t="shared" si="6"/>
        <v>0</v>
      </c>
      <c r="P21" s="158">
        <f t="shared" si="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2"/>
        <v>20503.400000000001</v>
      </c>
      <c r="E22" s="155">
        <f>'[2]Поправки март'!$I$46+'[2]Поправки март'!$I$66+'[2]Поправки март'!$I$1006+'[2]Поправки март'!$I$1143</f>
        <v>20503.400000000001</v>
      </c>
      <c r="F22" s="155"/>
      <c r="G22" s="155"/>
      <c r="H22" s="155" t="e">
        <f>#REF!</f>
        <v>#REF!</v>
      </c>
      <c r="I22" s="187">
        <f t="shared" si="5"/>
        <v>20090</v>
      </c>
      <c r="J22" s="155">
        <v>20090</v>
      </c>
      <c r="K22" s="156"/>
      <c r="L22" s="156"/>
      <c r="M22" s="246">
        <f t="shared" ref="M22:M23" si="7">N22+O22</f>
        <v>20090</v>
      </c>
      <c r="N22" s="160">
        <v>20090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2"/>
        <v>8.5</v>
      </c>
      <c r="E23" s="155">
        <v>8.5</v>
      </c>
      <c r="F23" s="155"/>
      <c r="G23" s="155"/>
      <c r="H23" s="155" t="e">
        <f>#REF!</f>
        <v>#REF!</v>
      </c>
      <c r="I23" s="187">
        <f t="shared" si="5"/>
        <v>8.5</v>
      </c>
      <c r="J23" s="155">
        <v>8.5</v>
      </c>
      <c r="K23" s="155"/>
      <c r="L23" s="155"/>
      <c r="M23" s="246">
        <f t="shared" si="7"/>
        <v>8.5</v>
      </c>
      <c r="N23" s="160">
        <v>8.5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2"/>
        <v>3</v>
      </c>
      <c r="E24" s="156">
        <f t="shared" ref="E24:H24" si="8">E25</f>
        <v>0</v>
      </c>
      <c r="F24" s="155">
        <f t="shared" si="8"/>
        <v>0</v>
      </c>
      <c r="G24" s="157">
        <f t="shared" si="8"/>
        <v>3</v>
      </c>
      <c r="H24" s="157" t="e">
        <f t="shared" si="8"/>
        <v>#REF!</v>
      </c>
      <c r="I24" s="187">
        <f t="shared" si="5"/>
        <v>36.5</v>
      </c>
      <c r="J24" s="156">
        <f t="shared" ref="J24:K24" si="9">J25</f>
        <v>0</v>
      </c>
      <c r="K24" s="156">
        <f t="shared" si="9"/>
        <v>0</v>
      </c>
      <c r="L24" s="156">
        <v>36.5</v>
      </c>
      <c r="M24" s="246">
        <f>N24+O24+P24</f>
        <v>1.5</v>
      </c>
      <c r="N24" s="160">
        <f t="shared" ref="N24:P24" si="10">N25</f>
        <v>0</v>
      </c>
      <c r="O24" s="160">
        <f t="shared" si="10"/>
        <v>0</v>
      </c>
      <c r="P24" s="160">
        <f t="shared" si="10"/>
        <v>1.5</v>
      </c>
    </row>
    <row r="25" spans="1:50" s="8" customFormat="1" ht="50.25" customHeight="1">
      <c r="A25" s="48" t="s">
        <v>22</v>
      </c>
      <c r="B25" s="153" t="s">
        <v>168</v>
      </c>
      <c r="C25" s="153" t="s">
        <v>16</v>
      </c>
      <c r="D25" s="193">
        <f t="shared" si="2"/>
        <v>3</v>
      </c>
      <c r="E25" s="156"/>
      <c r="F25" s="155"/>
      <c r="G25" s="155">
        <v>3</v>
      </c>
      <c r="H25" s="155" t="e">
        <f>#REF!</f>
        <v>#REF!</v>
      </c>
      <c r="I25" s="193">
        <f t="shared" si="5"/>
        <v>36.5</v>
      </c>
      <c r="J25" s="156"/>
      <c r="K25" s="156"/>
      <c r="L25" s="156">
        <v>36.5</v>
      </c>
      <c r="M25" s="247">
        <f>N25+O25+P25</f>
        <v>1.5</v>
      </c>
      <c r="N25" s="160"/>
      <c r="O25" s="160"/>
      <c r="P25" s="160">
        <v>1.5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1">I27+I29</f>
        <v>0</v>
      </c>
      <c r="J26" s="158">
        <f t="shared" si="11"/>
        <v>0</v>
      </c>
      <c r="K26" s="158">
        <f t="shared" si="11"/>
        <v>0</v>
      </c>
      <c r="L26" s="158">
        <f t="shared" si="11"/>
        <v>0</v>
      </c>
      <c r="M26" s="193">
        <f t="shared" si="11"/>
        <v>0</v>
      </c>
      <c r="N26" s="158">
        <f t="shared" si="11"/>
        <v>0</v>
      </c>
      <c r="O26" s="158">
        <f t="shared" si="11"/>
        <v>0</v>
      </c>
      <c r="P26" s="158">
        <f t="shared" si="1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2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2">I28</f>
        <v>0</v>
      </c>
      <c r="J27" s="158">
        <f t="shared" si="12"/>
        <v>0</v>
      </c>
      <c r="K27" s="158">
        <f t="shared" si="12"/>
        <v>0</v>
      </c>
      <c r="L27" s="158">
        <f t="shared" si="12"/>
        <v>0</v>
      </c>
      <c r="M27" s="193">
        <f t="shared" si="12"/>
        <v>0</v>
      </c>
      <c r="N27" s="158">
        <f t="shared" si="12"/>
        <v>0</v>
      </c>
      <c r="O27" s="158">
        <f t="shared" si="12"/>
        <v>0</v>
      </c>
      <c r="P27" s="158">
        <f t="shared" si="1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2"/>
        <v>0</v>
      </c>
      <c r="E28" s="158">
        <f>E29</f>
        <v>0</v>
      </c>
      <c r="F28" s="158"/>
      <c r="G28" s="158">
        <f t="shared" ref="G28:H28" si="13">G29</f>
        <v>0</v>
      </c>
      <c r="H28" s="158">
        <f t="shared" si="13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4">I30</f>
        <v>0</v>
      </c>
      <c r="J29" s="158">
        <f t="shared" si="14"/>
        <v>0</v>
      </c>
      <c r="K29" s="158">
        <f t="shared" si="14"/>
        <v>0</v>
      </c>
      <c r="L29" s="158">
        <f t="shared" si="14"/>
        <v>0</v>
      </c>
      <c r="M29" s="193">
        <f t="shared" si="14"/>
        <v>0</v>
      </c>
      <c r="N29" s="158">
        <f t="shared" si="14"/>
        <v>0</v>
      </c>
      <c r="O29" s="158">
        <f t="shared" si="14"/>
        <v>0</v>
      </c>
      <c r="P29" s="158">
        <f t="shared" si="14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42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80.75" customHeight="1">
      <c r="A31" s="239" t="s">
        <v>547</v>
      </c>
      <c r="B31" s="240" t="s">
        <v>548</v>
      </c>
      <c r="C31" s="47"/>
      <c r="D31" s="187">
        <f>E31+F31+G31+H31</f>
        <v>680</v>
      </c>
      <c r="E31" s="157">
        <f t="shared" ref="E31:P31" si="15">E32+E34</f>
        <v>0</v>
      </c>
      <c r="F31" s="18">
        <f>F32</f>
        <v>680</v>
      </c>
      <c r="G31" s="18">
        <f t="shared" si="15"/>
        <v>0</v>
      </c>
      <c r="H31" s="18">
        <f t="shared" si="15"/>
        <v>0</v>
      </c>
      <c r="I31" s="194">
        <f t="shared" si="15"/>
        <v>0</v>
      </c>
      <c r="J31" s="18">
        <f t="shared" si="15"/>
        <v>0</v>
      </c>
      <c r="K31" s="18">
        <f t="shared" si="15"/>
        <v>0</v>
      </c>
      <c r="L31" s="18">
        <f t="shared" si="15"/>
        <v>0</v>
      </c>
      <c r="M31" s="194">
        <f t="shared" si="15"/>
        <v>0</v>
      </c>
      <c r="N31" s="18">
        <f t="shared" si="15"/>
        <v>0</v>
      </c>
      <c r="O31" s="18">
        <f t="shared" si="15"/>
        <v>0</v>
      </c>
      <c r="P31" s="18">
        <f t="shared" si="15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5" customHeight="1">
      <c r="A32" s="46" t="s">
        <v>475</v>
      </c>
      <c r="B32" s="240" t="s">
        <v>548</v>
      </c>
      <c r="C32" s="47" t="s">
        <v>56</v>
      </c>
      <c r="D32" s="187">
        <f>E32+F32+G32+H32</f>
        <v>680</v>
      </c>
      <c r="E32" s="156"/>
      <c r="F32" s="156">
        <f>'[2]Поправки март'!$I$1256</f>
        <v>680</v>
      </c>
      <c r="G32" s="156"/>
      <c r="H32" s="156">
        <f t="shared" ref="E32:P34" si="16">H33</f>
        <v>0</v>
      </c>
      <c r="I32" s="192">
        <f t="shared" si="16"/>
        <v>0</v>
      </c>
      <c r="J32" s="156"/>
      <c r="K32" s="156"/>
      <c r="L32" s="156"/>
      <c r="M32" s="192">
        <f t="shared" si="16"/>
        <v>0</v>
      </c>
      <c r="N32" s="156"/>
      <c r="O32" s="156"/>
      <c r="P32" s="156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6"/>
        <v>0</v>
      </c>
      <c r="F33" s="154">
        <f t="shared" si="16"/>
        <v>0</v>
      </c>
      <c r="G33" s="154">
        <f t="shared" si="16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si="16"/>
        <v>0</v>
      </c>
      <c r="F34" s="156"/>
      <c r="G34" s="156">
        <f t="shared" si="16"/>
        <v>0</v>
      </c>
      <c r="H34" s="156">
        <f t="shared" si="16"/>
        <v>0</v>
      </c>
      <c r="I34" s="192">
        <f t="shared" si="16"/>
        <v>0</v>
      </c>
      <c r="J34" s="156">
        <f t="shared" si="16"/>
        <v>0</v>
      </c>
      <c r="K34" s="156">
        <f t="shared" si="16"/>
        <v>0</v>
      </c>
      <c r="L34" s="156">
        <f t="shared" si="16"/>
        <v>0</v>
      </c>
      <c r="M34" s="192">
        <f t="shared" si="16"/>
        <v>0</v>
      </c>
      <c r="N34" s="156">
        <f t="shared" si="16"/>
        <v>0</v>
      </c>
      <c r="O34" s="156">
        <f t="shared" si="16"/>
        <v>0</v>
      </c>
      <c r="P34" s="156">
        <f t="shared" si="1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32.2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8.75" hidden="1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hidden="1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/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.75" hidden="1" customHeight="1">
      <c r="A38" s="32" t="s">
        <v>103</v>
      </c>
      <c r="B38" s="44" t="s">
        <v>169</v>
      </c>
      <c r="C38" s="153"/>
      <c r="D38" s="193">
        <f t="shared" si="2"/>
        <v>400</v>
      </c>
      <c r="E38" s="155">
        <f>E40+E39</f>
        <v>400</v>
      </c>
      <c r="F38" s="155">
        <f t="shared" ref="F38:G38" si="17">F40+F39</f>
        <v>0</v>
      </c>
      <c r="G38" s="155">
        <f t="shared" si="17"/>
        <v>0</v>
      </c>
      <c r="H38" s="155" t="e">
        <f t="shared" ref="H38" si="18">H40</f>
        <v>#REF!</v>
      </c>
      <c r="I38" s="193">
        <f t="shared" si="5"/>
        <v>400</v>
      </c>
      <c r="J38" s="155">
        <f t="shared" ref="J38:L38" si="19">J40</f>
        <v>400</v>
      </c>
      <c r="K38" s="155">
        <f t="shared" si="19"/>
        <v>0</v>
      </c>
      <c r="L38" s="155">
        <f t="shared" si="19"/>
        <v>0</v>
      </c>
      <c r="M38" s="247">
        <f t="shared" ref="M38:M44" si="20">N38+O38</f>
        <v>400</v>
      </c>
      <c r="N38" s="160">
        <f>N40</f>
        <v>400</v>
      </c>
      <c r="O38" s="160">
        <f t="shared" ref="O38:P38" si="21">O40</f>
        <v>0</v>
      </c>
      <c r="P38" s="160">
        <f t="shared" si="21"/>
        <v>0</v>
      </c>
    </row>
    <row r="39" spans="1:50" s="7" customFormat="1" ht="45" customHeight="1">
      <c r="A39" s="48" t="s">
        <v>22</v>
      </c>
      <c r="B39" s="44" t="s">
        <v>169</v>
      </c>
      <c r="C39" s="153" t="s">
        <v>16</v>
      </c>
      <c r="D39" s="193"/>
      <c r="E39" s="155">
        <f>'[4]Поправки февраль'!$I$138</f>
        <v>239.3</v>
      </c>
      <c r="F39" s="155"/>
      <c r="G39" s="155"/>
      <c r="H39" s="155"/>
      <c r="I39" s="193"/>
      <c r="J39" s="155"/>
      <c r="K39" s="155"/>
      <c r="L39" s="155"/>
      <c r="M39" s="247"/>
      <c r="N39" s="160"/>
      <c r="O39" s="160"/>
      <c r="P39" s="160"/>
    </row>
    <row r="40" spans="1:50" s="8" customFormat="1" ht="18" customHeight="1">
      <c r="A40" s="32" t="s">
        <v>18</v>
      </c>
      <c r="B40" s="44" t="s">
        <v>169</v>
      </c>
      <c r="C40" s="153" t="s">
        <v>19</v>
      </c>
      <c r="D40" s="193">
        <f t="shared" si="2"/>
        <v>160.69999999999999</v>
      </c>
      <c r="E40" s="155">
        <f>'[4]Поправки февраль'!$I$96</f>
        <v>160.69999999999999</v>
      </c>
      <c r="F40" s="155"/>
      <c r="G40" s="155"/>
      <c r="H40" s="155" t="e">
        <f>#REF!</f>
        <v>#REF!</v>
      </c>
      <c r="I40" s="190">
        <f>J40+K40+L40</f>
        <v>400</v>
      </c>
      <c r="J40" s="155">
        <v>400</v>
      </c>
      <c r="K40" s="155"/>
      <c r="L40" s="155"/>
      <c r="M40" s="247">
        <f>N40+O40+P40</f>
        <v>400</v>
      </c>
      <c r="N40" s="160">
        <v>400</v>
      </c>
      <c r="O40" s="155"/>
      <c r="P40" s="155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s="7" customFormat="1" ht="45" customHeight="1">
      <c r="A41" s="16" t="s">
        <v>105</v>
      </c>
      <c r="B41" s="17" t="s">
        <v>170</v>
      </c>
      <c r="C41" s="153"/>
      <c r="D41" s="193">
        <f t="shared" si="2"/>
        <v>314.39999999999998</v>
      </c>
      <c r="E41" s="155">
        <f>E42</f>
        <v>314.39999999999998</v>
      </c>
      <c r="F41" s="155">
        <f t="shared" ref="F41:P41" si="22">F42</f>
        <v>0</v>
      </c>
      <c r="G41" s="155">
        <f t="shared" si="22"/>
        <v>0</v>
      </c>
      <c r="H41" s="155" t="e">
        <f t="shared" si="22"/>
        <v>#REF!</v>
      </c>
      <c r="I41" s="190">
        <f t="shared" si="22"/>
        <v>303.89999999999998</v>
      </c>
      <c r="J41" s="155">
        <f t="shared" si="22"/>
        <v>303.89999999999998</v>
      </c>
      <c r="K41" s="155">
        <f t="shared" si="22"/>
        <v>0</v>
      </c>
      <c r="L41" s="155">
        <f t="shared" si="22"/>
        <v>0</v>
      </c>
      <c r="M41" s="190">
        <f t="shared" si="22"/>
        <v>303.89999999999998</v>
      </c>
      <c r="N41" s="155">
        <f t="shared" si="22"/>
        <v>303.89999999999998</v>
      </c>
      <c r="O41" s="155">
        <f t="shared" si="22"/>
        <v>0</v>
      </c>
      <c r="P41" s="155">
        <f t="shared" si="22"/>
        <v>0</v>
      </c>
    </row>
    <row r="42" spans="1:50" s="8" customFormat="1" ht="45" customHeight="1">
      <c r="A42" s="16" t="s">
        <v>22</v>
      </c>
      <c r="B42" s="17" t="s">
        <v>170</v>
      </c>
      <c r="C42" s="153" t="s">
        <v>16</v>
      </c>
      <c r="D42" s="193">
        <f t="shared" si="2"/>
        <v>314.39999999999998</v>
      </c>
      <c r="E42" s="155">
        <v>314.39999999999998</v>
      </c>
      <c r="F42" s="155"/>
      <c r="G42" s="155"/>
      <c r="H42" s="155" t="e">
        <f>#REF!</f>
        <v>#REF!</v>
      </c>
      <c r="I42" s="193">
        <f t="shared" si="5"/>
        <v>303.89999999999998</v>
      </c>
      <c r="J42" s="155">
        <v>303.89999999999998</v>
      </c>
      <c r="K42" s="155"/>
      <c r="L42" s="155"/>
      <c r="M42" s="247">
        <f t="shared" si="20"/>
        <v>303.89999999999998</v>
      </c>
      <c r="N42" s="160">
        <v>303.89999999999998</v>
      </c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7" customFormat="1" ht="43.5" customHeight="1">
      <c r="A43" s="24" t="s">
        <v>32</v>
      </c>
      <c r="B43" s="17" t="s">
        <v>171</v>
      </c>
      <c r="C43" s="153"/>
      <c r="D43" s="193">
        <f t="shared" si="2"/>
        <v>160</v>
      </c>
      <c r="E43" s="155">
        <f>E44</f>
        <v>160</v>
      </c>
      <c r="F43" s="155">
        <f t="shared" ref="F43:H43" si="23">F44</f>
        <v>0</v>
      </c>
      <c r="G43" s="155">
        <f t="shared" si="23"/>
        <v>0</v>
      </c>
      <c r="H43" s="155" t="e">
        <f t="shared" si="23"/>
        <v>#REF!</v>
      </c>
      <c r="I43" s="193">
        <f t="shared" si="5"/>
        <v>160</v>
      </c>
      <c r="J43" s="155">
        <f t="shared" ref="J43:L43" si="24">J44</f>
        <v>160</v>
      </c>
      <c r="K43" s="155">
        <f t="shared" si="24"/>
        <v>0</v>
      </c>
      <c r="L43" s="155">
        <f t="shared" si="24"/>
        <v>0</v>
      </c>
      <c r="M43" s="247">
        <f t="shared" si="20"/>
        <v>160</v>
      </c>
      <c r="N43" s="160">
        <f>N44</f>
        <v>160</v>
      </c>
      <c r="O43" s="160">
        <f t="shared" ref="O43:P43" si="25">O44</f>
        <v>0</v>
      </c>
      <c r="P43" s="160">
        <f t="shared" si="25"/>
        <v>0</v>
      </c>
    </row>
    <row r="44" spans="1:50" s="8" customFormat="1" ht="45.75" customHeight="1">
      <c r="A44" s="16" t="s">
        <v>22</v>
      </c>
      <c r="B44" s="17" t="s">
        <v>171</v>
      </c>
      <c r="C44" s="153" t="s">
        <v>16</v>
      </c>
      <c r="D44" s="193">
        <f t="shared" si="2"/>
        <v>160</v>
      </c>
      <c r="E44" s="155">
        <v>160</v>
      </c>
      <c r="F44" s="155"/>
      <c r="G44" s="155"/>
      <c r="H44" s="155" t="e">
        <f>#REF!</f>
        <v>#REF!</v>
      </c>
      <c r="I44" s="193">
        <f t="shared" si="5"/>
        <v>160</v>
      </c>
      <c r="J44" s="155">
        <v>160</v>
      </c>
      <c r="K44" s="155"/>
      <c r="L44" s="155"/>
      <c r="M44" s="247">
        <f t="shared" si="20"/>
        <v>160</v>
      </c>
      <c r="N44" s="160">
        <v>160</v>
      </c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60.75" hidden="1" customHeight="1">
      <c r="A45" s="24" t="s">
        <v>242</v>
      </c>
      <c r="B45" s="17" t="s">
        <v>171</v>
      </c>
      <c r="C45" s="153" t="s">
        <v>56</v>
      </c>
      <c r="D45" s="187">
        <f>D46</f>
        <v>0</v>
      </c>
      <c r="E45" s="154">
        <f t="shared" ref="E45:H45" si="26">E46</f>
        <v>0</v>
      </c>
      <c r="F45" s="154">
        <f t="shared" si="26"/>
        <v>0</v>
      </c>
      <c r="G45" s="154">
        <f t="shared" si="26"/>
        <v>0</v>
      </c>
      <c r="H45" s="154">
        <f t="shared" si="26"/>
        <v>0</v>
      </c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" hidden="1" customHeight="1">
      <c r="A46" s="16" t="s">
        <v>58</v>
      </c>
      <c r="B46" s="17" t="s">
        <v>171</v>
      </c>
      <c r="C46" s="153" t="s">
        <v>155</v>
      </c>
      <c r="D46" s="187">
        <f>E46+F46+G46+H46</f>
        <v>0</v>
      </c>
      <c r="E46" s="155"/>
      <c r="F46" s="156"/>
      <c r="G46" s="157"/>
      <c r="H46" s="157"/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9.75" hidden="1" customHeight="1">
      <c r="A47" s="16" t="s">
        <v>35</v>
      </c>
      <c r="B47" s="17" t="s">
        <v>171</v>
      </c>
      <c r="C47" s="153" t="s">
        <v>36</v>
      </c>
      <c r="D47" s="187">
        <f>D48</f>
        <v>0</v>
      </c>
      <c r="E47" s="154">
        <f t="shared" ref="E47:H47" si="27">E48</f>
        <v>0</v>
      </c>
      <c r="F47" s="154">
        <f t="shared" si="27"/>
        <v>0</v>
      </c>
      <c r="G47" s="154">
        <f t="shared" si="27"/>
        <v>0</v>
      </c>
      <c r="H47" s="154">
        <f t="shared" si="27"/>
        <v>0</v>
      </c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15" hidden="1" customHeight="1">
      <c r="A48" s="128" t="s">
        <v>89</v>
      </c>
      <c r="B48" s="17" t="s">
        <v>171</v>
      </c>
      <c r="C48" s="153" t="s">
        <v>425</v>
      </c>
      <c r="D48" s="187">
        <f>E48+F48+G48+H48</f>
        <v>0</v>
      </c>
      <c r="E48" s="155"/>
      <c r="F48" s="156"/>
      <c r="G48" s="157"/>
      <c r="H48" s="157"/>
      <c r="I48" s="187"/>
      <c r="J48" s="155"/>
      <c r="K48" s="156"/>
      <c r="L48" s="156"/>
      <c r="M48" s="246"/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7" customFormat="1" ht="72.75" customHeight="1">
      <c r="A49" s="32" t="s">
        <v>31</v>
      </c>
      <c r="B49" s="17" t="s">
        <v>172</v>
      </c>
      <c r="C49" s="153"/>
      <c r="D49" s="193">
        <f t="shared" si="2"/>
        <v>618.4</v>
      </c>
      <c r="E49" s="155">
        <f t="shared" ref="E49:P49" si="28">E50+E51+E52</f>
        <v>618.4</v>
      </c>
      <c r="F49" s="155">
        <f t="shared" si="28"/>
        <v>0</v>
      </c>
      <c r="G49" s="155">
        <f t="shared" si="28"/>
        <v>0</v>
      </c>
      <c r="H49" s="155" t="e">
        <f t="shared" si="28"/>
        <v>#REF!</v>
      </c>
      <c r="I49" s="190">
        <f t="shared" si="28"/>
        <v>270</v>
      </c>
      <c r="J49" s="155">
        <f t="shared" si="28"/>
        <v>270</v>
      </c>
      <c r="K49" s="155">
        <f t="shared" si="28"/>
        <v>0</v>
      </c>
      <c r="L49" s="155">
        <f t="shared" si="28"/>
        <v>0</v>
      </c>
      <c r="M49" s="190">
        <f t="shared" si="28"/>
        <v>270</v>
      </c>
      <c r="N49" s="155">
        <f t="shared" si="28"/>
        <v>270</v>
      </c>
      <c r="O49" s="155">
        <f t="shared" si="28"/>
        <v>0</v>
      </c>
      <c r="P49" s="155">
        <f t="shared" si="28"/>
        <v>0</v>
      </c>
    </row>
    <row r="50" spans="1:50" s="8" customFormat="1" ht="45.75" customHeight="1">
      <c r="A50" s="16" t="s">
        <v>22</v>
      </c>
      <c r="B50" s="17" t="s">
        <v>172</v>
      </c>
      <c r="C50" s="153" t="s">
        <v>16</v>
      </c>
      <c r="D50" s="193">
        <f t="shared" si="2"/>
        <v>611.4</v>
      </c>
      <c r="E50" s="155">
        <f>'[4]Поправки февраль'!$I$114</f>
        <v>611.4</v>
      </c>
      <c r="F50" s="155"/>
      <c r="G50" s="155"/>
      <c r="H50" s="155" t="e">
        <f>#REF!</f>
        <v>#REF!</v>
      </c>
      <c r="I50" s="193">
        <f t="shared" si="5"/>
        <v>270</v>
      </c>
      <c r="J50" s="155">
        <v>270</v>
      </c>
      <c r="K50" s="155"/>
      <c r="L50" s="155"/>
      <c r="M50" s="247">
        <f t="shared" ref="M50:M52" si="29">N50+O50+P50</f>
        <v>270</v>
      </c>
      <c r="N50" s="160">
        <v>270</v>
      </c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30.75" customHeight="1">
      <c r="A51" s="16" t="s">
        <v>63</v>
      </c>
      <c r="B51" s="17" t="s">
        <v>172</v>
      </c>
      <c r="C51" s="153" t="s">
        <v>64</v>
      </c>
      <c r="D51" s="193">
        <f t="shared" si="2"/>
        <v>0</v>
      </c>
      <c r="E51" s="158"/>
      <c r="F51" s="158"/>
      <c r="G51" s="158"/>
      <c r="H51" s="158" t="e">
        <f>#REF!</f>
        <v>#REF!</v>
      </c>
      <c r="I51" s="193">
        <f t="shared" si="5"/>
        <v>0</v>
      </c>
      <c r="J51" s="155"/>
      <c r="K51" s="155"/>
      <c r="L51" s="155"/>
      <c r="M51" s="247">
        <f t="shared" si="29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21" customHeight="1">
      <c r="A52" s="16" t="s">
        <v>18</v>
      </c>
      <c r="B52" s="17" t="s">
        <v>172</v>
      </c>
      <c r="C52" s="153" t="s">
        <v>19</v>
      </c>
      <c r="D52" s="193">
        <f t="shared" si="2"/>
        <v>7</v>
      </c>
      <c r="E52" s="155">
        <f>'[4]Поправки февраль'!$I$122</f>
        <v>7</v>
      </c>
      <c r="F52" s="155"/>
      <c r="G52" s="155"/>
      <c r="H52" s="155" t="e">
        <f>#REF!</f>
        <v>#REF!</v>
      </c>
      <c r="I52" s="193">
        <f t="shared" si="5"/>
        <v>0</v>
      </c>
      <c r="J52" s="155"/>
      <c r="K52" s="155"/>
      <c r="L52" s="155"/>
      <c r="M52" s="247">
        <f t="shared" si="29"/>
        <v>0</v>
      </c>
      <c r="N52" s="160"/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7" customFormat="1" ht="58.5" customHeight="1">
      <c r="A53" s="16" t="s">
        <v>106</v>
      </c>
      <c r="B53" s="17" t="s">
        <v>173</v>
      </c>
      <c r="C53" s="153"/>
      <c r="D53" s="193">
        <f t="shared" si="2"/>
        <v>6690.1</v>
      </c>
      <c r="E53" s="52">
        <f>E54+E55+E56</f>
        <v>6690.1</v>
      </c>
      <c r="F53" s="52">
        <f t="shared" ref="F53:P53" si="30">F54+F55+F56</f>
        <v>0</v>
      </c>
      <c r="G53" s="52">
        <f t="shared" si="30"/>
        <v>0</v>
      </c>
      <c r="H53" s="52" t="e">
        <f t="shared" si="30"/>
        <v>#REF!</v>
      </c>
      <c r="I53" s="245">
        <f t="shared" si="30"/>
        <v>4383</v>
      </c>
      <c r="J53" s="52">
        <f t="shared" si="30"/>
        <v>4383</v>
      </c>
      <c r="K53" s="52">
        <f t="shared" si="30"/>
        <v>0</v>
      </c>
      <c r="L53" s="52">
        <f t="shared" si="30"/>
        <v>0</v>
      </c>
      <c r="M53" s="245">
        <f t="shared" si="30"/>
        <v>4115.3</v>
      </c>
      <c r="N53" s="52">
        <f t="shared" si="30"/>
        <v>4115.3</v>
      </c>
      <c r="O53" s="52">
        <f t="shared" si="30"/>
        <v>0</v>
      </c>
      <c r="P53" s="52">
        <f t="shared" si="30"/>
        <v>0</v>
      </c>
    </row>
    <row r="54" spans="1:50" s="8" customFormat="1" ht="108.75" customHeight="1">
      <c r="A54" s="16" t="s">
        <v>315</v>
      </c>
      <c r="B54" s="17" t="s">
        <v>173</v>
      </c>
      <c r="C54" s="153" t="s">
        <v>12</v>
      </c>
      <c r="D54" s="193">
        <f t="shared" si="2"/>
        <v>2994</v>
      </c>
      <c r="E54" s="155">
        <f>'[4]Поправки февраль'!$I$153</f>
        <v>2994</v>
      </c>
      <c r="F54" s="155"/>
      <c r="G54" s="155"/>
      <c r="H54" s="155" t="e">
        <f>#REF!</f>
        <v>#REF!</v>
      </c>
      <c r="I54" s="193">
        <f t="shared" si="5"/>
        <v>2620</v>
      </c>
      <c r="J54" s="155">
        <v>2620</v>
      </c>
      <c r="K54" s="155"/>
      <c r="L54" s="155"/>
      <c r="M54" s="247">
        <f>N54+O54</f>
        <v>2555.3000000000002</v>
      </c>
      <c r="N54" s="160">
        <v>2555.3000000000002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45.75" customHeight="1">
      <c r="A55" s="16" t="s">
        <v>22</v>
      </c>
      <c r="B55" s="17" t="s">
        <v>173</v>
      </c>
      <c r="C55" s="153" t="s">
        <v>16</v>
      </c>
      <c r="D55" s="193">
        <f t="shared" si="2"/>
        <v>3646.1000000000004</v>
      </c>
      <c r="E55" s="155">
        <f>'[2]Поправки март'!$I$159</f>
        <v>3646.1000000000004</v>
      </c>
      <c r="F55" s="156"/>
      <c r="G55" s="156"/>
      <c r="H55" s="156" t="e">
        <f>#REF!</f>
        <v>#REF!</v>
      </c>
      <c r="I55" s="193">
        <f t="shared" si="5"/>
        <v>1763</v>
      </c>
      <c r="J55" s="155">
        <v>1763</v>
      </c>
      <c r="K55" s="155"/>
      <c r="L55" s="155"/>
      <c r="M55" s="247">
        <f t="shared" ref="M55:M63" si="31">N55+O55</f>
        <v>1560</v>
      </c>
      <c r="N55" s="160">
        <v>1560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17.25" customHeight="1">
      <c r="A56" s="16" t="s">
        <v>18</v>
      </c>
      <c r="B56" s="17" t="s">
        <v>173</v>
      </c>
      <c r="C56" s="153" t="s">
        <v>19</v>
      </c>
      <c r="D56" s="193">
        <f t="shared" si="2"/>
        <v>50</v>
      </c>
      <c r="E56" s="155">
        <v>50</v>
      </c>
      <c r="F56" s="155"/>
      <c r="G56" s="155"/>
      <c r="H56" s="155" t="e">
        <f>#REF!</f>
        <v>#REF!</v>
      </c>
      <c r="I56" s="193">
        <f t="shared" si="5"/>
        <v>0</v>
      </c>
      <c r="J56" s="155"/>
      <c r="K56" s="155"/>
      <c r="L56" s="155"/>
      <c r="M56" s="247">
        <f t="shared" si="31"/>
        <v>0</v>
      </c>
      <c r="N56" s="160"/>
      <c r="O56" s="160"/>
      <c r="P56" s="160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39.75" customHeight="1">
      <c r="A57" s="150" t="s">
        <v>396</v>
      </c>
      <c r="B57" s="140" t="s">
        <v>397</v>
      </c>
      <c r="C57" s="153"/>
      <c r="D57" s="193">
        <f>D58</f>
        <v>938.7</v>
      </c>
      <c r="E57" s="158">
        <f t="shared" ref="E57:P57" si="32">E58</f>
        <v>938.7</v>
      </c>
      <c r="F57" s="158">
        <f t="shared" si="32"/>
        <v>0</v>
      </c>
      <c r="G57" s="158">
        <f t="shared" si="32"/>
        <v>0</v>
      </c>
      <c r="H57" s="158" t="e">
        <f t="shared" si="32"/>
        <v>#REF!</v>
      </c>
      <c r="I57" s="193">
        <f t="shared" si="32"/>
        <v>0</v>
      </c>
      <c r="J57" s="158">
        <f t="shared" si="32"/>
        <v>0</v>
      </c>
      <c r="K57" s="158">
        <f t="shared" si="32"/>
        <v>0</v>
      </c>
      <c r="L57" s="158">
        <f t="shared" si="32"/>
        <v>0</v>
      </c>
      <c r="M57" s="193">
        <f t="shared" si="32"/>
        <v>0</v>
      </c>
      <c r="N57" s="158">
        <f t="shared" si="32"/>
        <v>0</v>
      </c>
      <c r="O57" s="158">
        <f t="shared" si="32"/>
        <v>0</v>
      </c>
      <c r="P57" s="158">
        <f t="shared" si="32"/>
        <v>0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24" customHeight="1">
      <c r="A58" s="145" t="s">
        <v>242</v>
      </c>
      <c r="B58" s="140" t="s">
        <v>397</v>
      </c>
      <c r="C58" s="153" t="s">
        <v>56</v>
      </c>
      <c r="D58" s="193">
        <f>E58+F58+G58</f>
        <v>938.7</v>
      </c>
      <c r="E58" s="158">
        <f>'[2]Поправки март'!$I$110</f>
        <v>938.7</v>
      </c>
      <c r="F58" s="158"/>
      <c r="G58" s="158"/>
      <c r="H58" s="158" t="e">
        <f>#REF!</f>
        <v>#REF!</v>
      </c>
      <c r="I58" s="193">
        <f>J58+K58+L58</f>
        <v>0</v>
      </c>
      <c r="J58" s="158"/>
      <c r="K58" s="158"/>
      <c r="L58" s="158"/>
      <c r="M58" s="193">
        <f>N58+O58+P58</f>
        <v>0</v>
      </c>
      <c r="N58" s="158"/>
      <c r="O58" s="158"/>
      <c r="P58" s="158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3" customHeight="1">
      <c r="A59" s="16" t="s">
        <v>107</v>
      </c>
      <c r="B59" s="17" t="s">
        <v>174</v>
      </c>
      <c r="C59" s="19"/>
      <c r="D59" s="193">
        <f t="shared" si="2"/>
        <v>710</v>
      </c>
      <c r="E59" s="155">
        <f>E60+E61</f>
        <v>710</v>
      </c>
      <c r="F59" s="155">
        <f t="shared" ref="F59:P59" si="33">F60+F61</f>
        <v>0</v>
      </c>
      <c r="G59" s="155">
        <f t="shared" si="33"/>
        <v>0</v>
      </c>
      <c r="H59" s="155" t="e">
        <f t="shared" si="33"/>
        <v>#REF!</v>
      </c>
      <c r="I59" s="190">
        <f t="shared" si="33"/>
        <v>632</v>
      </c>
      <c r="J59" s="155">
        <f t="shared" si="33"/>
        <v>632</v>
      </c>
      <c r="K59" s="155">
        <f t="shared" si="33"/>
        <v>0</v>
      </c>
      <c r="L59" s="155">
        <f t="shared" si="33"/>
        <v>0</v>
      </c>
      <c r="M59" s="190">
        <f t="shared" si="33"/>
        <v>510</v>
      </c>
      <c r="N59" s="155">
        <f t="shared" si="33"/>
        <v>510</v>
      </c>
      <c r="O59" s="155">
        <f t="shared" si="33"/>
        <v>0</v>
      </c>
      <c r="P59" s="155">
        <f t="shared" si="33"/>
        <v>0</v>
      </c>
    </row>
    <row r="60" spans="1:50" s="8" customFormat="1" ht="47.25" customHeight="1">
      <c r="A60" s="16" t="s">
        <v>22</v>
      </c>
      <c r="B60" s="17" t="s">
        <v>174</v>
      </c>
      <c r="C60" s="153" t="s">
        <v>16</v>
      </c>
      <c r="D60" s="193">
        <f t="shared" si="2"/>
        <v>700</v>
      </c>
      <c r="E60" s="155">
        <v>700</v>
      </c>
      <c r="F60" s="155"/>
      <c r="G60" s="155"/>
      <c r="H60" s="155" t="e">
        <f>#REF!</f>
        <v>#REF!</v>
      </c>
      <c r="I60" s="193">
        <f t="shared" si="5"/>
        <v>632</v>
      </c>
      <c r="J60" s="155">
        <v>632</v>
      </c>
      <c r="K60" s="155"/>
      <c r="L60" s="155"/>
      <c r="M60" s="247">
        <f t="shared" si="31"/>
        <v>510</v>
      </c>
      <c r="N60" s="160">
        <v>510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17.25" customHeight="1">
      <c r="A61" s="16" t="s">
        <v>18</v>
      </c>
      <c r="B61" s="17" t="s">
        <v>174</v>
      </c>
      <c r="C61" s="153" t="s">
        <v>19</v>
      </c>
      <c r="D61" s="193">
        <f t="shared" si="2"/>
        <v>10</v>
      </c>
      <c r="E61" s="155">
        <v>10</v>
      </c>
      <c r="F61" s="155"/>
      <c r="G61" s="155"/>
      <c r="H61" s="155" t="e">
        <f>#REF!</f>
        <v>#REF!</v>
      </c>
      <c r="I61" s="193">
        <f t="shared" si="5"/>
        <v>0</v>
      </c>
      <c r="J61" s="155"/>
      <c r="K61" s="155"/>
      <c r="L61" s="155"/>
      <c r="M61" s="247">
        <f t="shared" si="31"/>
        <v>0</v>
      </c>
      <c r="N61" s="160"/>
      <c r="O61" s="160"/>
      <c r="P61" s="160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7" customFormat="1" ht="90" customHeight="1">
      <c r="A62" s="16" t="s">
        <v>112</v>
      </c>
      <c r="B62" s="17" t="s">
        <v>175</v>
      </c>
      <c r="C62" s="153" t="s">
        <v>12</v>
      </c>
      <c r="D62" s="193">
        <f>E62+F62+G62</f>
        <v>948</v>
      </c>
      <c r="E62" s="155">
        <f>E63+E64+E65</f>
        <v>948</v>
      </c>
      <c r="F62" s="155">
        <f t="shared" ref="F62:P62" si="34">F63+F64+F65</f>
        <v>0</v>
      </c>
      <c r="G62" s="155">
        <f t="shared" si="34"/>
        <v>0</v>
      </c>
      <c r="H62" s="155" t="e">
        <f t="shared" si="34"/>
        <v>#REF!</v>
      </c>
      <c r="I62" s="190">
        <f t="shared" si="34"/>
        <v>902.3</v>
      </c>
      <c r="J62" s="155">
        <f t="shared" si="34"/>
        <v>902.3</v>
      </c>
      <c r="K62" s="155">
        <f t="shared" si="34"/>
        <v>0</v>
      </c>
      <c r="L62" s="155">
        <f t="shared" si="34"/>
        <v>0</v>
      </c>
      <c r="M62" s="190">
        <f t="shared" si="34"/>
        <v>762.3</v>
      </c>
      <c r="N62" s="155">
        <f t="shared" si="34"/>
        <v>762.3</v>
      </c>
      <c r="O62" s="155">
        <f t="shared" si="34"/>
        <v>0</v>
      </c>
      <c r="P62" s="155">
        <f t="shared" si="34"/>
        <v>0</v>
      </c>
    </row>
    <row r="63" spans="1:50" s="8" customFormat="1" ht="105.75" customHeight="1">
      <c r="A63" s="16" t="s">
        <v>11</v>
      </c>
      <c r="B63" s="17" t="s">
        <v>175</v>
      </c>
      <c r="C63" s="153" t="s">
        <v>12</v>
      </c>
      <c r="D63" s="193">
        <f t="shared" si="2"/>
        <v>860</v>
      </c>
      <c r="E63" s="155">
        <v>860</v>
      </c>
      <c r="F63" s="155"/>
      <c r="G63" s="155"/>
      <c r="H63" s="155" t="e">
        <f>#REF!</f>
        <v>#REF!</v>
      </c>
      <c r="I63" s="193">
        <f t="shared" si="5"/>
        <v>860</v>
      </c>
      <c r="J63" s="155">
        <v>860</v>
      </c>
      <c r="K63" s="155"/>
      <c r="L63" s="155"/>
      <c r="M63" s="247">
        <f t="shared" si="31"/>
        <v>720</v>
      </c>
      <c r="N63" s="160">
        <v>720</v>
      </c>
      <c r="O63" s="160"/>
      <c r="P63" s="160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42.75" customHeight="1">
      <c r="A64" s="16" t="s">
        <v>22</v>
      </c>
      <c r="B64" s="17" t="s">
        <v>175</v>
      </c>
      <c r="C64" s="153" t="s">
        <v>16</v>
      </c>
      <c r="D64" s="193">
        <f t="shared" si="2"/>
        <v>88</v>
      </c>
      <c r="E64" s="155">
        <v>88</v>
      </c>
      <c r="F64" s="155"/>
      <c r="G64" s="155"/>
      <c r="H64" s="155" t="e">
        <f>#REF!</f>
        <v>#REF!</v>
      </c>
      <c r="I64" s="190">
        <f>J64+K64+L64</f>
        <v>42.3</v>
      </c>
      <c r="J64" s="155">
        <v>42.3</v>
      </c>
      <c r="K64" s="155"/>
      <c r="L64" s="155"/>
      <c r="M64" s="248">
        <f>N64+O64+P64</f>
        <v>42.3</v>
      </c>
      <c r="N64" s="155">
        <v>42.3</v>
      </c>
      <c r="O64" s="155"/>
      <c r="P64" s="155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14.25" customHeight="1">
      <c r="A65" s="16" t="s">
        <v>18</v>
      </c>
      <c r="B65" s="17" t="s">
        <v>174</v>
      </c>
      <c r="C65" s="153" t="s">
        <v>19</v>
      </c>
      <c r="D65" s="193">
        <f>E65+F65+G65</f>
        <v>0</v>
      </c>
      <c r="E65" s="155"/>
      <c r="F65" s="155"/>
      <c r="G65" s="155"/>
      <c r="H65" s="155"/>
      <c r="I65" s="193">
        <f>J65+K65+L65</f>
        <v>0</v>
      </c>
      <c r="J65" s="155"/>
      <c r="K65" s="156"/>
      <c r="L65" s="156"/>
      <c r="M65" s="247">
        <f>N65+O65+P65</f>
        <v>0</v>
      </c>
      <c r="N65" s="160"/>
      <c r="O65" s="160"/>
      <c r="P65" s="160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7" customFormat="1" ht="96" customHeight="1">
      <c r="A66" s="16" t="s">
        <v>111</v>
      </c>
      <c r="B66" s="17" t="s">
        <v>176</v>
      </c>
      <c r="C66" s="19"/>
      <c r="D66" s="193">
        <f t="shared" si="2"/>
        <v>1276.5</v>
      </c>
      <c r="E66" s="155">
        <f>E67+E68+E69</f>
        <v>1276.5</v>
      </c>
      <c r="F66" s="155">
        <f t="shared" ref="F66:P66" si="35">F67+F68+F69</f>
        <v>0</v>
      </c>
      <c r="G66" s="155">
        <f t="shared" si="35"/>
        <v>0</v>
      </c>
      <c r="H66" s="155" t="e">
        <f t="shared" si="35"/>
        <v>#REF!</v>
      </c>
      <c r="I66" s="190">
        <f t="shared" si="35"/>
        <v>1252.5</v>
      </c>
      <c r="J66" s="155">
        <f t="shared" si="35"/>
        <v>1252.5</v>
      </c>
      <c r="K66" s="155">
        <f t="shared" si="35"/>
        <v>0</v>
      </c>
      <c r="L66" s="155">
        <f t="shared" si="35"/>
        <v>0</v>
      </c>
      <c r="M66" s="190">
        <f t="shared" si="35"/>
        <v>1252.5</v>
      </c>
      <c r="N66" s="155">
        <f t="shared" si="35"/>
        <v>1252.5</v>
      </c>
      <c r="O66" s="155">
        <f t="shared" si="35"/>
        <v>0</v>
      </c>
      <c r="P66" s="155">
        <f t="shared" si="35"/>
        <v>0</v>
      </c>
    </row>
    <row r="67" spans="1:50" s="8" customFormat="1" ht="108" customHeight="1">
      <c r="A67" s="16" t="s">
        <v>315</v>
      </c>
      <c r="B67" s="30" t="s">
        <v>176</v>
      </c>
      <c r="C67" s="153" t="s">
        <v>12</v>
      </c>
      <c r="D67" s="193">
        <f t="shared" si="2"/>
        <v>786.2</v>
      </c>
      <c r="E67" s="155">
        <v>786.2</v>
      </c>
      <c r="F67" s="155"/>
      <c r="G67" s="155"/>
      <c r="H67" s="155" t="e">
        <f>#REF!</f>
        <v>#REF!</v>
      </c>
      <c r="I67" s="193">
        <f t="shared" si="5"/>
        <v>886.2</v>
      </c>
      <c r="J67" s="155">
        <v>886.2</v>
      </c>
      <c r="K67" s="155"/>
      <c r="L67" s="155"/>
      <c r="M67" s="247">
        <f t="shared" ref="M67:M90" si="36">N67+O67</f>
        <v>886.2</v>
      </c>
      <c r="N67" s="160">
        <v>886.2</v>
      </c>
      <c r="O67" s="160"/>
      <c r="P67" s="160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48" customHeight="1">
      <c r="A68" s="16" t="s">
        <v>22</v>
      </c>
      <c r="B68" s="30" t="s">
        <v>176</v>
      </c>
      <c r="C68" s="153" t="s">
        <v>16</v>
      </c>
      <c r="D68" s="193">
        <f t="shared" si="2"/>
        <v>480.3</v>
      </c>
      <c r="E68" s="155">
        <f>'[4]Поправки февраль'!$I$195</f>
        <v>480.3</v>
      </c>
      <c r="F68" s="155"/>
      <c r="G68" s="155"/>
      <c r="H68" s="155" t="e">
        <f>#REF!</f>
        <v>#REF!</v>
      </c>
      <c r="I68" s="190">
        <f>J68+K68+L68</f>
        <v>356.3</v>
      </c>
      <c r="J68" s="155">
        <v>356.3</v>
      </c>
      <c r="K68" s="155"/>
      <c r="L68" s="155"/>
      <c r="M68" s="190">
        <f>N68+O68+P68</f>
        <v>356.3</v>
      </c>
      <c r="N68" s="155">
        <v>356.3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8" customFormat="1" ht="14.25" customHeight="1">
      <c r="A69" s="16" t="s">
        <v>18</v>
      </c>
      <c r="B69" s="30" t="s">
        <v>176</v>
      </c>
      <c r="C69" s="153" t="s">
        <v>19</v>
      </c>
      <c r="D69" s="193">
        <f t="shared" si="2"/>
        <v>10</v>
      </c>
      <c r="E69" s="155">
        <v>10</v>
      </c>
      <c r="F69" s="155"/>
      <c r="G69" s="155"/>
      <c r="H69" s="155" t="e">
        <f>#REF!</f>
        <v>#REF!</v>
      </c>
      <c r="I69" s="190">
        <f>J69+K69+L69</f>
        <v>10</v>
      </c>
      <c r="J69" s="155">
        <v>10</v>
      </c>
      <c r="K69" s="155"/>
      <c r="L69" s="155"/>
      <c r="M69" s="190">
        <f>N69+O69+P69</f>
        <v>10</v>
      </c>
      <c r="N69" s="155">
        <v>10</v>
      </c>
      <c r="O69" s="155"/>
      <c r="P69" s="155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</row>
    <row r="70" spans="1:50" s="7" customFormat="1" ht="72" hidden="1" customHeight="1">
      <c r="A70" s="16" t="s">
        <v>110</v>
      </c>
      <c r="B70" s="17" t="s">
        <v>177</v>
      </c>
      <c r="C70" s="153"/>
      <c r="D70" s="193">
        <f t="shared" si="2"/>
        <v>0</v>
      </c>
      <c r="E70" s="155">
        <f>E71</f>
        <v>0</v>
      </c>
      <c r="F70" s="155">
        <f t="shared" ref="F70:H70" si="37">F71</f>
        <v>0</v>
      </c>
      <c r="G70" s="155">
        <f t="shared" si="37"/>
        <v>0</v>
      </c>
      <c r="H70" s="155" t="e">
        <f t="shared" si="37"/>
        <v>#REF!</v>
      </c>
      <c r="I70" s="193">
        <f>I71</f>
        <v>0</v>
      </c>
      <c r="J70" s="158">
        <f t="shared" ref="J70:L70" si="38">J71</f>
        <v>0</v>
      </c>
      <c r="K70" s="158">
        <f t="shared" si="38"/>
        <v>0</v>
      </c>
      <c r="L70" s="158">
        <f t="shared" si="38"/>
        <v>0</v>
      </c>
      <c r="M70" s="247">
        <f t="shared" si="36"/>
        <v>0</v>
      </c>
      <c r="N70" s="160">
        <f t="shared" ref="N70:P70" si="39">N71</f>
        <v>0</v>
      </c>
      <c r="O70" s="160">
        <f t="shared" si="39"/>
        <v>0</v>
      </c>
      <c r="P70" s="160">
        <f t="shared" si="39"/>
        <v>0</v>
      </c>
    </row>
    <row r="71" spans="1:50" s="8" customFormat="1" ht="45" hidden="1" customHeight="1">
      <c r="A71" s="16" t="s">
        <v>22</v>
      </c>
      <c r="B71" s="17" t="s">
        <v>177</v>
      </c>
      <c r="C71" s="153" t="s">
        <v>16</v>
      </c>
      <c r="D71" s="187">
        <f t="shared" si="2"/>
        <v>0</v>
      </c>
      <c r="E71" s="155"/>
      <c r="F71" s="155"/>
      <c r="G71" s="155"/>
      <c r="H71" s="155" t="e">
        <f>#REF!</f>
        <v>#REF!</v>
      </c>
      <c r="I71" s="190">
        <f>J71+K71+L71</f>
        <v>0</v>
      </c>
      <c r="J71" s="155"/>
      <c r="K71" s="155"/>
      <c r="L71" s="155"/>
      <c r="M71" s="190">
        <f>N71+O71+P71</f>
        <v>0</v>
      </c>
      <c r="N71" s="155"/>
      <c r="O71" s="155"/>
      <c r="P71" s="155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9" hidden="1" customHeight="1">
      <c r="A72" s="50" t="s">
        <v>109</v>
      </c>
      <c r="B72" s="30" t="s">
        <v>178</v>
      </c>
      <c r="C72" s="51"/>
      <c r="D72" s="187">
        <f t="shared" si="2"/>
        <v>0</v>
      </c>
      <c r="E72" s="157">
        <f t="shared" ref="E72:G73" si="40">E73</f>
        <v>0</v>
      </c>
      <c r="F72" s="157">
        <f t="shared" si="40"/>
        <v>0</v>
      </c>
      <c r="G72" s="157">
        <f t="shared" si="40"/>
        <v>0</v>
      </c>
      <c r="H72" s="157"/>
      <c r="I72" s="187">
        <f t="shared" ref="I72:I143" si="41">J72+K72+L72</f>
        <v>0</v>
      </c>
      <c r="J72" s="18">
        <f t="shared" ref="J72:L73" si="42">J73</f>
        <v>0</v>
      </c>
      <c r="K72" s="18">
        <f t="shared" si="42"/>
        <v>0</v>
      </c>
      <c r="L72" s="18">
        <f t="shared" si="42"/>
        <v>0</v>
      </c>
      <c r="M72" s="246">
        <f t="shared" si="36"/>
        <v>0</v>
      </c>
      <c r="N72" s="159">
        <f t="shared" ref="N72:P73" si="43">N73</f>
        <v>0</v>
      </c>
      <c r="O72" s="159">
        <f t="shared" si="43"/>
        <v>0</v>
      </c>
      <c r="P72" s="159">
        <f t="shared" si="43"/>
        <v>0</v>
      </c>
    </row>
    <row r="73" spans="1:50" s="8" customFormat="1" ht="9.75" hidden="1" customHeight="1">
      <c r="A73" s="16" t="s">
        <v>22</v>
      </c>
      <c r="B73" s="30" t="s">
        <v>178</v>
      </c>
      <c r="C73" s="153" t="s">
        <v>16</v>
      </c>
      <c r="D73" s="187">
        <f t="shared" si="2"/>
        <v>0</v>
      </c>
      <c r="E73" s="155">
        <f t="shared" si="40"/>
        <v>0</v>
      </c>
      <c r="F73" s="155">
        <f t="shared" si="40"/>
        <v>0</v>
      </c>
      <c r="G73" s="157">
        <f t="shared" si="40"/>
        <v>0</v>
      </c>
      <c r="H73" s="157"/>
      <c r="I73" s="187">
        <f t="shared" si="41"/>
        <v>0</v>
      </c>
      <c r="J73" s="156">
        <f t="shared" si="42"/>
        <v>0</v>
      </c>
      <c r="K73" s="156">
        <f t="shared" si="42"/>
        <v>0</v>
      </c>
      <c r="L73" s="156">
        <f t="shared" si="42"/>
        <v>0</v>
      </c>
      <c r="M73" s="246">
        <f t="shared" si="36"/>
        <v>0</v>
      </c>
      <c r="N73" s="160">
        <f t="shared" si="43"/>
        <v>0</v>
      </c>
      <c r="O73" s="160">
        <f t="shared" si="43"/>
        <v>0</v>
      </c>
      <c r="P73" s="160">
        <f t="shared" si="43"/>
        <v>0</v>
      </c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1.25" hidden="1" customHeight="1">
      <c r="A74" s="16" t="s">
        <v>29</v>
      </c>
      <c r="B74" s="30" t="s">
        <v>178</v>
      </c>
      <c r="C74" s="153" t="s">
        <v>16</v>
      </c>
      <c r="D74" s="187">
        <f t="shared" si="2"/>
        <v>0</v>
      </c>
      <c r="E74" s="155"/>
      <c r="F74" s="156"/>
      <c r="G74" s="157"/>
      <c r="H74" s="157"/>
      <c r="I74" s="187">
        <f t="shared" si="41"/>
        <v>0</v>
      </c>
      <c r="J74" s="156"/>
      <c r="K74" s="156"/>
      <c r="L74" s="156"/>
      <c r="M74" s="246">
        <f t="shared" si="36"/>
        <v>0</v>
      </c>
      <c r="N74" s="160"/>
      <c r="O74" s="160"/>
      <c r="P74" s="160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7" customFormat="1" ht="78" customHeight="1">
      <c r="A75" s="50" t="s">
        <v>317</v>
      </c>
      <c r="B75" s="30" t="s">
        <v>179</v>
      </c>
      <c r="C75" s="51"/>
      <c r="D75" s="187">
        <f t="shared" si="2"/>
        <v>116</v>
      </c>
      <c r="E75" s="155">
        <f t="shared" ref="E75:P75" si="44">E76+E77</f>
        <v>116</v>
      </c>
      <c r="F75" s="155">
        <f t="shared" si="44"/>
        <v>0</v>
      </c>
      <c r="G75" s="155">
        <f t="shared" si="44"/>
        <v>0</v>
      </c>
      <c r="H75" s="155" t="e">
        <f t="shared" si="44"/>
        <v>#REF!</v>
      </c>
      <c r="I75" s="190">
        <f t="shared" si="44"/>
        <v>156.80000000000001</v>
      </c>
      <c r="J75" s="155">
        <f t="shared" si="44"/>
        <v>156.80000000000001</v>
      </c>
      <c r="K75" s="155">
        <f t="shared" si="44"/>
        <v>0</v>
      </c>
      <c r="L75" s="155">
        <f t="shared" si="44"/>
        <v>0</v>
      </c>
      <c r="M75" s="190">
        <f t="shared" si="44"/>
        <v>156.80000000000001</v>
      </c>
      <c r="N75" s="155">
        <f t="shared" si="44"/>
        <v>156.80000000000001</v>
      </c>
      <c r="O75" s="155">
        <f t="shared" si="44"/>
        <v>0</v>
      </c>
      <c r="P75" s="155">
        <f t="shared" si="44"/>
        <v>0</v>
      </c>
    </row>
    <row r="76" spans="1:50" s="8" customFormat="1" ht="45.75" customHeight="1">
      <c r="A76" s="16" t="s">
        <v>22</v>
      </c>
      <c r="B76" s="30" t="s">
        <v>179</v>
      </c>
      <c r="C76" s="153" t="s">
        <v>16</v>
      </c>
      <c r="D76" s="187">
        <f t="shared" si="2"/>
        <v>116</v>
      </c>
      <c r="E76" s="155">
        <f>'[2]Поправки март'!$I$210</f>
        <v>116</v>
      </c>
      <c r="F76" s="155"/>
      <c r="G76" s="155"/>
      <c r="H76" s="155" t="e">
        <f>#REF!</f>
        <v>#REF!</v>
      </c>
      <c r="I76" s="187">
        <f t="shared" si="41"/>
        <v>156.80000000000001</v>
      </c>
      <c r="J76" s="158">
        <v>156.80000000000001</v>
      </c>
      <c r="K76" s="158"/>
      <c r="L76" s="158"/>
      <c r="M76" s="246">
        <f t="shared" si="36"/>
        <v>156.80000000000001</v>
      </c>
      <c r="N76" s="160">
        <v>156.80000000000001</v>
      </c>
      <c r="O76" s="160"/>
      <c r="P76" s="160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15" customHeight="1">
      <c r="A77" s="58" t="s">
        <v>18</v>
      </c>
      <c r="B77" s="30" t="s">
        <v>179</v>
      </c>
      <c r="C77" s="153" t="s">
        <v>19</v>
      </c>
      <c r="D77" s="187">
        <f>D78</f>
        <v>0</v>
      </c>
      <c r="E77" s="154">
        <f t="shared" ref="E77:P77" si="45">E78</f>
        <v>0</v>
      </c>
      <c r="F77" s="154">
        <f t="shared" si="45"/>
        <v>0</v>
      </c>
      <c r="G77" s="154">
        <f t="shared" si="45"/>
        <v>0</v>
      </c>
      <c r="H77" s="154">
        <f t="shared" si="45"/>
        <v>0</v>
      </c>
      <c r="I77" s="187">
        <f t="shared" si="45"/>
        <v>0</v>
      </c>
      <c r="J77" s="154">
        <f t="shared" si="45"/>
        <v>0</v>
      </c>
      <c r="K77" s="154">
        <f t="shared" si="45"/>
        <v>0</v>
      </c>
      <c r="L77" s="154">
        <f t="shared" si="45"/>
        <v>0</v>
      </c>
      <c r="M77" s="187">
        <f t="shared" si="45"/>
        <v>0</v>
      </c>
      <c r="N77" s="154">
        <f t="shared" si="45"/>
        <v>0</v>
      </c>
      <c r="O77" s="154">
        <f t="shared" si="45"/>
        <v>0</v>
      </c>
      <c r="P77" s="154">
        <f t="shared" si="45"/>
        <v>0</v>
      </c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21" customHeight="1">
      <c r="A78" s="16" t="s">
        <v>29</v>
      </c>
      <c r="B78" s="30" t="s">
        <v>179</v>
      </c>
      <c r="C78" s="153" t="s">
        <v>19</v>
      </c>
      <c r="D78" s="187">
        <f>E78+F78+G78+H78</f>
        <v>0</v>
      </c>
      <c r="E78" s="155"/>
      <c r="F78" s="156"/>
      <c r="G78" s="157"/>
      <c r="H78" s="157"/>
      <c r="I78" s="187"/>
      <c r="J78" s="158"/>
      <c r="K78" s="154"/>
      <c r="L78" s="154"/>
      <c r="M78" s="246"/>
      <c r="N78" s="160"/>
      <c r="O78" s="160"/>
      <c r="P78" s="160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7" customFormat="1" ht="102.75" customHeight="1">
      <c r="A79" s="49" t="s">
        <v>108</v>
      </c>
      <c r="B79" s="17" t="s">
        <v>180</v>
      </c>
      <c r="C79" s="19"/>
      <c r="D79" s="187">
        <f t="shared" si="2"/>
        <v>417.9</v>
      </c>
      <c r="E79" s="52">
        <f>E80+E81</f>
        <v>0</v>
      </c>
      <c r="F79" s="155">
        <f>F80+F81</f>
        <v>417.9</v>
      </c>
      <c r="G79" s="155">
        <f>G80</f>
        <v>0</v>
      </c>
      <c r="H79" s="155" t="e">
        <f t="shared" ref="H79" si="46">H80</f>
        <v>#REF!</v>
      </c>
      <c r="I79" s="187">
        <f>I80</f>
        <v>417.9</v>
      </c>
      <c r="J79" s="154">
        <f t="shared" ref="J79:P79" si="47">J80</f>
        <v>0</v>
      </c>
      <c r="K79" s="154">
        <f t="shared" si="47"/>
        <v>417.9</v>
      </c>
      <c r="L79" s="154">
        <f t="shared" si="47"/>
        <v>0</v>
      </c>
      <c r="M79" s="187">
        <f t="shared" si="47"/>
        <v>417.9</v>
      </c>
      <c r="N79" s="154">
        <f t="shared" si="47"/>
        <v>0</v>
      </c>
      <c r="O79" s="154">
        <f t="shared" si="47"/>
        <v>417.9</v>
      </c>
      <c r="P79" s="154">
        <f t="shared" si="47"/>
        <v>0</v>
      </c>
    </row>
    <row r="80" spans="1:50" s="8" customFormat="1" ht="106.5" customHeight="1">
      <c r="A80" s="16" t="s">
        <v>315</v>
      </c>
      <c r="B80" s="17" t="s">
        <v>180</v>
      </c>
      <c r="C80" s="153" t="s">
        <v>12</v>
      </c>
      <c r="D80" s="187">
        <f t="shared" si="2"/>
        <v>417.9</v>
      </c>
      <c r="E80" s="156"/>
      <c r="F80" s="217">
        <v>417.9</v>
      </c>
      <c r="G80" s="155"/>
      <c r="H80" s="155" t="e">
        <f>#REF!</f>
        <v>#REF!</v>
      </c>
      <c r="I80" s="187">
        <f t="shared" si="41"/>
        <v>417.9</v>
      </c>
      <c r="J80" s="156"/>
      <c r="K80" s="217">
        <v>417.9</v>
      </c>
      <c r="L80" s="156"/>
      <c r="M80" s="246">
        <f t="shared" si="36"/>
        <v>417.9</v>
      </c>
      <c r="N80" s="160"/>
      <c r="O80" s="160">
        <v>417.9</v>
      </c>
      <c r="P80" s="160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8.75" customHeight="1">
      <c r="A81" s="16" t="s">
        <v>22</v>
      </c>
      <c r="B81" s="17" t="s">
        <v>180</v>
      </c>
      <c r="C81" s="153" t="s">
        <v>16</v>
      </c>
      <c r="D81" s="187">
        <f t="shared" si="2"/>
        <v>0</v>
      </c>
      <c r="E81" s="156">
        <f>E82</f>
        <v>0</v>
      </c>
      <c r="F81" s="155">
        <f>F82</f>
        <v>0</v>
      </c>
      <c r="G81" s="155">
        <f>G82</f>
        <v>0</v>
      </c>
      <c r="H81" s="155">
        <f t="shared" ref="H81" si="48">H82</f>
        <v>0</v>
      </c>
      <c r="I81" s="187">
        <f t="shared" si="41"/>
        <v>0</v>
      </c>
      <c r="J81" s="156">
        <f t="shared" ref="J81:L81" si="49">J82</f>
        <v>0</v>
      </c>
      <c r="K81" s="155">
        <f t="shared" si="49"/>
        <v>0</v>
      </c>
      <c r="L81" s="155">
        <f t="shared" si="49"/>
        <v>0</v>
      </c>
      <c r="M81" s="246">
        <f t="shared" si="36"/>
        <v>0</v>
      </c>
      <c r="N81" s="160"/>
      <c r="O81" s="160">
        <f t="shared" ref="O81:P81" si="50">O82</f>
        <v>0</v>
      </c>
      <c r="P81" s="160">
        <f t="shared" si="50"/>
        <v>0</v>
      </c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16.5" customHeight="1">
      <c r="A82" s="16" t="s">
        <v>29</v>
      </c>
      <c r="B82" s="17" t="s">
        <v>180</v>
      </c>
      <c r="C82" s="153" t="s">
        <v>16</v>
      </c>
      <c r="D82" s="187">
        <f t="shared" si="2"/>
        <v>0</v>
      </c>
      <c r="E82" s="156"/>
      <c r="F82" s="155"/>
      <c r="G82" s="157"/>
      <c r="H82" s="157"/>
      <c r="I82" s="187">
        <f t="shared" si="41"/>
        <v>0</v>
      </c>
      <c r="J82" s="156"/>
      <c r="K82" s="155"/>
      <c r="L82" s="156"/>
      <c r="M82" s="246">
        <f t="shared" si="36"/>
        <v>0</v>
      </c>
      <c r="N82" s="160"/>
      <c r="O82" s="160"/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7" customFormat="1" ht="29.25">
      <c r="A83" s="49" t="s">
        <v>113</v>
      </c>
      <c r="B83" s="39" t="s">
        <v>181</v>
      </c>
      <c r="C83" s="19"/>
      <c r="D83" s="187">
        <f t="shared" si="2"/>
        <v>410.6</v>
      </c>
      <c r="E83" s="156">
        <f>E84</f>
        <v>0</v>
      </c>
      <c r="F83" s="156">
        <f t="shared" ref="F83:P83" si="51">F84</f>
        <v>410.6</v>
      </c>
      <c r="G83" s="156">
        <f t="shared" si="51"/>
        <v>0</v>
      </c>
      <c r="H83" s="156" t="e">
        <f t="shared" si="51"/>
        <v>#REF!</v>
      </c>
      <c r="I83" s="192">
        <f t="shared" si="51"/>
        <v>410.6</v>
      </c>
      <c r="J83" s="156">
        <f t="shared" si="51"/>
        <v>0</v>
      </c>
      <c r="K83" s="156">
        <f t="shared" si="51"/>
        <v>410.6</v>
      </c>
      <c r="L83" s="156">
        <f t="shared" si="51"/>
        <v>0</v>
      </c>
      <c r="M83" s="192">
        <f t="shared" si="51"/>
        <v>410.6</v>
      </c>
      <c r="N83" s="156">
        <f t="shared" si="51"/>
        <v>0</v>
      </c>
      <c r="O83" s="156">
        <f t="shared" si="51"/>
        <v>410.6</v>
      </c>
      <c r="P83" s="156">
        <f t="shared" si="51"/>
        <v>0</v>
      </c>
    </row>
    <row r="84" spans="1:50" s="8" customFormat="1" ht="107.25" customHeight="1">
      <c r="A84" s="16" t="s">
        <v>11</v>
      </c>
      <c r="B84" s="17" t="s">
        <v>181</v>
      </c>
      <c r="C84" s="153" t="s">
        <v>12</v>
      </c>
      <c r="D84" s="187">
        <f t="shared" si="2"/>
        <v>410.6</v>
      </c>
      <c r="E84" s="156"/>
      <c r="F84" s="218">
        <v>410.6</v>
      </c>
      <c r="G84" s="156"/>
      <c r="H84" s="156" t="e">
        <f>#REF!</f>
        <v>#REF!</v>
      </c>
      <c r="I84" s="187">
        <f t="shared" si="41"/>
        <v>410.6</v>
      </c>
      <c r="J84" s="156"/>
      <c r="K84" s="218">
        <v>410.6</v>
      </c>
      <c r="L84" s="155"/>
      <c r="M84" s="246">
        <f t="shared" si="36"/>
        <v>410.6</v>
      </c>
      <c r="N84" s="160"/>
      <c r="O84" s="160">
        <v>410.6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48" customHeight="1">
      <c r="A85" s="16" t="s">
        <v>22</v>
      </c>
      <c r="B85" s="17" t="s">
        <v>181</v>
      </c>
      <c r="C85" s="153" t="s">
        <v>16</v>
      </c>
      <c r="D85" s="187">
        <f t="shared" si="2"/>
        <v>0</v>
      </c>
      <c r="E85" s="156">
        <f>E86</f>
        <v>0</v>
      </c>
      <c r="F85" s="155">
        <f>F86</f>
        <v>0</v>
      </c>
      <c r="G85" s="157">
        <f>G86</f>
        <v>0</v>
      </c>
      <c r="H85" s="157"/>
      <c r="I85" s="187">
        <f t="shared" si="41"/>
        <v>0</v>
      </c>
      <c r="J85" s="156">
        <f>J86</f>
        <v>0</v>
      </c>
      <c r="K85" s="156">
        <f>K86</f>
        <v>0</v>
      </c>
      <c r="L85" s="156"/>
      <c r="M85" s="246">
        <f t="shared" si="36"/>
        <v>0</v>
      </c>
      <c r="N85" s="160"/>
      <c r="O85" s="160">
        <f>O86</f>
        <v>0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19.5" customHeight="1">
      <c r="A86" s="16" t="s">
        <v>29</v>
      </c>
      <c r="B86" s="17" t="s">
        <v>181</v>
      </c>
      <c r="C86" s="153" t="s">
        <v>16</v>
      </c>
      <c r="D86" s="187">
        <f t="shared" ref="D86:D148" si="52">E86+F86+G86</f>
        <v>0</v>
      </c>
      <c r="E86" s="156"/>
      <c r="F86" s="155"/>
      <c r="G86" s="157"/>
      <c r="H86" s="157"/>
      <c r="I86" s="187">
        <f t="shared" si="41"/>
        <v>0</v>
      </c>
      <c r="J86" s="156"/>
      <c r="K86" s="156"/>
      <c r="L86" s="156"/>
      <c r="M86" s="246">
        <f t="shared" si="36"/>
        <v>0</v>
      </c>
      <c r="N86" s="160"/>
      <c r="O86" s="160"/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7" customFormat="1" ht="90.75" customHeight="1">
      <c r="A87" s="27" t="s">
        <v>114</v>
      </c>
      <c r="B87" s="17" t="s">
        <v>182</v>
      </c>
      <c r="C87" s="153"/>
      <c r="D87" s="193">
        <f t="shared" si="52"/>
        <v>477.1</v>
      </c>
      <c r="E87" s="156">
        <f>E88</f>
        <v>0</v>
      </c>
      <c r="F87" s="156">
        <f t="shared" ref="F87:P87" si="53">F88</f>
        <v>477.1</v>
      </c>
      <c r="G87" s="156">
        <f t="shared" si="53"/>
        <v>0</v>
      </c>
      <c r="H87" s="156" t="e">
        <f t="shared" si="53"/>
        <v>#REF!</v>
      </c>
      <c r="I87" s="192">
        <f t="shared" si="53"/>
        <v>477.1</v>
      </c>
      <c r="J87" s="156">
        <f t="shared" si="53"/>
        <v>0</v>
      </c>
      <c r="K87" s="156">
        <f t="shared" si="53"/>
        <v>477.1</v>
      </c>
      <c r="L87" s="156">
        <f t="shared" si="53"/>
        <v>0</v>
      </c>
      <c r="M87" s="192">
        <f t="shared" si="53"/>
        <v>477.1</v>
      </c>
      <c r="N87" s="156">
        <f t="shared" si="53"/>
        <v>0</v>
      </c>
      <c r="O87" s="156">
        <f t="shared" si="53"/>
        <v>477.1</v>
      </c>
      <c r="P87" s="156">
        <f t="shared" si="53"/>
        <v>0</v>
      </c>
    </row>
    <row r="88" spans="1:50" s="8" customFormat="1" ht="107.25" customHeight="1">
      <c r="A88" s="16" t="s">
        <v>11</v>
      </c>
      <c r="B88" s="17" t="s">
        <v>182</v>
      </c>
      <c r="C88" s="153" t="s">
        <v>12</v>
      </c>
      <c r="D88" s="193">
        <f t="shared" si="52"/>
        <v>477.1</v>
      </c>
      <c r="E88" s="156"/>
      <c r="F88" s="217">
        <v>477.1</v>
      </c>
      <c r="G88" s="156"/>
      <c r="H88" s="156" t="e">
        <f>#REF!</f>
        <v>#REF!</v>
      </c>
      <c r="I88" s="193">
        <f t="shared" si="41"/>
        <v>477.1</v>
      </c>
      <c r="J88" s="156"/>
      <c r="K88" s="217">
        <v>477.1</v>
      </c>
      <c r="L88" s="156"/>
      <c r="M88" s="246">
        <f>N88+O88</f>
        <v>477.1</v>
      </c>
      <c r="N88" s="160"/>
      <c r="O88" s="160">
        <v>477.1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48.75" customHeight="1">
      <c r="A89" s="16" t="s">
        <v>22</v>
      </c>
      <c r="B89" s="17" t="s">
        <v>182</v>
      </c>
      <c r="C89" s="153" t="s">
        <v>16</v>
      </c>
      <c r="D89" s="187">
        <f t="shared" si="52"/>
        <v>0</v>
      </c>
      <c r="E89" s="156">
        <f>E90</f>
        <v>0</v>
      </c>
      <c r="F89" s="155">
        <f>F90</f>
        <v>0</v>
      </c>
      <c r="G89" s="157">
        <f>G90</f>
        <v>0</v>
      </c>
      <c r="H89" s="157"/>
      <c r="I89" s="187">
        <f t="shared" si="41"/>
        <v>0</v>
      </c>
      <c r="J89" s="156">
        <f>J90</f>
        <v>0</v>
      </c>
      <c r="K89" s="155">
        <f>K90</f>
        <v>0</v>
      </c>
      <c r="L89" s="156"/>
      <c r="M89" s="246">
        <f t="shared" si="36"/>
        <v>0</v>
      </c>
      <c r="N89" s="160"/>
      <c r="O89" s="160">
        <f>O90</f>
        <v>0</v>
      </c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8" customFormat="1" ht="15" customHeight="1">
      <c r="A90" s="16" t="s">
        <v>29</v>
      </c>
      <c r="B90" s="17" t="s">
        <v>182</v>
      </c>
      <c r="C90" s="153" t="s">
        <v>16</v>
      </c>
      <c r="D90" s="187">
        <f t="shared" si="52"/>
        <v>0</v>
      </c>
      <c r="E90" s="156"/>
      <c r="F90" s="155"/>
      <c r="G90" s="157"/>
      <c r="H90" s="157"/>
      <c r="I90" s="187">
        <f t="shared" si="41"/>
        <v>0</v>
      </c>
      <c r="J90" s="156"/>
      <c r="K90" s="155"/>
      <c r="L90" s="156"/>
      <c r="M90" s="246">
        <f t="shared" si="36"/>
        <v>0</v>
      </c>
      <c r="N90" s="160"/>
      <c r="O90" s="160"/>
      <c r="P90" s="160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  <row r="91" spans="1:50" s="7" customFormat="1" ht="70.5" customHeight="1">
      <c r="A91" s="27" t="s">
        <v>34</v>
      </c>
      <c r="B91" s="17" t="s">
        <v>183</v>
      </c>
      <c r="C91" s="153"/>
      <c r="D91" s="193">
        <f t="shared" si="52"/>
        <v>1507.4</v>
      </c>
      <c r="E91" s="156">
        <f>E92</f>
        <v>0</v>
      </c>
      <c r="F91" s="156">
        <f t="shared" ref="F91:P91" si="54">F92</f>
        <v>0</v>
      </c>
      <c r="G91" s="156">
        <v>1507.4</v>
      </c>
      <c r="H91" s="156" t="e">
        <f t="shared" si="54"/>
        <v>#REF!</v>
      </c>
      <c r="I91" s="192">
        <f t="shared" si="54"/>
        <v>1646.2</v>
      </c>
      <c r="J91" s="156">
        <f t="shared" si="54"/>
        <v>0</v>
      </c>
      <c r="K91" s="156">
        <f t="shared" si="54"/>
        <v>0</v>
      </c>
      <c r="L91" s="156">
        <v>1646.2</v>
      </c>
      <c r="M91" s="194">
        <f t="shared" si="54"/>
        <v>1704.3</v>
      </c>
      <c r="N91" s="18">
        <f t="shared" si="54"/>
        <v>0</v>
      </c>
      <c r="O91" s="18">
        <f t="shared" si="54"/>
        <v>0</v>
      </c>
      <c r="P91" s="18">
        <f t="shared" si="54"/>
        <v>1704.3</v>
      </c>
    </row>
    <row r="92" spans="1:50" s="8" customFormat="1" ht="18" customHeight="1">
      <c r="A92" s="27" t="s">
        <v>35</v>
      </c>
      <c r="B92" s="17" t="s">
        <v>183</v>
      </c>
      <c r="C92" s="153" t="s">
        <v>36</v>
      </c>
      <c r="D92" s="193">
        <f t="shared" si="52"/>
        <v>1507.4</v>
      </c>
      <c r="E92" s="156"/>
      <c r="F92" s="156"/>
      <c r="G92" s="218">
        <v>1507.4</v>
      </c>
      <c r="H92" s="156" t="e">
        <f>#REF!</f>
        <v>#REF!</v>
      </c>
      <c r="I92" s="193">
        <f t="shared" si="41"/>
        <v>1646.2</v>
      </c>
      <c r="J92" s="156"/>
      <c r="K92" s="156"/>
      <c r="L92" s="219">
        <v>1646.2</v>
      </c>
      <c r="M92" s="246">
        <f>N92+O92+P92</f>
        <v>1704.3</v>
      </c>
      <c r="N92" s="160"/>
      <c r="O92" s="160"/>
      <c r="P92" s="160">
        <v>1704.3</v>
      </c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7" customFormat="1" ht="43.5" customHeight="1">
      <c r="A93" s="27" t="s">
        <v>134</v>
      </c>
      <c r="B93" s="17" t="s">
        <v>184</v>
      </c>
      <c r="C93" s="153"/>
      <c r="D93" s="193">
        <f t="shared" si="52"/>
        <v>2490.1999999999998</v>
      </c>
      <c r="E93" s="155">
        <f>E94+E95+E96</f>
        <v>2490.1999999999998</v>
      </c>
      <c r="F93" s="155">
        <f t="shared" ref="F93:P93" si="55">F94+F95+F96</f>
        <v>0</v>
      </c>
      <c r="G93" s="155">
        <f t="shared" si="55"/>
        <v>0</v>
      </c>
      <c r="H93" s="155" t="e">
        <f t="shared" si="55"/>
        <v>#REF!</v>
      </c>
      <c r="I93" s="190">
        <f t="shared" si="55"/>
        <v>2272.5</v>
      </c>
      <c r="J93" s="155">
        <f t="shared" si="55"/>
        <v>2272.5</v>
      </c>
      <c r="K93" s="155">
        <f t="shared" si="55"/>
        <v>0</v>
      </c>
      <c r="L93" s="155">
        <f t="shared" si="55"/>
        <v>0</v>
      </c>
      <c r="M93" s="190">
        <f t="shared" si="55"/>
        <v>2100</v>
      </c>
      <c r="N93" s="155">
        <f t="shared" si="55"/>
        <v>2100</v>
      </c>
      <c r="O93" s="155">
        <f t="shared" si="55"/>
        <v>0</v>
      </c>
      <c r="P93" s="155">
        <f t="shared" si="55"/>
        <v>0</v>
      </c>
    </row>
    <row r="94" spans="1:50" s="8" customFormat="1" ht="108" customHeight="1">
      <c r="A94" s="16" t="s">
        <v>315</v>
      </c>
      <c r="B94" s="17" t="s">
        <v>184</v>
      </c>
      <c r="C94" s="153" t="s">
        <v>12</v>
      </c>
      <c r="D94" s="193">
        <f t="shared" si="52"/>
        <v>2280</v>
      </c>
      <c r="E94" s="155">
        <v>2280</v>
      </c>
      <c r="F94" s="155"/>
      <c r="G94" s="155"/>
      <c r="H94" s="155" t="e">
        <f>#REF!</f>
        <v>#REF!</v>
      </c>
      <c r="I94" s="193">
        <f t="shared" si="41"/>
        <v>2072.5</v>
      </c>
      <c r="J94" s="155">
        <v>2072.5</v>
      </c>
      <c r="K94" s="155"/>
      <c r="L94" s="155"/>
      <c r="M94" s="247">
        <f t="shared" ref="M94:M104" si="56">N94+O94</f>
        <v>2000</v>
      </c>
      <c r="N94" s="160">
        <v>2000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45" customHeight="1">
      <c r="A95" s="16" t="s">
        <v>22</v>
      </c>
      <c r="B95" s="17" t="s">
        <v>184</v>
      </c>
      <c r="C95" s="153" t="s">
        <v>16</v>
      </c>
      <c r="D95" s="193">
        <f t="shared" si="52"/>
        <v>205.2</v>
      </c>
      <c r="E95" s="155">
        <v>205.2</v>
      </c>
      <c r="F95" s="155"/>
      <c r="G95" s="155"/>
      <c r="H95" s="155" t="e">
        <f>#REF!</f>
        <v>#REF!</v>
      </c>
      <c r="I95" s="193">
        <f t="shared" si="41"/>
        <v>200</v>
      </c>
      <c r="J95" s="158">
        <v>200</v>
      </c>
      <c r="K95" s="158"/>
      <c r="L95" s="158"/>
      <c r="M95" s="247">
        <f t="shared" si="56"/>
        <v>100</v>
      </c>
      <c r="N95" s="160">
        <v>100</v>
      </c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16.5" customHeight="1">
      <c r="A96" s="53" t="s">
        <v>18</v>
      </c>
      <c r="B96" s="17" t="s">
        <v>184</v>
      </c>
      <c r="C96" s="153" t="s">
        <v>19</v>
      </c>
      <c r="D96" s="193">
        <f t="shared" si="52"/>
        <v>5</v>
      </c>
      <c r="E96" s="155">
        <v>5</v>
      </c>
      <c r="F96" s="155"/>
      <c r="G96" s="155"/>
      <c r="H96" s="155" t="e">
        <f>#REF!</f>
        <v>#REF!</v>
      </c>
      <c r="I96" s="193">
        <f t="shared" si="41"/>
        <v>0</v>
      </c>
      <c r="J96" s="155"/>
      <c r="K96" s="155"/>
      <c r="L96" s="155"/>
      <c r="M96" s="247">
        <f t="shared" si="56"/>
        <v>0</v>
      </c>
      <c r="N96" s="160"/>
      <c r="O96" s="160"/>
      <c r="P96" s="160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78.75" customHeight="1">
      <c r="A97" s="27" t="s">
        <v>569</v>
      </c>
      <c r="B97" s="17" t="s">
        <v>568</v>
      </c>
      <c r="C97" s="153"/>
      <c r="D97" s="193">
        <f>D98</f>
        <v>356.3</v>
      </c>
      <c r="E97" s="158">
        <f t="shared" ref="E97:P97" si="57">E98</f>
        <v>0</v>
      </c>
      <c r="F97" s="158">
        <f t="shared" si="57"/>
        <v>356.3</v>
      </c>
      <c r="G97" s="158">
        <f t="shared" si="57"/>
        <v>0</v>
      </c>
      <c r="H97" s="158" t="e">
        <f t="shared" si="57"/>
        <v>#REF!</v>
      </c>
      <c r="I97" s="193">
        <f t="shared" si="57"/>
        <v>356.3</v>
      </c>
      <c r="J97" s="158">
        <f t="shared" si="57"/>
        <v>0</v>
      </c>
      <c r="K97" s="158">
        <f t="shared" si="57"/>
        <v>356.3</v>
      </c>
      <c r="L97" s="158">
        <f t="shared" si="57"/>
        <v>0</v>
      </c>
      <c r="M97" s="193">
        <f t="shared" si="57"/>
        <v>356.3</v>
      </c>
      <c r="N97" s="158">
        <f t="shared" si="57"/>
        <v>0</v>
      </c>
      <c r="O97" s="158">
        <f t="shared" si="57"/>
        <v>356.3</v>
      </c>
      <c r="P97" s="158">
        <f t="shared" si="57"/>
        <v>0</v>
      </c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24.75" customHeight="1">
      <c r="A98" s="147" t="s">
        <v>22</v>
      </c>
      <c r="B98" s="17" t="s">
        <v>568</v>
      </c>
      <c r="C98" s="153" t="s">
        <v>16</v>
      </c>
      <c r="D98" s="193">
        <f>E98+F98+G98</f>
        <v>356.3</v>
      </c>
      <c r="E98" s="158"/>
      <c r="F98" s="220">
        <v>356.3</v>
      </c>
      <c r="G98" s="158"/>
      <c r="H98" s="158" t="e">
        <f>#REF!</f>
        <v>#REF!</v>
      </c>
      <c r="I98" s="193">
        <f>J98+K98+L98</f>
        <v>356.3</v>
      </c>
      <c r="J98" s="158"/>
      <c r="K98" s="220">
        <v>356.3</v>
      </c>
      <c r="L98" s="158"/>
      <c r="M98" s="193">
        <f>N98+O98+P98</f>
        <v>356.3</v>
      </c>
      <c r="N98" s="158"/>
      <c r="O98" s="158">
        <v>356.3</v>
      </c>
      <c r="P98" s="158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70.5" customHeight="1">
      <c r="A99" s="146" t="s">
        <v>389</v>
      </c>
      <c r="B99" s="140" t="s">
        <v>391</v>
      </c>
      <c r="C99" s="153"/>
      <c r="D99" s="193">
        <f>E99+F99+G99</f>
        <v>25</v>
      </c>
      <c r="E99" s="158">
        <f t="shared" ref="E99:P99" si="58">E100+E101</f>
        <v>25</v>
      </c>
      <c r="F99" s="158">
        <f t="shared" si="58"/>
        <v>0</v>
      </c>
      <c r="G99" s="158">
        <f t="shared" si="58"/>
        <v>0</v>
      </c>
      <c r="H99" s="158" t="e">
        <f t="shared" si="58"/>
        <v>#REF!</v>
      </c>
      <c r="I99" s="193">
        <f t="shared" si="58"/>
        <v>79</v>
      </c>
      <c r="J99" s="158">
        <f t="shared" si="58"/>
        <v>79</v>
      </c>
      <c r="K99" s="158">
        <f t="shared" si="58"/>
        <v>0</v>
      </c>
      <c r="L99" s="158">
        <f t="shared" si="58"/>
        <v>0</v>
      </c>
      <c r="M99" s="193">
        <f t="shared" si="58"/>
        <v>79</v>
      </c>
      <c r="N99" s="158">
        <f t="shared" si="58"/>
        <v>79</v>
      </c>
      <c r="O99" s="158">
        <f t="shared" si="58"/>
        <v>0</v>
      </c>
      <c r="P99" s="158">
        <f t="shared" si="58"/>
        <v>0</v>
      </c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23.25" customHeight="1">
      <c r="A100" s="147" t="s">
        <v>22</v>
      </c>
      <c r="B100" s="140" t="s">
        <v>391</v>
      </c>
      <c r="C100" s="153" t="s">
        <v>16</v>
      </c>
      <c r="D100" s="193">
        <f>E100+F100+G100</f>
        <v>25</v>
      </c>
      <c r="E100" s="158">
        <f>'[2]Поправки март'!$I$354</f>
        <v>25</v>
      </c>
      <c r="F100" s="158"/>
      <c r="G100" s="158"/>
      <c r="H100" s="158" t="e">
        <f>#REF!</f>
        <v>#REF!</v>
      </c>
      <c r="I100" s="193">
        <f>J100+K100+L100</f>
        <v>79</v>
      </c>
      <c r="J100" s="158">
        <v>79</v>
      </c>
      <c r="K100" s="158"/>
      <c r="L100" s="158"/>
      <c r="M100" s="193">
        <f>N100+O100+P100</f>
        <v>79</v>
      </c>
      <c r="N100" s="158">
        <v>79</v>
      </c>
      <c r="O100" s="158"/>
      <c r="P100" s="158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8" customHeight="1">
      <c r="A101" s="58" t="s">
        <v>18</v>
      </c>
      <c r="B101" s="140" t="s">
        <v>391</v>
      </c>
      <c r="C101" s="153" t="s">
        <v>19</v>
      </c>
      <c r="D101" s="187">
        <f>D102</f>
        <v>0</v>
      </c>
      <c r="E101" s="154">
        <f t="shared" ref="E101:P101" si="59">E102</f>
        <v>0</v>
      </c>
      <c r="F101" s="154">
        <f t="shared" si="59"/>
        <v>0</v>
      </c>
      <c r="G101" s="154">
        <f t="shared" si="59"/>
        <v>0</v>
      </c>
      <c r="H101" s="154">
        <f t="shared" si="59"/>
        <v>0</v>
      </c>
      <c r="I101" s="187">
        <f t="shared" si="59"/>
        <v>0</v>
      </c>
      <c r="J101" s="154">
        <f t="shared" si="59"/>
        <v>0</v>
      </c>
      <c r="K101" s="154">
        <f t="shared" si="59"/>
        <v>0</v>
      </c>
      <c r="L101" s="154">
        <f t="shared" si="59"/>
        <v>0</v>
      </c>
      <c r="M101" s="187">
        <f t="shared" si="59"/>
        <v>0</v>
      </c>
      <c r="N101" s="154">
        <f t="shared" si="59"/>
        <v>0</v>
      </c>
      <c r="O101" s="154">
        <f t="shared" si="59"/>
        <v>0</v>
      </c>
      <c r="P101" s="154">
        <f t="shared" si="59"/>
        <v>0</v>
      </c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15" customHeight="1">
      <c r="A102" s="146" t="s">
        <v>390</v>
      </c>
      <c r="B102" s="140" t="s">
        <v>391</v>
      </c>
      <c r="C102" s="153" t="s">
        <v>19</v>
      </c>
      <c r="D102" s="187">
        <f>E102+F102+G102+H102</f>
        <v>0</v>
      </c>
      <c r="E102" s="155"/>
      <c r="F102" s="156"/>
      <c r="G102" s="157"/>
      <c r="H102" s="157"/>
      <c r="I102" s="187"/>
      <c r="J102" s="155"/>
      <c r="K102" s="156"/>
      <c r="L102" s="156"/>
      <c r="M102" s="246"/>
      <c r="N102" s="160"/>
      <c r="O102" s="160"/>
      <c r="P102" s="160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7" customFormat="1" ht="45.75" customHeight="1">
      <c r="A103" s="24" t="s">
        <v>39</v>
      </c>
      <c r="B103" s="232" t="s">
        <v>185</v>
      </c>
      <c r="C103" s="153"/>
      <c r="D103" s="193">
        <f t="shared" si="52"/>
        <v>3460.3</v>
      </c>
      <c r="E103" s="155">
        <f>E104</f>
        <v>3460.3</v>
      </c>
      <c r="F103" s="155">
        <f t="shared" ref="F103:H103" si="60">F104</f>
        <v>0</v>
      </c>
      <c r="G103" s="155">
        <f t="shared" si="60"/>
        <v>0</v>
      </c>
      <c r="H103" s="155" t="e">
        <f t="shared" si="60"/>
        <v>#REF!</v>
      </c>
      <c r="I103" s="193">
        <f t="shared" si="41"/>
        <v>2500</v>
      </c>
      <c r="J103" s="155">
        <f t="shared" ref="J103:L103" si="61">J104</f>
        <v>2500</v>
      </c>
      <c r="K103" s="155">
        <f t="shared" si="61"/>
        <v>0</v>
      </c>
      <c r="L103" s="155">
        <f t="shared" si="61"/>
        <v>0</v>
      </c>
      <c r="M103" s="247">
        <f t="shared" si="56"/>
        <v>2000</v>
      </c>
      <c r="N103" s="160">
        <f t="shared" ref="N103:P103" si="62">N104</f>
        <v>2000</v>
      </c>
      <c r="O103" s="160">
        <f t="shared" si="62"/>
        <v>0</v>
      </c>
      <c r="P103" s="160">
        <f t="shared" si="62"/>
        <v>0</v>
      </c>
    </row>
    <row r="104" spans="1:50" s="8" customFormat="1" ht="45" customHeight="1">
      <c r="A104" s="16" t="s">
        <v>22</v>
      </c>
      <c r="B104" s="232" t="s">
        <v>185</v>
      </c>
      <c r="C104" s="153" t="s">
        <v>16</v>
      </c>
      <c r="D104" s="193">
        <f t="shared" si="52"/>
        <v>3460.3</v>
      </c>
      <c r="E104" s="155">
        <f>'[2]Поправки март'!$I$363</f>
        <v>3460.3</v>
      </c>
      <c r="F104" s="155"/>
      <c r="G104" s="155"/>
      <c r="H104" s="155" t="e">
        <f>#REF!</f>
        <v>#REF!</v>
      </c>
      <c r="I104" s="193">
        <f t="shared" si="41"/>
        <v>2500</v>
      </c>
      <c r="J104" s="155">
        <v>2500</v>
      </c>
      <c r="K104" s="155"/>
      <c r="L104" s="155"/>
      <c r="M104" s="247">
        <f t="shared" si="56"/>
        <v>2000</v>
      </c>
      <c r="N104" s="160">
        <v>2000</v>
      </c>
      <c r="O104" s="160"/>
      <c r="P104" s="160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221" t="s">
        <v>456</v>
      </c>
      <c r="B105" s="231" t="s">
        <v>457</v>
      </c>
      <c r="C105" s="153"/>
      <c r="D105" s="193">
        <f t="shared" ref="D105:P105" si="63">D106+D107</f>
        <v>0</v>
      </c>
      <c r="E105" s="158">
        <f t="shared" si="63"/>
        <v>0</v>
      </c>
      <c r="F105" s="158">
        <f t="shared" si="63"/>
        <v>0</v>
      </c>
      <c r="G105" s="158">
        <f t="shared" si="63"/>
        <v>0</v>
      </c>
      <c r="H105" s="158" t="e">
        <f t="shared" si="63"/>
        <v>#REF!</v>
      </c>
      <c r="I105" s="193">
        <f t="shared" si="63"/>
        <v>0</v>
      </c>
      <c r="J105" s="158">
        <f t="shared" si="63"/>
        <v>0</v>
      </c>
      <c r="K105" s="158">
        <f t="shared" si="63"/>
        <v>0</v>
      </c>
      <c r="L105" s="158">
        <f t="shared" si="63"/>
        <v>0</v>
      </c>
      <c r="M105" s="193">
        <f t="shared" si="63"/>
        <v>0</v>
      </c>
      <c r="N105" s="158">
        <f t="shared" si="63"/>
        <v>0</v>
      </c>
      <c r="O105" s="158">
        <f t="shared" si="63"/>
        <v>0</v>
      </c>
      <c r="P105" s="158">
        <f t="shared" si="6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 hidden="1">
      <c r="A106" s="121" t="s">
        <v>22</v>
      </c>
      <c r="B106" s="231" t="s">
        <v>457</v>
      </c>
      <c r="C106" s="153" t="s">
        <v>16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15.75" hidden="1" customHeight="1">
      <c r="A107" s="16" t="s">
        <v>35</v>
      </c>
      <c r="B107" s="231" t="s">
        <v>457</v>
      </c>
      <c r="C107" s="153" t="s">
        <v>36</v>
      </c>
      <c r="D107" s="193">
        <f>E107+F107+G107</f>
        <v>0</v>
      </c>
      <c r="E107" s="158"/>
      <c r="F107" s="158"/>
      <c r="G107" s="158"/>
      <c r="H107" s="158" t="e">
        <f>#REF!</f>
        <v>#REF!</v>
      </c>
      <c r="I107" s="193">
        <f>J107+K107+L107</f>
        <v>0</v>
      </c>
      <c r="J107" s="158"/>
      <c r="K107" s="158"/>
      <c r="L107" s="158"/>
      <c r="M107" s="193">
        <f>N107+O107+P107</f>
        <v>0</v>
      </c>
      <c r="N107" s="158"/>
      <c r="O107" s="158"/>
      <c r="P107" s="158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32.25" hidden="1" customHeight="1">
      <c r="A108" s="221" t="s">
        <v>458</v>
      </c>
      <c r="B108" s="17" t="s">
        <v>313</v>
      </c>
      <c r="C108" s="153"/>
      <c r="D108" s="193">
        <f>D109</f>
        <v>0</v>
      </c>
      <c r="E108" s="158">
        <f t="shared" ref="E108:P108" si="64">E109</f>
        <v>0</v>
      </c>
      <c r="F108" s="158">
        <f t="shared" si="64"/>
        <v>0</v>
      </c>
      <c r="G108" s="158">
        <f t="shared" si="64"/>
        <v>0</v>
      </c>
      <c r="H108" s="158" t="e">
        <f t="shared" si="64"/>
        <v>#REF!</v>
      </c>
      <c r="I108" s="193">
        <f t="shared" si="64"/>
        <v>0</v>
      </c>
      <c r="J108" s="158">
        <f>J109</f>
        <v>0</v>
      </c>
      <c r="K108" s="158">
        <f t="shared" si="64"/>
        <v>0</v>
      </c>
      <c r="L108" s="158">
        <f t="shared" si="64"/>
        <v>0</v>
      </c>
      <c r="M108" s="193">
        <f t="shared" si="64"/>
        <v>0</v>
      </c>
      <c r="N108" s="158">
        <f t="shared" si="64"/>
        <v>0</v>
      </c>
      <c r="O108" s="158">
        <f t="shared" si="64"/>
        <v>0</v>
      </c>
      <c r="P108" s="158">
        <f t="shared" si="64"/>
        <v>0</v>
      </c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5" hidden="1">
      <c r="A109" s="121" t="s">
        <v>22</v>
      </c>
      <c r="B109" s="17" t="s">
        <v>313</v>
      </c>
      <c r="C109" s="153" t="s">
        <v>16</v>
      </c>
      <c r="D109" s="193">
        <f>E109+F109+G109</f>
        <v>0</v>
      </c>
      <c r="E109" s="158"/>
      <c r="F109" s="158"/>
      <c r="G109" s="158"/>
      <c r="H109" s="158" t="e">
        <f>#REF!</f>
        <v>#REF!</v>
      </c>
      <c r="I109" s="193">
        <f>J109+K109+L109</f>
        <v>0</v>
      </c>
      <c r="J109" s="158"/>
      <c r="K109" s="158"/>
      <c r="L109" s="158"/>
      <c r="M109" s="193">
        <f>N109+O109+P109</f>
        <v>0</v>
      </c>
      <c r="N109" s="158"/>
      <c r="O109" s="154"/>
      <c r="P109" s="154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8.75" hidden="1" customHeight="1">
      <c r="A110" s="221" t="s">
        <v>459</v>
      </c>
      <c r="B110" s="17" t="s">
        <v>460</v>
      </c>
      <c r="C110" s="153"/>
      <c r="D110" s="193">
        <f>D111</f>
        <v>0</v>
      </c>
      <c r="E110" s="158">
        <f>E111</f>
        <v>0</v>
      </c>
      <c r="F110" s="158">
        <f t="shared" ref="F110:P110" si="65">F111</f>
        <v>0</v>
      </c>
      <c r="G110" s="158">
        <f t="shared" si="65"/>
        <v>0</v>
      </c>
      <c r="H110" s="158" t="e">
        <f t="shared" si="65"/>
        <v>#REF!</v>
      </c>
      <c r="I110" s="193">
        <f t="shared" si="65"/>
        <v>0</v>
      </c>
      <c r="J110" s="158">
        <f t="shared" si="65"/>
        <v>0</v>
      </c>
      <c r="K110" s="158">
        <f t="shared" si="65"/>
        <v>0</v>
      </c>
      <c r="L110" s="158">
        <f t="shared" si="65"/>
        <v>0</v>
      </c>
      <c r="M110" s="193">
        <f t="shared" si="65"/>
        <v>0</v>
      </c>
      <c r="N110" s="158">
        <f t="shared" si="65"/>
        <v>0</v>
      </c>
      <c r="O110" s="158">
        <f t="shared" si="65"/>
        <v>0</v>
      </c>
      <c r="P110" s="158">
        <f t="shared" si="65"/>
        <v>0</v>
      </c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 hidden="1">
      <c r="A111" s="121" t="s">
        <v>22</v>
      </c>
      <c r="B111" s="17" t="s">
        <v>460</v>
      </c>
      <c r="C111" s="153" t="s">
        <v>16</v>
      </c>
      <c r="D111" s="193">
        <f>E111+F111+G111</f>
        <v>0</v>
      </c>
      <c r="E111" s="158"/>
      <c r="F111" s="158"/>
      <c r="G111" s="158"/>
      <c r="H111" s="158" t="e">
        <f>#REF!</f>
        <v>#REF!</v>
      </c>
      <c r="I111" s="193">
        <f>J111+K111+L111</f>
        <v>0</v>
      </c>
      <c r="J111" s="158"/>
      <c r="K111" s="158"/>
      <c r="L111" s="158"/>
      <c r="M111" s="193">
        <f>N111+O111+P111</f>
        <v>0</v>
      </c>
      <c r="N111" s="158"/>
      <c r="O111" s="158"/>
      <c r="P111" s="158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56.25" hidden="1" customHeight="1">
      <c r="A112" s="221" t="s">
        <v>461</v>
      </c>
      <c r="B112" s="17" t="s">
        <v>462</v>
      </c>
      <c r="C112" s="153"/>
      <c r="D112" s="193">
        <f>D113</f>
        <v>0</v>
      </c>
      <c r="E112" s="158">
        <f t="shared" ref="E112:P112" si="66">E113</f>
        <v>0</v>
      </c>
      <c r="F112" s="158">
        <f t="shared" si="66"/>
        <v>0</v>
      </c>
      <c r="G112" s="158">
        <f t="shared" si="66"/>
        <v>0</v>
      </c>
      <c r="H112" s="158" t="e">
        <f t="shared" si="66"/>
        <v>#REF!</v>
      </c>
      <c r="I112" s="193">
        <f t="shared" si="66"/>
        <v>0</v>
      </c>
      <c r="J112" s="158">
        <f t="shared" si="66"/>
        <v>0</v>
      </c>
      <c r="K112" s="158">
        <f t="shared" si="66"/>
        <v>0</v>
      </c>
      <c r="L112" s="158">
        <f t="shared" si="66"/>
        <v>0</v>
      </c>
      <c r="M112" s="193">
        <f t="shared" si="66"/>
        <v>0</v>
      </c>
      <c r="N112" s="158">
        <f t="shared" si="66"/>
        <v>0</v>
      </c>
      <c r="O112" s="158">
        <f t="shared" si="66"/>
        <v>0</v>
      </c>
      <c r="P112" s="158">
        <f t="shared" si="66"/>
        <v>0</v>
      </c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21" t="s">
        <v>22</v>
      </c>
      <c r="B113" s="17" t="s">
        <v>462</v>
      </c>
      <c r="C113" s="153" t="s">
        <v>16</v>
      </c>
      <c r="D113" s="193">
        <f>E113+F113+G113</f>
        <v>0</v>
      </c>
      <c r="E113" s="158"/>
      <c r="F113" s="158"/>
      <c r="G113" s="158"/>
      <c r="H113" s="158" t="e">
        <f>#REF!</f>
        <v>#REF!</v>
      </c>
      <c r="I113" s="193">
        <f>J113+K113+L113</f>
        <v>0</v>
      </c>
      <c r="J113" s="158"/>
      <c r="K113" s="158"/>
      <c r="L113" s="158"/>
      <c r="M113" s="193">
        <f>N113+O113+P113</f>
        <v>0</v>
      </c>
      <c r="N113" s="158"/>
      <c r="O113" s="158"/>
      <c r="P113" s="158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01" t="s">
        <v>463</v>
      </c>
      <c r="B114" s="17" t="s">
        <v>464</v>
      </c>
      <c r="C114" s="153"/>
      <c r="D114" s="193">
        <f>D115</f>
        <v>0</v>
      </c>
      <c r="E114" s="158">
        <f t="shared" ref="E114:P114" si="67">E115</f>
        <v>0</v>
      </c>
      <c r="F114" s="158">
        <f t="shared" si="67"/>
        <v>0</v>
      </c>
      <c r="G114" s="158">
        <f t="shared" si="67"/>
        <v>0</v>
      </c>
      <c r="H114" s="158" t="e">
        <f t="shared" si="67"/>
        <v>#REF!</v>
      </c>
      <c r="I114" s="193">
        <f t="shared" si="67"/>
        <v>0</v>
      </c>
      <c r="J114" s="158">
        <f t="shared" si="67"/>
        <v>0</v>
      </c>
      <c r="K114" s="158">
        <f t="shared" si="67"/>
        <v>0</v>
      </c>
      <c r="L114" s="158">
        <f t="shared" si="67"/>
        <v>0</v>
      </c>
      <c r="M114" s="193">
        <f t="shared" si="67"/>
        <v>0</v>
      </c>
      <c r="N114" s="158">
        <f t="shared" si="67"/>
        <v>0</v>
      </c>
      <c r="O114" s="158">
        <f t="shared" si="67"/>
        <v>0</v>
      </c>
      <c r="P114" s="158">
        <f t="shared" si="67"/>
        <v>0</v>
      </c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8" customFormat="1" ht="45" hidden="1">
      <c r="A115" s="121" t="s">
        <v>22</v>
      </c>
      <c r="B115" s="17" t="s">
        <v>464</v>
      </c>
      <c r="C115" s="153" t="s">
        <v>16</v>
      </c>
      <c r="D115" s="193">
        <f>E115+F115+G115</f>
        <v>0</v>
      </c>
      <c r="E115" s="158"/>
      <c r="F115" s="158"/>
      <c r="G115" s="158"/>
      <c r="H115" s="158" t="e">
        <f>#REF!</f>
        <v>#REF!</v>
      </c>
      <c r="I115" s="193">
        <f>J115+K115+L115</f>
        <v>0</v>
      </c>
      <c r="J115" s="158"/>
      <c r="K115" s="158"/>
      <c r="L115" s="158"/>
      <c r="M115" s="193">
        <f>N115+O115+P115</f>
        <v>0</v>
      </c>
      <c r="N115" s="158"/>
      <c r="O115" s="158"/>
      <c r="P115" s="158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</row>
    <row r="116" spans="1:50" s="107" customFormat="1" ht="24.75" customHeight="1">
      <c r="A116" s="221" t="s">
        <v>312</v>
      </c>
      <c r="B116" s="231" t="s">
        <v>313</v>
      </c>
      <c r="C116" s="19"/>
      <c r="D116" s="193">
        <f>D117</f>
        <v>300</v>
      </c>
      <c r="E116" s="158">
        <f t="shared" ref="E116:P116" si="68">E117</f>
        <v>300</v>
      </c>
      <c r="F116" s="158">
        <f t="shared" si="68"/>
        <v>0</v>
      </c>
      <c r="G116" s="158">
        <f t="shared" si="68"/>
        <v>0</v>
      </c>
      <c r="H116" s="158" t="e">
        <f t="shared" si="68"/>
        <v>#REF!</v>
      </c>
      <c r="I116" s="193">
        <f t="shared" si="68"/>
        <v>300</v>
      </c>
      <c r="J116" s="158">
        <f t="shared" si="68"/>
        <v>300</v>
      </c>
      <c r="K116" s="158">
        <f t="shared" si="68"/>
        <v>0</v>
      </c>
      <c r="L116" s="158">
        <f t="shared" si="68"/>
        <v>0</v>
      </c>
      <c r="M116" s="193">
        <f t="shared" si="68"/>
        <v>300</v>
      </c>
      <c r="N116" s="158">
        <f t="shared" si="68"/>
        <v>300</v>
      </c>
      <c r="O116" s="158">
        <f t="shared" si="68"/>
        <v>0</v>
      </c>
      <c r="P116" s="158">
        <f t="shared" si="68"/>
        <v>0</v>
      </c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</row>
    <row r="117" spans="1:50" s="96" customFormat="1" ht="45">
      <c r="A117" s="121" t="s">
        <v>22</v>
      </c>
      <c r="B117" s="231" t="s">
        <v>313</v>
      </c>
      <c r="C117" s="153" t="s">
        <v>16</v>
      </c>
      <c r="D117" s="193">
        <f>E117+F117+G117</f>
        <v>300</v>
      </c>
      <c r="E117" s="158">
        <v>300</v>
      </c>
      <c r="F117" s="158"/>
      <c r="G117" s="158"/>
      <c r="H117" s="158" t="e">
        <f>#REF!</f>
        <v>#REF!</v>
      </c>
      <c r="I117" s="193">
        <f>J117+K117+L117</f>
        <v>300</v>
      </c>
      <c r="J117" s="158">
        <v>300</v>
      </c>
      <c r="K117" s="158"/>
      <c r="L117" s="158"/>
      <c r="M117" s="193">
        <f>N117+O117+P117</f>
        <v>300</v>
      </c>
      <c r="N117" s="158">
        <v>300</v>
      </c>
      <c r="O117" s="158"/>
      <c r="P117" s="158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</row>
    <row r="118" spans="1:50" s="95" customFormat="1" ht="27" customHeight="1">
      <c r="A118" s="24" t="s">
        <v>46</v>
      </c>
      <c r="B118" s="17" t="s">
        <v>186</v>
      </c>
      <c r="C118" s="19"/>
      <c r="D118" s="193">
        <f t="shared" si="52"/>
        <v>385</v>
      </c>
      <c r="E118" s="155">
        <f t="shared" ref="E118:H118" si="69">E119</f>
        <v>385</v>
      </c>
      <c r="F118" s="155">
        <f t="shared" si="69"/>
        <v>0</v>
      </c>
      <c r="G118" s="155">
        <f t="shared" si="69"/>
        <v>0</v>
      </c>
      <c r="H118" s="155" t="e">
        <f t="shared" si="69"/>
        <v>#REF!</v>
      </c>
      <c r="I118" s="193">
        <f t="shared" si="41"/>
        <v>105</v>
      </c>
      <c r="J118" s="155">
        <f t="shared" ref="J118:L118" si="70">J119</f>
        <v>105</v>
      </c>
      <c r="K118" s="155">
        <f t="shared" si="70"/>
        <v>0</v>
      </c>
      <c r="L118" s="155">
        <f t="shared" si="70"/>
        <v>0</v>
      </c>
      <c r="M118" s="247">
        <f t="shared" ref="M118:M124" si="71">N118+O118</f>
        <v>105</v>
      </c>
      <c r="N118" s="160">
        <f t="shared" ref="N118:P118" si="72">N119</f>
        <v>105</v>
      </c>
      <c r="O118" s="160">
        <f t="shared" si="72"/>
        <v>0</v>
      </c>
      <c r="P118" s="160">
        <f t="shared" si="72"/>
        <v>0</v>
      </c>
    </row>
    <row r="119" spans="1:50" s="96" customFormat="1" ht="42" customHeight="1">
      <c r="A119" s="32" t="s">
        <v>42</v>
      </c>
      <c r="B119" s="17" t="s">
        <v>186</v>
      </c>
      <c r="C119" s="153" t="s">
        <v>16</v>
      </c>
      <c r="D119" s="193">
        <f t="shared" si="52"/>
        <v>385</v>
      </c>
      <c r="E119" s="155">
        <f>'[2]Поправки март'!$I$456</f>
        <v>385</v>
      </c>
      <c r="F119" s="155"/>
      <c r="G119" s="155"/>
      <c r="H119" s="155" t="e">
        <f>#REF!</f>
        <v>#REF!</v>
      </c>
      <c r="I119" s="193">
        <f t="shared" si="41"/>
        <v>105</v>
      </c>
      <c r="J119" s="155">
        <v>105</v>
      </c>
      <c r="K119" s="155"/>
      <c r="L119" s="155"/>
      <c r="M119" s="247">
        <f t="shared" si="71"/>
        <v>105</v>
      </c>
      <c r="N119" s="160">
        <v>105</v>
      </c>
      <c r="O119" s="160"/>
      <c r="P119" s="160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</row>
    <row r="120" spans="1:50" s="10" customFormat="1" ht="63.75" hidden="1" customHeight="1">
      <c r="A120" s="43" t="s">
        <v>542</v>
      </c>
      <c r="B120" s="39" t="s">
        <v>543</v>
      </c>
      <c r="C120" s="19"/>
      <c r="D120" s="187">
        <f t="shared" ref="D120:G121" si="73">D121</f>
        <v>0</v>
      </c>
      <c r="E120" s="154">
        <f t="shared" si="73"/>
        <v>0</v>
      </c>
      <c r="F120" s="154">
        <f t="shared" si="73"/>
        <v>0</v>
      </c>
      <c r="G120" s="154">
        <f t="shared" si="73"/>
        <v>0</v>
      </c>
      <c r="H120" s="154"/>
      <c r="I120" s="187">
        <f t="shared" ref="I120:P121" si="74">I121</f>
        <v>0</v>
      </c>
      <c r="J120" s="154">
        <f t="shared" si="74"/>
        <v>0</v>
      </c>
      <c r="K120" s="154">
        <f t="shared" si="74"/>
        <v>0</v>
      </c>
      <c r="L120" s="154">
        <f t="shared" si="74"/>
        <v>0</v>
      </c>
      <c r="M120" s="187">
        <f t="shared" si="74"/>
        <v>0</v>
      </c>
      <c r="N120" s="154">
        <f t="shared" si="74"/>
        <v>0</v>
      </c>
      <c r="O120" s="154">
        <f t="shared" si="74"/>
        <v>0</v>
      </c>
      <c r="P120" s="154">
        <f t="shared" si="74"/>
        <v>0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s="8" customFormat="1" ht="32.25" hidden="1" customHeight="1">
      <c r="A121" s="16" t="s">
        <v>544</v>
      </c>
      <c r="B121" s="17" t="s">
        <v>543</v>
      </c>
      <c r="C121" s="153" t="s">
        <v>52</v>
      </c>
      <c r="D121" s="193">
        <f t="shared" si="73"/>
        <v>0</v>
      </c>
      <c r="E121" s="158">
        <f t="shared" si="73"/>
        <v>0</v>
      </c>
      <c r="F121" s="158">
        <f t="shared" si="73"/>
        <v>0</v>
      </c>
      <c r="G121" s="154">
        <f t="shared" si="73"/>
        <v>0</v>
      </c>
      <c r="H121" s="154"/>
      <c r="I121" s="187">
        <f t="shared" si="74"/>
        <v>0</v>
      </c>
      <c r="J121" s="154">
        <f t="shared" si="74"/>
        <v>0</v>
      </c>
      <c r="K121" s="154">
        <f t="shared" si="74"/>
        <v>0</v>
      </c>
      <c r="L121" s="154">
        <f t="shared" si="74"/>
        <v>0</v>
      </c>
      <c r="M121" s="187">
        <f t="shared" si="74"/>
        <v>0</v>
      </c>
      <c r="N121" s="154">
        <f t="shared" si="74"/>
        <v>0</v>
      </c>
      <c r="O121" s="154">
        <f t="shared" si="74"/>
        <v>0</v>
      </c>
      <c r="P121" s="154">
        <f t="shared" si="74"/>
        <v>0</v>
      </c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8" customFormat="1" ht="21" hidden="1" customHeight="1">
      <c r="A122" s="16" t="s">
        <v>47</v>
      </c>
      <c r="B122" s="17" t="s">
        <v>543</v>
      </c>
      <c r="C122" s="153" t="s">
        <v>52</v>
      </c>
      <c r="D122" s="193">
        <f>E122+F122+G122</f>
        <v>0</v>
      </c>
      <c r="E122" s="155"/>
      <c r="F122" s="155"/>
      <c r="G122" s="157"/>
      <c r="H122" s="157"/>
      <c r="I122" s="187"/>
      <c r="J122" s="155"/>
      <c r="K122" s="156"/>
      <c r="L122" s="156"/>
      <c r="M122" s="247"/>
      <c r="N122" s="160"/>
      <c r="O122" s="160"/>
      <c r="P122" s="160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</row>
    <row r="123" spans="1:50" s="7" customFormat="1" ht="60" customHeight="1">
      <c r="A123" s="55" t="s">
        <v>136</v>
      </c>
      <c r="B123" s="22" t="s">
        <v>308</v>
      </c>
      <c r="C123" s="153"/>
      <c r="D123" s="193">
        <f t="shared" si="52"/>
        <v>446.7</v>
      </c>
      <c r="E123" s="155">
        <f t="shared" ref="E123:H123" si="75">E124</f>
        <v>446.7</v>
      </c>
      <c r="F123" s="155">
        <f t="shared" si="75"/>
        <v>0</v>
      </c>
      <c r="G123" s="155">
        <f t="shared" si="75"/>
        <v>0</v>
      </c>
      <c r="H123" s="155" t="e">
        <f t="shared" si="75"/>
        <v>#REF!</v>
      </c>
      <c r="I123" s="193">
        <f t="shared" si="41"/>
        <v>190</v>
      </c>
      <c r="J123" s="155">
        <f t="shared" ref="J123:L123" si="76">J124</f>
        <v>190</v>
      </c>
      <c r="K123" s="155">
        <f t="shared" si="76"/>
        <v>0</v>
      </c>
      <c r="L123" s="155">
        <f t="shared" si="76"/>
        <v>0</v>
      </c>
      <c r="M123" s="247">
        <f t="shared" si="71"/>
        <v>190</v>
      </c>
      <c r="N123" s="160">
        <f t="shared" ref="N123:P123" si="77">N124</f>
        <v>190</v>
      </c>
      <c r="O123" s="160">
        <f t="shared" si="77"/>
        <v>0</v>
      </c>
      <c r="P123" s="160">
        <f t="shared" si="77"/>
        <v>0</v>
      </c>
    </row>
    <row r="124" spans="1:50" s="8" customFormat="1" ht="43.5" customHeight="1">
      <c r="A124" s="32" t="s">
        <v>42</v>
      </c>
      <c r="B124" s="22" t="s">
        <v>308</v>
      </c>
      <c r="C124" s="153" t="s">
        <v>16</v>
      </c>
      <c r="D124" s="193">
        <f t="shared" si="52"/>
        <v>446.7</v>
      </c>
      <c r="E124" s="155">
        <v>446.7</v>
      </c>
      <c r="F124" s="155"/>
      <c r="G124" s="155"/>
      <c r="H124" s="155" t="e">
        <f>#REF!</f>
        <v>#REF!</v>
      </c>
      <c r="I124" s="193">
        <f t="shared" si="41"/>
        <v>190</v>
      </c>
      <c r="J124" s="155">
        <v>190</v>
      </c>
      <c r="K124" s="155"/>
      <c r="L124" s="155"/>
      <c r="M124" s="247">
        <f t="shared" si="71"/>
        <v>190</v>
      </c>
      <c r="N124" s="160">
        <v>190</v>
      </c>
      <c r="O124" s="160"/>
      <c r="P124" s="160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7" customFormat="1" ht="44.25" hidden="1" customHeight="1">
      <c r="A125" s="55" t="s">
        <v>96</v>
      </c>
      <c r="B125" s="22" t="s">
        <v>187</v>
      </c>
      <c r="C125" s="153"/>
      <c r="D125" s="193">
        <f>D126</f>
        <v>0</v>
      </c>
      <c r="E125" s="158">
        <f>E126</f>
        <v>0</v>
      </c>
      <c r="F125" s="158">
        <f t="shared" ref="F125:P126" si="78">F126</f>
        <v>0</v>
      </c>
      <c r="G125" s="158">
        <f t="shared" si="78"/>
        <v>0</v>
      </c>
      <c r="H125" s="158" t="e">
        <f t="shared" si="78"/>
        <v>#REF!</v>
      </c>
      <c r="I125" s="193">
        <f t="shared" si="78"/>
        <v>0</v>
      </c>
      <c r="J125" s="158">
        <f t="shared" si="78"/>
        <v>0</v>
      </c>
      <c r="K125" s="158">
        <f t="shared" si="78"/>
        <v>0</v>
      </c>
      <c r="L125" s="158">
        <f t="shared" si="78"/>
        <v>0</v>
      </c>
      <c r="M125" s="193">
        <f t="shared" si="78"/>
        <v>0</v>
      </c>
      <c r="N125" s="158">
        <f t="shared" si="78"/>
        <v>0</v>
      </c>
      <c r="O125" s="158">
        <f t="shared" si="78"/>
        <v>0</v>
      </c>
      <c r="P125" s="158">
        <f t="shared" si="78"/>
        <v>0</v>
      </c>
    </row>
    <row r="126" spans="1:50" s="7" customFormat="1" ht="44.25" hidden="1" customHeight="1">
      <c r="A126" s="55" t="s">
        <v>357</v>
      </c>
      <c r="B126" s="22" t="s">
        <v>187</v>
      </c>
      <c r="C126" s="153" t="s">
        <v>16</v>
      </c>
      <c r="D126" s="193">
        <f t="shared" si="52"/>
        <v>0</v>
      </c>
      <c r="E126" s="155"/>
      <c r="F126" s="155"/>
      <c r="G126" s="155"/>
      <c r="H126" s="155" t="e">
        <f t="shared" si="78"/>
        <v>#REF!</v>
      </c>
      <c r="I126" s="190">
        <f>J126+K126+L126</f>
        <v>0</v>
      </c>
      <c r="J126" s="155"/>
      <c r="K126" s="155"/>
      <c r="L126" s="155"/>
      <c r="M126" s="190">
        <f>N126+O126+P126</f>
        <v>0</v>
      </c>
      <c r="N126" s="155"/>
      <c r="O126" s="155"/>
      <c r="P126" s="155"/>
    </row>
    <row r="127" spans="1:50" s="8" customFormat="1" ht="15.75" hidden="1" customHeight="1">
      <c r="A127" s="27" t="s">
        <v>35</v>
      </c>
      <c r="B127" s="22" t="s">
        <v>187</v>
      </c>
      <c r="C127" s="153" t="s">
        <v>36</v>
      </c>
      <c r="D127" s="187" t="e">
        <f t="shared" si="52"/>
        <v>#REF!</v>
      </c>
      <c r="E127" s="155" t="e">
        <f>#REF!</f>
        <v>#REF!</v>
      </c>
      <c r="F127" s="155" t="e">
        <f>#REF!</f>
        <v>#REF!</v>
      </c>
      <c r="G127" s="155" t="e">
        <f>#REF!</f>
        <v>#REF!</v>
      </c>
      <c r="H127" s="155" t="e">
        <f>#REF!</f>
        <v>#REF!</v>
      </c>
      <c r="I127" s="187" t="e">
        <f t="shared" si="41"/>
        <v>#REF!</v>
      </c>
      <c r="J127" s="155" t="e">
        <f>#REF!</f>
        <v>#REF!</v>
      </c>
      <c r="K127" s="155" t="e">
        <f>#REF!</f>
        <v>#REF!</v>
      </c>
      <c r="L127" s="155" t="e">
        <f>#REF!</f>
        <v>#REF!</v>
      </c>
      <c r="M127" s="246" t="e">
        <f>N127+O127</f>
        <v>#REF!</v>
      </c>
      <c r="N127" s="160" t="e">
        <f>#REF!</f>
        <v>#REF!</v>
      </c>
      <c r="O127" s="160" t="e">
        <f>#REF!</f>
        <v>#REF!</v>
      </c>
      <c r="P127" s="160" t="e">
        <f>#REF!</f>
        <v>#REF!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30" hidden="1" customHeight="1">
      <c r="A128" s="43" t="s">
        <v>275</v>
      </c>
      <c r="B128" s="20" t="s">
        <v>276</v>
      </c>
      <c r="C128" s="153"/>
      <c r="D128" s="187">
        <f t="shared" si="52"/>
        <v>0</v>
      </c>
      <c r="E128" s="157">
        <f>E129</f>
        <v>0</v>
      </c>
      <c r="F128" s="18"/>
      <c r="G128" s="157">
        <f>G129</f>
        <v>0</v>
      </c>
      <c r="H128" s="157"/>
      <c r="I128" s="187">
        <f t="shared" si="41"/>
        <v>0</v>
      </c>
      <c r="J128" s="157">
        <f>J129</f>
        <v>0</v>
      </c>
      <c r="K128" s="18"/>
      <c r="L128" s="156"/>
      <c r="M128" s="247">
        <f>N128+O128+P128</f>
        <v>0</v>
      </c>
      <c r="N128" s="159">
        <f t="shared" ref="N128:P129" si="79">N129</f>
        <v>0</v>
      </c>
      <c r="O128" s="159">
        <f t="shared" si="79"/>
        <v>0</v>
      </c>
      <c r="P128" s="159">
        <f t="shared" si="79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45" hidden="1">
      <c r="A129" s="32" t="s">
        <v>42</v>
      </c>
      <c r="B129" s="20" t="s">
        <v>276</v>
      </c>
      <c r="C129" s="153" t="s">
        <v>16</v>
      </c>
      <c r="D129" s="187">
        <f t="shared" si="52"/>
        <v>0</v>
      </c>
      <c r="E129" s="155">
        <f>E130</f>
        <v>0</v>
      </c>
      <c r="F129" s="156"/>
      <c r="G129" s="157">
        <f>G130</f>
        <v>0</v>
      </c>
      <c r="H129" s="157"/>
      <c r="I129" s="187">
        <f t="shared" si="41"/>
        <v>0</v>
      </c>
      <c r="J129" s="155">
        <f>J130</f>
        <v>0</v>
      </c>
      <c r="K129" s="156"/>
      <c r="L129" s="156"/>
      <c r="M129" s="247">
        <f>N129+O129</f>
        <v>0</v>
      </c>
      <c r="N129" s="160">
        <f t="shared" si="79"/>
        <v>0</v>
      </c>
      <c r="O129" s="160">
        <f t="shared" si="79"/>
        <v>0</v>
      </c>
      <c r="P129" s="160">
        <f t="shared" si="79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55" t="s">
        <v>49</v>
      </c>
      <c r="B130" s="20" t="s">
        <v>276</v>
      </c>
      <c r="C130" s="153" t="s">
        <v>16</v>
      </c>
      <c r="D130" s="187">
        <f t="shared" si="52"/>
        <v>0</v>
      </c>
      <c r="E130" s="155">
        <v>0</v>
      </c>
      <c r="F130" s="156"/>
      <c r="G130" s="157"/>
      <c r="H130" s="157"/>
      <c r="I130" s="187">
        <f t="shared" si="41"/>
        <v>0</v>
      </c>
      <c r="J130" s="155"/>
      <c r="K130" s="156"/>
      <c r="L130" s="156"/>
      <c r="M130" s="247">
        <f>N130+O130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idden="1">
      <c r="A131" s="58" t="s">
        <v>287</v>
      </c>
      <c r="B131" s="75" t="s">
        <v>288</v>
      </c>
      <c r="C131" s="153"/>
      <c r="D131" s="187">
        <f t="shared" ref="D131:G132" si="80">D132</f>
        <v>0</v>
      </c>
      <c r="E131" s="154">
        <f t="shared" si="80"/>
        <v>0</v>
      </c>
      <c r="F131" s="154">
        <f t="shared" si="80"/>
        <v>0</v>
      </c>
      <c r="G131" s="154">
        <f t="shared" si="80"/>
        <v>0</v>
      </c>
      <c r="H131" s="154"/>
      <c r="I131" s="187">
        <f t="shared" ref="I131:P132" si="81">I132</f>
        <v>0</v>
      </c>
      <c r="J131" s="154">
        <f t="shared" si="81"/>
        <v>0</v>
      </c>
      <c r="K131" s="154">
        <f t="shared" si="81"/>
        <v>0</v>
      </c>
      <c r="L131" s="154">
        <f t="shared" si="81"/>
        <v>0</v>
      </c>
      <c r="M131" s="187">
        <f t="shared" si="81"/>
        <v>0</v>
      </c>
      <c r="N131" s="154">
        <f t="shared" si="81"/>
        <v>0</v>
      </c>
      <c r="O131" s="154">
        <f t="shared" si="81"/>
        <v>0</v>
      </c>
      <c r="P131" s="154">
        <f t="shared" si="81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26.25" hidden="1">
      <c r="A132" s="122" t="s">
        <v>42</v>
      </c>
      <c r="B132" s="75" t="s">
        <v>288</v>
      </c>
      <c r="C132" s="153" t="s">
        <v>16</v>
      </c>
      <c r="D132" s="187">
        <f t="shared" si="80"/>
        <v>0</v>
      </c>
      <c r="E132" s="154">
        <f t="shared" si="80"/>
        <v>0</v>
      </c>
      <c r="F132" s="154">
        <f t="shared" si="80"/>
        <v>0</v>
      </c>
      <c r="G132" s="154">
        <f t="shared" si="80"/>
        <v>0</v>
      </c>
      <c r="H132" s="154"/>
      <c r="I132" s="187">
        <f t="shared" si="81"/>
        <v>0</v>
      </c>
      <c r="J132" s="154">
        <f t="shared" si="81"/>
        <v>0</v>
      </c>
      <c r="K132" s="154">
        <f t="shared" si="81"/>
        <v>0</v>
      </c>
      <c r="L132" s="154">
        <f t="shared" si="81"/>
        <v>0</v>
      </c>
      <c r="M132" s="187">
        <f t="shared" si="81"/>
        <v>0</v>
      </c>
      <c r="N132" s="154">
        <f t="shared" si="81"/>
        <v>0</v>
      </c>
      <c r="O132" s="154">
        <f t="shared" si="81"/>
        <v>0</v>
      </c>
      <c r="P132" s="154">
        <f t="shared" si="81"/>
        <v>0</v>
      </c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8" customFormat="1" ht="17.25" hidden="1" customHeight="1">
      <c r="A133" s="27" t="s">
        <v>94</v>
      </c>
      <c r="B133" s="75" t="s">
        <v>288</v>
      </c>
      <c r="C133" s="153" t="s">
        <v>16</v>
      </c>
      <c r="D133" s="187">
        <f>E133+F133+G133</f>
        <v>0</v>
      </c>
      <c r="E133" s="155"/>
      <c r="F133" s="156">
        <v>0</v>
      </c>
      <c r="G133" s="157"/>
      <c r="H133" s="157"/>
      <c r="I133" s="187">
        <f>J133+K133+L133</f>
        <v>0</v>
      </c>
      <c r="J133" s="155"/>
      <c r="K133" s="156"/>
      <c r="L133" s="156"/>
      <c r="M133" s="247">
        <f>N133+O133+P133</f>
        <v>0</v>
      </c>
      <c r="N133" s="160"/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107.25" customHeight="1">
      <c r="A134" s="16" t="s">
        <v>367</v>
      </c>
      <c r="B134" s="22" t="s">
        <v>188</v>
      </c>
      <c r="C134" s="153"/>
      <c r="D134" s="193">
        <f t="shared" si="52"/>
        <v>162.5</v>
      </c>
      <c r="E134" s="155">
        <f>E135+E136</f>
        <v>162.5</v>
      </c>
      <c r="F134" s="155">
        <f>F135+F136</f>
        <v>0</v>
      </c>
      <c r="G134" s="155">
        <f>G135+G136</f>
        <v>0</v>
      </c>
      <c r="H134" s="155" t="e">
        <f>H135+H136</f>
        <v>#REF!</v>
      </c>
      <c r="I134" s="193">
        <f t="shared" si="41"/>
        <v>162.5</v>
      </c>
      <c r="J134" s="155">
        <f>J135+J136</f>
        <v>162.5</v>
      </c>
      <c r="K134" s="155">
        <f>K135+K136</f>
        <v>0</v>
      </c>
      <c r="L134" s="155">
        <f>L135+L136</f>
        <v>0</v>
      </c>
      <c r="M134" s="247">
        <f t="shared" ref="M134:M143" si="82">N134+O134</f>
        <v>162.4</v>
      </c>
      <c r="N134" s="160">
        <f>N135+N136</f>
        <v>162.4</v>
      </c>
      <c r="O134" s="160">
        <f>O135+O136</f>
        <v>0</v>
      </c>
      <c r="P134" s="160">
        <f>P135+P136</f>
        <v>0</v>
      </c>
    </row>
    <row r="135" spans="1:50" s="7" customFormat="1" ht="48" customHeight="1">
      <c r="A135" s="55" t="s">
        <v>357</v>
      </c>
      <c r="B135" s="22" t="s">
        <v>188</v>
      </c>
      <c r="C135" s="153" t="s">
        <v>16</v>
      </c>
      <c r="D135" s="193">
        <f t="shared" si="52"/>
        <v>50</v>
      </c>
      <c r="E135" s="155">
        <v>50</v>
      </c>
      <c r="F135" s="156"/>
      <c r="G135" s="157"/>
      <c r="H135" s="157"/>
      <c r="I135" s="193">
        <f t="shared" si="41"/>
        <v>50</v>
      </c>
      <c r="J135" s="155">
        <v>50</v>
      </c>
      <c r="K135" s="156"/>
      <c r="L135" s="156"/>
      <c r="M135" s="247">
        <f t="shared" si="82"/>
        <v>50</v>
      </c>
      <c r="N135" s="160">
        <v>50</v>
      </c>
      <c r="O135" s="160"/>
      <c r="P135" s="160"/>
    </row>
    <row r="136" spans="1:50" s="8" customFormat="1">
      <c r="A136" s="27" t="s">
        <v>35</v>
      </c>
      <c r="B136" s="22" t="s">
        <v>188</v>
      </c>
      <c r="C136" s="153" t="s">
        <v>36</v>
      </c>
      <c r="D136" s="193">
        <f t="shared" si="52"/>
        <v>112.5</v>
      </c>
      <c r="E136" s="155">
        <v>112.5</v>
      </c>
      <c r="F136" s="155"/>
      <c r="G136" s="155"/>
      <c r="H136" s="155" t="e">
        <f>#REF!</f>
        <v>#REF!</v>
      </c>
      <c r="I136" s="193">
        <f t="shared" si="41"/>
        <v>112.5</v>
      </c>
      <c r="J136" s="155">
        <v>112.5</v>
      </c>
      <c r="K136" s="155"/>
      <c r="L136" s="155"/>
      <c r="M136" s="247">
        <f t="shared" si="82"/>
        <v>112.4</v>
      </c>
      <c r="N136" s="160">
        <v>112.4</v>
      </c>
      <c r="O136" s="160"/>
      <c r="P136" s="160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45">
      <c r="A137" s="16" t="s">
        <v>368</v>
      </c>
      <c r="B137" s="139" t="s">
        <v>189</v>
      </c>
      <c r="C137" s="153"/>
      <c r="D137" s="193">
        <f t="shared" si="52"/>
        <v>294.10000000000002</v>
      </c>
      <c r="E137" s="155">
        <f t="shared" ref="E137:P137" si="83">E139+E138</f>
        <v>294.10000000000002</v>
      </c>
      <c r="F137" s="155">
        <f t="shared" si="83"/>
        <v>0</v>
      </c>
      <c r="G137" s="155">
        <f t="shared" si="83"/>
        <v>0</v>
      </c>
      <c r="H137" s="155" t="e">
        <f t="shared" si="83"/>
        <v>#REF!</v>
      </c>
      <c r="I137" s="190">
        <f t="shared" si="83"/>
        <v>230</v>
      </c>
      <c r="J137" s="155">
        <f t="shared" si="83"/>
        <v>230</v>
      </c>
      <c r="K137" s="155">
        <f t="shared" si="83"/>
        <v>0</v>
      </c>
      <c r="L137" s="155">
        <f t="shared" si="83"/>
        <v>0</v>
      </c>
      <c r="M137" s="190">
        <f t="shared" si="83"/>
        <v>230</v>
      </c>
      <c r="N137" s="155">
        <f t="shared" si="83"/>
        <v>230</v>
      </c>
      <c r="O137" s="155">
        <f t="shared" si="83"/>
        <v>0</v>
      </c>
      <c r="P137" s="155">
        <f t="shared" si="83"/>
        <v>0</v>
      </c>
    </row>
    <row r="138" spans="1:50" s="7" customFormat="1" ht="45">
      <c r="A138" s="55" t="s">
        <v>357</v>
      </c>
      <c r="B138" s="140" t="s">
        <v>189</v>
      </c>
      <c r="C138" s="153" t="s">
        <v>16</v>
      </c>
      <c r="D138" s="193">
        <f>E138+F138+G138</f>
        <v>104.1</v>
      </c>
      <c r="E138" s="158">
        <v>104.1</v>
      </c>
      <c r="F138" s="154"/>
      <c r="G138" s="154"/>
      <c r="H138" s="154" t="e">
        <f>#REF!</f>
        <v>#REF!</v>
      </c>
      <c r="I138" s="193">
        <f>J138+K138+L138</f>
        <v>40</v>
      </c>
      <c r="J138" s="158">
        <v>40</v>
      </c>
      <c r="K138" s="158"/>
      <c r="L138" s="158"/>
      <c r="M138" s="193">
        <f>N138+O138+P138</f>
        <v>40</v>
      </c>
      <c r="N138" s="158">
        <v>40</v>
      </c>
      <c r="O138" s="154"/>
      <c r="P138" s="154"/>
    </row>
    <row r="139" spans="1:50" s="8" customFormat="1" ht="15.75" customHeight="1">
      <c r="A139" s="27" t="s">
        <v>35</v>
      </c>
      <c r="B139" s="90" t="s">
        <v>189</v>
      </c>
      <c r="C139" s="153" t="s">
        <v>36</v>
      </c>
      <c r="D139" s="193">
        <f t="shared" si="52"/>
        <v>190</v>
      </c>
      <c r="E139" s="155">
        <v>190</v>
      </c>
      <c r="F139" s="155"/>
      <c r="G139" s="155"/>
      <c r="H139" s="155" t="e">
        <f>#REF!</f>
        <v>#REF!</v>
      </c>
      <c r="I139" s="190">
        <f>J139+K139+L139</f>
        <v>190</v>
      </c>
      <c r="J139" s="155">
        <v>190</v>
      </c>
      <c r="K139" s="155"/>
      <c r="L139" s="155"/>
      <c r="M139" s="190">
        <f>N139+O139+P139</f>
        <v>190</v>
      </c>
      <c r="N139" s="155">
        <v>190</v>
      </c>
      <c r="O139" s="155"/>
      <c r="P139" s="155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111" customHeight="1">
      <c r="A140" s="16" t="s">
        <v>369</v>
      </c>
      <c r="B140" s="22" t="s">
        <v>190</v>
      </c>
      <c r="C140" s="153"/>
      <c r="D140" s="193">
        <f t="shared" si="52"/>
        <v>90</v>
      </c>
      <c r="E140" s="155">
        <f>E141+E142</f>
        <v>90</v>
      </c>
      <c r="F140" s="155">
        <f t="shared" ref="F140:P140" si="84">F141+F142</f>
        <v>0</v>
      </c>
      <c r="G140" s="155">
        <f t="shared" si="84"/>
        <v>0</v>
      </c>
      <c r="H140" s="155" t="e">
        <f t="shared" si="84"/>
        <v>#REF!</v>
      </c>
      <c r="I140" s="190">
        <f t="shared" si="84"/>
        <v>30</v>
      </c>
      <c r="J140" s="155">
        <f t="shared" si="84"/>
        <v>30</v>
      </c>
      <c r="K140" s="155">
        <f t="shared" si="84"/>
        <v>0</v>
      </c>
      <c r="L140" s="155">
        <f t="shared" si="84"/>
        <v>0</v>
      </c>
      <c r="M140" s="190">
        <f t="shared" si="84"/>
        <v>30</v>
      </c>
      <c r="N140" s="155">
        <f t="shared" si="84"/>
        <v>30</v>
      </c>
      <c r="O140" s="155">
        <f t="shared" si="84"/>
        <v>0</v>
      </c>
      <c r="P140" s="155">
        <f t="shared" si="84"/>
        <v>0</v>
      </c>
    </row>
    <row r="141" spans="1:50" s="7" customFormat="1" ht="45">
      <c r="A141" s="16" t="s">
        <v>357</v>
      </c>
      <c r="B141" s="22" t="s">
        <v>190</v>
      </c>
      <c r="C141" s="153" t="s">
        <v>16</v>
      </c>
      <c r="D141" s="193">
        <f t="shared" si="52"/>
        <v>30</v>
      </c>
      <c r="E141" s="155">
        <v>30</v>
      </c>
      <c r="F141" s="155"/>
      <c r="G141" s="155"/>
      <c r="H141" s="155" t="e">
        <f>#REF!</f>
        <v>#REF!</v>
      </c>
      <c r="I141" s="190">
        <f>J141+K141+L141</f>
        <v>30</v>
      </c>
      <c r="J141" s="155">
        <v>30</v>
      </c>
      <c r="K141" s="155"/>
      <c r="L141" s="155"/>
      <c r="M141" s="190">
        <f>N141+O141+P141</f>
        <v>30</v>
      </c>
      <c r="N141" s="155">
        <v>30</v>
      </c>
      <c r="O141" s="155"/>
      <c r="P141" s="155"/>
    </row>
    <row r="142" spans="1:50" s="8" customFormat="1" ht="17.25" hidden="1" customHeight="1">
      <c r="A142" s="27" t="s">
        <v>35</v>
      </c>
      <c r="B142" s="22" t="s">
        <v>190</v>
      </c>
      <c r="C142" s="153" t="s">
        <v>36</v>
      </c>
      <c r="D142" s="193">
        <f t="shared" si="52"/>
        <v>60</v>
      </c>
      <c r="E142" s="155">
        <v>60</v>
      </c>
      <c r="F142" s="155"/>
      <c r="G142" s="155"/>
      <c r="H142" s="155" t="e">
        <f>#REF!</f>
        <v>#REF!</v>
      </c>
      <c r="I142" s="193">
        <f t="shared" si="41"/>
        <v>0</v>
      </c>
      <c r="J142" s="155"/>
      <c r="K142" s="155"/>
      <c r="L142" s="155"/>
      <c r="M142" s="247">
        <f t="shared" si="82"/>
        <v>0</v>
      </c>
      <c r="N142" s="160"/>
      <c r="O142" s="160"/>
      <c r="P142" s="160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</row>
    <row r="143" spans="1:50" s="7" customFormat="1" ht="39" hidden="1" customHeight="1">
      <c r="A143" s="88" t="s">
        <v>163</v>
      </c>
      <c r="B143" s="40" t="s">
        <v>191</v>
      </c>
      <c r="C143" s="51"/>
      <c r="D143" s="193">
        <f t="shared" si="52"/>
        <v>0</v>
      </c>
      <c r="E143" s="168">
        <f t="shared" ref="E143:G144" si="85">E144</f>
        <v>0</v>
      </c>
      <c r="F143" s="168">
        <f t="shared" si="85"/>
        <v>0</v>
      </c>
      <c r="G143" s="168">
        <f t="shared" si="85"/>
        <v>0</v>
      </c>
      <c r="H143" s="168"/>
      <c r="I143" s="193">
        <f t="shared" si="41"/>
        <v>0</v>
      </c>
      <c r="J143" s="168">
        <f t="shared" ref="J143:L144" si="86">J144</f>
        <v>0</v>
      </c>
      <c r="K143" s="168">
        <f t="shared" si="86"/>
        <v>0</v>
      </c>
      <c r="L143" s="168">
        <f t="shared" si="86"/>
        <v>0</v>
      </c>
      <c r="M143" s="249">
        <f t="shared" si="82"/>
        <v>0</v>
      </c>
      <c r="N143" s="35">
        <f t="shared" ref="N143:P144" si="87">N144</f>
        <v>0</v>
      </c>
      <c r="O143" s="35">
        <f t="shared" si="87"/>
        <v>0</v>
      </c>
      <c r="P143" s="35">
        <f t="shared" si="87"/>
        <v>0</v>
      </c>
    </row>
    <row r="144" spans="1:50" s="7" customFormat="1" ht="42" hidden="1" customHeight="1">
      <c r="A144" s="32" t="s">
        <v>42</v>
      </c>
      <c r="B144" s="22" t="s">
        <v>191</v>
      </c>
      <c r="C144" s="153" t="s">
        <v>16</v>
      </c>
      <c r="D144" s="193">
        <f t="shared" si="52"/>
        <v>0</v>
      </c>
      <c r="E144" s="168">
        <f t="shared" si="85"/>
        <v>0</v>
      </c>
      <c r="F144" s="168">
        <f t="shared" si="85"/>
        <v>0</v>
      </c>
      <c r="G144" s="168">
        <f t="shared" si="85"/>
        <v>0</v>
      </c>
      <c r="H144" s="168"/>
      <c r="I144" s="193">
        <f t="shared" ref="I144:I148" si="88">J144+K144+L144</f>
        <v>0</v>
      </c>
      <c r="J144" s="168">
        <f t="shared" si="86"/>
        <v>0</v>
      </c>
      <c r="K144" s="168">
        <f t="shared" si="86"/>
        <v>0</v>
      </c>
      <c r="L144" s="168">
        <f t="shared" si="86"/>
        <v>0</v>
      </c>
      <c r="M144" s="249">
        <f>N144+O144+P144</f>
        <v>0</v>
      </c>
      <c r="N144" s="35">
        <f t="shared" si="87"/>
        <v>0</v>
      </c>
      <c r="O144" s="35">
        <f t="shared" si="87"/>
        <v>0</v>
      </c>
      <c r="P144" s="35">
        <f t="shared" si="87"/>
        <v>0</v>
      </c>
    </row>
    <row r="145" spans="1:50" s="7" customFormat="1" ht="18.75" hidden="1" customHeight="1">
      <c r="A145" s="27" t="s">
        <v>94</v>
      </c>
      <c r="B145" s="22" t="s">
        <v>191</v>
      </c>
      <c r="C145" s="153" t="s">
        <v>16</v>
      </c>
      <c r="D145" s="193">
        <f t="shared" si="52"/>
        <v>0</v>
      </c>
      <c r="E145" s="168"/>
      <c r="F145" s="28"/>
      <c r="G145" s="155"/>
      <c r="H145" s="155"/>
      <c r="I145" s="193">
        <f t="shared" si="88"/>
        <v>0</v>
      </c>
      <c r="J145" s="168"/>
      <c r="K145" s="28"/>
      <c r="L145" s="156"/>
      <c r="M145" s="249">
        <f>N145+O145+P145</f>
        <v>0</v>
      </c>
      <c r="N145" s="35"/>
      <c r="O145" s="35"/>
      <c r="P145" s="35"/>
    </row>
    <row r="146" spans="1:50" s="7" customFormat="1" ht="30.75" hidden="1" customHeight="1">
      <c r="A146" s="50" t="s">
        <v>370</v>
      </c>
      <c r="B146" s="40" t="s">
        <v>277</v>
      </c>
      <c r="C146" s="51"/>
      <c r="D146" s="193">
        <f t="shared" si="52"/>
        <v>137</v>
      </c>
      <c r="E146" s="168">
        <f>E147+E148</f>
        <v>137</v>
      </c>
      <c r="F146" s="168">
        <f t="shared" ref="F146:H146" si="89">F147+F148</f>
        <v>0</v>
      </c>
      <c r="G146" s="168">
        <f t="shared" si="89"/>
        <v>0</v>
      </c>
      <c r="H146" s="168" t="e">
        <f t="shared" si="89"/>
        <v>#REF!</v>
      </c>
      <c r="I146" s="193">
        <f>J146+K146+L146</f>
        <v>137</v>
      </c>
      <c r="J146" s="168">
        <f>J147+J148</f>
        <v>137</v>
      </c>
      <c r="K146" s="168">
        <f>K147+K148</f>
        <v>0</v>
      </c>
      <c r="L146" s="168">
        <f>L147+L148</f>
        <v>0</v>
      </c>
      <c r="M146" s="249">
        <f>N146+O146</f>
        <v>137</v>
      </c>
      <c r="N146" s="35">
        <f>N147+N148</f>
        <v>137</v>
      </c>
      <c r="O146" s="35">
        <f t="shared" ref="O146:P146" si="90">O147+O148</f>
        <v>0</v>
      </c>
      <c r="P146" s="35">
        <f t="shared" si="90"/>
        <v>0</v>
      </c>
    </row>
    <row r="147" spans="1:50" s="7" customFormat="1" ht="50.25" customHeight="1">
      <c r="A147" s="16" t="s">
        <v>357</v>
      </c>
      <c r="B147" s="22" t="s">
        <v>277</v>
      </c>
      <c r="C147" s="153" t="s">
        <v>16</v>
      </c>
      <c r="D147" s="193">
        <f t="shared" si="52"/>
        <v>50</v>
      </c>
      <c r="E147" s="155">
        <v>50</v>
      </c>
      <c r="F147" s="156"/>
      <c r="G147" s="155"/>
      <c r="H147" s="155"/>
      <c r="I147" s="193">
        <f t="shared" si="88"/>
        <v>50</v>
      </c>
      <c r="J147" s="155">
        <v>50</v>
      </c>
      <c r="K147" s="155"/>
      <c r="L147" s="156"/>
      <c r="M147" s="247">
        <f>N147+O147+P147</f>
        <v>50</v>
      </c>
      <c r="N147" s="160">
        <v>50</v>
      </c>
      <c r="O147" s="160"/>
      <c r="P147" s="160"/>
    </row>
    <row r="148" spans="1:50" s="8" customFormat="1" ht="15" customHeight="1">
      <c r="A148" s="27" t="s">
        <v>35</v>
      </c>
      <c r="B148" s="22" t="s">
        <v>277</v>
      </c>
      <c r="C148" s="153" t="s">
        <v>36</v>
      </c>
      <c r="D148" s="193">
        <f t="shared" si="52"/>
        <v>87</v>
      </c>
      <c r="E148" s="155">
        <v>87</v>
      </c>
      <c r="F148" s="155"/>
      <c r="G148" s="155"/>
      <c r="H148" s="155" t="e">
        <f>#REF!</f>
        <v>#REF!</v>
      </c>
      <c r="I148" s="193">
        <f t="shared" si="88"/>
        <v>87</v>
      </c>
      <c r="J148" s="155">
        <v>87</v>
      </c>
      <c r="K148" s="155"/>
      <c r="L148" s="155"/>
      <c r="M148" s="247">
        <f>N148+O148</f>
        <v>87</v>
      </c>
      <c r="N148" s="160">
        <v>87</v>
      </c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9" hidden="1">
      <c r="A149" s="150" t="s">
        <v>396</v>
      </c>
      <c r="B149" s="75" t="s">
        <v>397</v>
      </c>
      <c r="C149" s="153"/>
      <c r="D149" s="193">
        <f>D150</f>
        <v>0</v>
      </c>
      <c r="E149" s="158">
        <f t="shared" ref="E149:P150" si="91">E150</f>
        <v>0</v>
      </c>
      <c r="F149" s="158">
        <f t="shared" si="91"/>
        <v>0</v>
      </c>
      <c r="G149" s="158">
        <f t="shared" si="91"/>
        <v>0</v>
      </c>
      <c r="H149" s="158">
        <f t="shared" si="91"/>
        <v>0</v>
      </c>
      <c r="I149" s="193">
        <f t="shared" si="91"/>
        <v>0</v>
      </c>
      <c r="J149" s="158">
        <f t="shared" si="91"/>
        <v>0</v>
      </c>
      <c r="K149" s="158">
        <f t="shared" si="91"/>
        <v>0</v>
      </c>
      <c r="L149" s="158">
        <f t="shared" si="91"/>
        <v>0</v>
      </c>
      <c r="M149" s="193">
        <f t="shared" si="91"/>
        <v>0</v>
      </c>
      <c r="N149" s="158">
        <f t="shared" si="91"/>
        <v>0</v>
      </c>
      <c r="O149" s="158">
        <f t="shared" si="91"/>
        <v>0</v>
      </c>
      <c r="P149" s="158">
        <f t="shared" si="91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6.75" hidden="1">
      <c r="A150" s="145" t="s">
        <v>242</v>
      </c>
      <c r="B150" s="75" t="s">
        <v>397</v>
      </c>
      <c r="C150" s="153" t="s">
        <v>155</v>
      </c>
      <c r="D150" s="193">
        <f>D151</f>
        <v>0</v>
      </c>
      <c r="E150" s="158">
        <f t="shared" si="91"/>
        <v>0</v>
      </c>
      <c r="F150" s="158">
        <f t="shared" si="91"/>
        <v>0</v>
      </c>
      <c r="G150" s="158">
        <f t="shared" si="91"/>
        <v>0</v>
      </c>
      <c r="H150" s="158">
        <f t="shared" si="91"/>
        <v>0</v>
      </c>
      <c r="I150" s="193">
        <f t="shared" si="91"/>
        <v>0</v>
      </c>
      <c r="J150" s="158">
        <f t="shared" si="91"/>
        <v>0</v>
      </c>
      <c r="K150" s="158">
        <f t="shared" si="91"/>
        <v>0</v>
      </c>
      <c r="L150" s="158">
        <f t="shared" si="91"/>
        <v>0</v>
      </c>
      <c r="M150" s="193">
        <f t="shared" si="91"/>
        <v>0</v>
      </c>
      <c r="N150" s="158">
        <f t="shared" si="91"/>
        <v>0</v>
      </c>
      <c r="O150" s="158">
        <f t="shared" si="91"/>
        <v>0</v>
      </c>
      <c r="P150" s="158">
        <f t="shared" si="91"/>
        <v>0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14.25" hidden="1" customHeight="1">
      <c r="A151" s="27" t="s">
        <v>58</v>
      </c>
      <c r="B151" s="75" t="s">
        <v>397</v>
      </c>
      <c r="C151" s="153" t="s">
        <v>155</v>
      </c>
      <c r="D151" s="193">
        <f>E151+F151+G151+H151</f>
        <v>0</v>
      </c>
      <c r="E151" s="155"/>
      <c r="F151" s="156"/>
      <c r="G151" s="155"/>
      <c r="H151" s="155"/>
      <c r="I151" s="193"/>
      <c r="J151" s="155"/>
      <c r="K151" s="156"/>
      <c r="L151" s="156"/>
      <c r="M151" s="247"/>
      <c r="N151" s="160"/>
      <c r="O151" s="160"/>
      <c r="P151" s="160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87.75" hidden="1" customHeight="1">
      <c r="A152" s="81" t="s">
        <v>526</v>
      </c>
      <c r="B152" s="72" t="s">
        <v>527</v>
      </c>
      <c r="C152" s="153"/>
      <c r="D152" s="193">
        <f>D153</f>
        <v>0</v>
      </c>
      <c r="E152" s="158">
        <f t="shared" ref="E152:P152" si="92">E153</f>
        <v>0</v>
      </c>
      <c r="F152" s="158">
        <f t="shared" si="92"/>
        <v>0</v>
      </c>
      <c r="G152" s="158">
        <f t="shared" si="92"/>
        <v>0</v>
      </c>
      <c r="H152" s="158">
        <f t="shared" si="92"/>
        <v>0</v>
      </c>
      <c r="I152" s="193">
        <f t="shared" si="92"/>
        <v>0</v>
      </c>
      <c r="J152" s="158">
        <f t="shared" si="92"/>
        <v>0</v>
      </c>
      <c r="K152" s="158">
        <f t="shared" si="92"/>
        <v>0</v>
      </c>
      <c r="L152" s="158">
        <f t="shared" si="92"/>
        <v>0</v>
      </c>
      <c r="M152" s="193">
        <f t="shared" si="92"/>
        <v>0</v>
      </c>
      <c r="N152" s="158">
        <f t="shared" si="92"/>
        <v>0</v>
      </c>
      <c r="O152" s="158">
        <f t="shared" si="92"/>
        <v>0</v>
      </c>
      <c r="P152" s="158">
        <f t="shared" si="92"/>
        <v>0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39" hidden="1">
      <c r="A153" s="74" t="s">
        <v>242</v>
      </c>
      <c r="B153" s="72" t="s">
        <v>527</v>
      </c>
      <c r="C153" s="153" t="s">
        <v>56</v>
      </c>
      <c r="D153" s="193">
        <f>E153+F153+G153</f>
        <v>0</v>
      </c>
      <c r="E153" s="155"/>
      <c r="F153" s="156"/>
      <c r="G153" s="155"/>
      <c r="H153" s="155"/>
      <c r="I153" s="193">
        <f>J153+K153+L153</f>
        <v>0</v>
      </c>
      <c r="J153" s="155"/>
      <c r="K153" s="156"/>
      <c r="L153" s="156"/>
      <c r="M153" s="247">
        <f>N153+O153+P153</f>
        <v>0</v>
      </c>
      <c r="N153" s="160"/>
      <c r="O153" s="160"/>
      <c r="P153" s="160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65.25" hidden="1" customHeight="1">
      <c r="A154" s="58" t="s">
        <v>115</v>
      </c>
      <c r="B154" s="140" t="s">
        <v>435</v>
      </c>
      <c r="C154" s="153"/>
      <c r="D154" s="193">
        <f>D155</f>
        <v>0</v>
      </c>
      <c r="E154" s="158">
        <f t="shared" ref="E154:P154" si="93">E155</f>
        <v>0</v>
      </c>
      <c r="F154" s="158">
        <f t="shared" si="93"/>
        <v>0</v>
      </c>
      <c r="G154" s="158">
        <f t="shared" si="93"/>
        <v>0</v>
      </c>
      <c r="H154" s="158" t="e">
        <f t="shared" si="93"/>
        <v>#REF!</v>
      </c>
      <c r="I154" s="193">
        <f t="shared" si="93"/>
        <v>0</v>
      </c>
      <c r="J154" s="158">
        <f t="shared" si="93"/>
        <v>0</v>
      </c>
      <c r="K154" s="158">
        <f t="shared" si="93"/>
        <v>0</v>
      </c>
      <c r="L154" s="158">
        <f t="shared" si="93"/>
        <v>0</v>
      </c>
      <c r="M154" s="193">
        <f t="shared" si="93"/>
        <v>0</v>
      </c>
      <c r="N154" s="158">
        <f t="shared" si="93"/>
        <v>0</v>
      </c>
      <c r="O154" s="158">
        <f t="shared" si="93"/>
        <v>0</v>
      </c>
      <c r="P154" s="158">
        <f t="shared" si="93"/>
        <v>0</v>
      </c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14.25" hidden="1" customHeight="1">
      <c r="A155" s="24" t="s">
        <v>475</v>
      </c>
      <c r="B155" s="140" t="s">
        <v>435</v>
      </c>
      <c r="C155" s="153" t="s">
        <v>56</v>
      </c>
      <c r="D155" s="193">
        <f>E155+F155+G155</f>
        <v>0</v>
      </c>
      <c r="E155" s="158"/>
      <c r="F155" s="158"/>
      <c r="G155" s="158"/>
      <c r="H155" s="158" t="e">
        <f>#REF!</f>
        <v>#REF!</v>
      </c>
      <c r="I155" s="193">
        <f>J155+K155+L155</f>
        <v>0</v>
      </c>
      <c r="J155" s="158"/>
      <c r="K155" s="158"/>
      <c r="L155" s="158"/>
      <c r="M155" s="193">
        <f>N155+O155+P155</f>
        <v>0</v>
      </c>
      <c r="N155" s="158"/>
      <c r="O155" s="158"/>
      <c r="P155" s="158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92.25" customHeight="1">
      <c r="A156" s="203" t="s">
        <v>496</v>
      </c>
      <c r="B156" s="72" t="s">
        <v>513</v>
      </c>
      <c r="C156" s="60"/>
      <c r="D156" s="193">
        <f>D157</f>
        <v>3.4</v>
      </c>
      <c r="E156" s="158">
        <f t="shared" ref="E156:P156" si="94">E157</f>
        <v>0</v>
      </c>
      <c r="F156" s="158">
        <f t="shared" si="94"/>
        <v>3.4</v>
      </c>
      <c r="G156" s="158">
        <f t="shared" si="94"/>
        <v>0</v>
      </c>
      <c r="H156" s="158">
        <f t="shared" si="94"/>
        <v>0</v>
      </c>
      <c r="I156" s="193">
        <f t="shared" si="94"/>
        <v>3.4</v>
      </c>
      <c r="J156" s="158">
        <f t="shared" si="94"/>
        <v>0</v>
      </c>
      <c r="K156" s="158">
        <v>3.4</v>
      </c>
      <c r="L156" s="158">
        <f t="shared" si="94"/>
        <v>0</v>
      </c>
      <c r="M156" s="193">
        <f t="shared" si="94"/>
        <v>3.4</v>
      </c>
      <c r="N156" s="158">
        <f t="shared" si="94"/>
        <v>0</v>
      </c>
      <c r="O156" s="158">
        <v>3.4</v>
      </c>
      <c r="P156" s="158">
        <f t="shared" si="94"/>
        <v>0</v>
      </c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9">
      <c r="A157" s="74" t="s">
        <v>242</v>
      </c>
      <c r="B157" s="72" t="s">
        <v>513</v>
      </c>
      <c r="C157" s="60" t="s">
        <v>56</v>
      </c>
      <c r="D157" s="193">
        <f>E157+F157+G157</f>
        <v>3.4</v>
      </c>
      <c r="E157" s="158"/>
      <c r="F157" s="158">
        <v>3.4</v>
      </c>
      <c r="G157" s="158"/>
      <c r="H157" s="158"/>
      <c r="I157" s="193">
        <f>J157+K157+L157</f>
        <v>3.4</v>
      </c>
      <c r="J157" s="158"/>
      <c r="K157" s="158">
        <v>3.4</v>
      </c>
      <c r="L157" s="158"/>
      <c r="M157" s="193">
        <f>N157+O157+P157</f>
        <v>3.4</v>
      </c>
      <c r="N157" s="158"/>
      <c r="O157" s="158">
        <v>3.4</v>
      </c>
      <c r="P157" s="158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28.5" hidden="1" customHeight="1">
      <c r="A158" s="24" t="s">
        <v>438</v>
      </c>
      <c r="B158" s="17" t="s">
        <v>442</v>
      </c>
      <c r="C158" s="153"/>
      <c r="D158" s="193">
        <f>D159</f>
        <v>0</v>
      </c>
      <c r="E158" s="158">
        <f t="shared" ref="E158:P158" si="95">E159</f>
        <v>0</v>
      </c>
      <c r="F158" s="158">
        <f t="shared" si="95"/>
        <v>0</v>
      </c>
      <c r="G158" s="158">
        <f t="shared" si="95"/>
        <v>0</v>
      </c>
      <c r="H158" s="158" t="e">
        <f t="shared" si="95"/>
        <v>#REF!</v>
      </c>
      <c r="I158" s="193">
        <f t="shared" si="95"/>
        <v>0</v>
      </c>
      <c r="J158" s="158">
        <f t="shared" si="95"/>
        <v>0</v>
      </c>
      <c r="K158" s="158">
        <f t="shared" si="95"/>
        <v>0</v>
      </c>
      <c r="L158" s="158">
        <f t="shared" si="95"/>
        <v>0</v>
      </c>
      <c r="M158" s="193">
        <f t="shared" si="95"/>
        <v>0</v>
      </c>
      <c r="N158" s="158">
        <f t="shared" si="95"/>
        <v>0</v>
      </c>
      <c r="O158" s="158">
        <f t="shared" si="95"/>
        <v>0</v>
      </c>
      <c r="P158" s="158">
        <f t="shared" si="95"/>
        <v>0</v>
      </c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14.25" hidden="1" customHeight="1">
      <c r="A159" s="24" t="s">
        <v>242</v>
      </c>
      <c r="B159" s="17" t="s">
        <v>442</v>
      </c>
      <c r="C159" s="153" t="s">
        <v>57</v>
      </c>
      <c r="D159" s="193">
        <f>E159+F159+G159</f>
        <v>0</v>
      </c>
      <c r="E159" s="158"/>
      <c r="F159" s="158"/>
      <c r="G159" s="158"/>
      <c r="H159" s="158" t="e">
        <f>#REF!</f>
        <v>#REF!</v>
      </c>
      <c r="I159" s="193">
        <f>J159+K159+L159</f>
        <v>0</v>
      </c>
      <c r="J159" s="158"/>
      <c r="K159" s="158"/>
      <c r="L159" s="158"/>
      <c r="M159" s="193">
        <f>N159+O159+P159</f>
        <v>0</v>
      </c>
      <c r="N159" s="158"/>
      <c r="O159" s="158"/>
      <c r="P159" s="158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30" hidden="1">
      <c r="A160" s="24" t="s">
        <v>159</v>
      </c>
      <c r="B160" s="17" t="s">
        <v>436</v>
      </c>
      <c r="C160" s="153" t="s">
        <v>24</v>
      </c>
      <c r="D160" s="193">
        <f>D161</f>
        <v>0</v>
      </c>
      <c r="E160" s="158">
        <f t="shared" ref="E160:P160" si="96">E161</f>
        <v>0</v>
      </c>
      <c r="F160" s="158">
        <f t="shared" si="96"/>
        <v>0</v>
      </c>
      <c r="G160" s="158">
        <f t="shared" si="96"/>
        <v>0</v>
      </c>
      <c r="H160" s="158" t="e">
        <f t="shared" si="96"/>
        <v>#REF!</v>
      </c>
      <c r="I160" s="193">
        <f t="shared" si="96"/>
        <v>0</v>
      </c>
      <c r="J160" s="158"/>
      <c r="K160" s="158">
        <f t="shared" si="96"/>
        <v>0</v>
      </c>
      <c r="L160" s="158">
        <f t="shared" si="96"/>
        <v>0</v>
      </c>
      <c r="M160" s="193">
        <f t="shared" si="96"/>
        <v>0</v>
      </c>
      <c r="N160" s="158">
        <f t="shared" si="96"/>
        <v>0</v>
      </c>
      <c r="O160" s="158">
        <f t="shared" si="96"/>
        <v>0</v>
      </c>
      <c r="P160" s="158">
        <f t="shared" si="96"/>
        <v>0</v>
      </c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60" hidden="1">
      <c r="A161" s="24" t="s">
        <v>242</v>
      </c>
      <c r="B161" s="17" t="s">
        <v>436</v>
      </c>
      <c r="C161" s="153" t="s">
        <v>57</v>
      </c>
      <c r="D161" s="193">
        <f>E161+F161+G161</f>
        <v>0</v>
      </c>
      <c r="E161" s="158"/>
      <c r="F161" s="158"/>
      <c r="G161" s="158"/>
      <c r="H161" s="158" t="e">
        <f>#REF!</f>
        <v>#REF!</v>
      </c>
      <c r="I161" s="193">
        <f>J161+K161+L161</f>
        <v>0</v>
      </c>
      <c r="J161" s="158"/>
      <c r="K161" s="158"/>
      <c r="L161" s="158"/>
      <c r="M161" s="193">
        <f>N161+O161+P161</f>
        <v>0</v>
      </c>
      <c r="N161" s="158"/>
      <c r="O161" s="158"/>
      <c r="P161" s="158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29.25" customHeight="1">
      <c r="A162" s="16" t="s">
        <v>309</v>
      </c>
      <c r="B162" s="17" t="s">
        <v>278</v>
      </c>
      <c r="C162" s="153"/>
      <c r="D162" s="193">
        <f>D163</f>
        <v>2953.4</v>
      </c>
      <c r="E162" s="158">
        <f t="shared" ref="E162:P162" si="97">E163</f>
        <v>2953.4</v>
      </c>
      <c r="F162" s="158">
        <f t="shared" si="97"/>
        <v>0</v>
      </c>
      <c r="G162" s="158">
        <f t="shared" si="97"/>
        <v>0</v>
      </c>
      <c r="H162" s="158" t="e">
        <f t="shared" si="97"/>
        <v>#REF!</v>
      </c>
      <c r="I162" s="193">
        <f t="shared" si="97"/>
        <v>2881.7</v>
      </c>
      <c r="J162" s="158">
        <f t="shared" si="97"/>
        <v>2881.7</v>
      </c>
      <c r="K162" s="158">
        <f t="shared" si="97"/>
        <v>0</v>
      </c>
      <c r="L162" s="158">
        <f t="shared" si="97"/>
        <v>0</v>
      </c>
      <c r="M162" s="193">
        <f t="shared" si="97"/>
        <v>2922.3</v>
      </c>
      <c r="N162" s="158">
        <f t="shared" si="97"/>
        <v>2922.3</v>
      </c>
      <c r="O162" s="158">
        <f t="shared" si="97"/>
        <v>0</v>
      </c>
      <c r="P162" s="158">
        <f t="shared" si="97"/>
        <v>0</v>
      </c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4.25" customHeight="1">
      <c r="A163" s="24" t="s">
        <v>242</v>
      </c>
      <c r="B163" s="17" t="s">
        <v>278</v>
      </c>
      <c r="C163" s="153" t="s">
        <v>57</v>
      </c>
      <c r="D163" s="193">
        <f>E163+F163+G163</f>
        <v>2953.4</v>
      </c>
      <c r="E163" s="158">
        <v>2953.4</v>
      </c>
      <c r="F163" s="158"/>
      <c r="G163" s="158"/>
      <c r="H163" s="158" t="e">
        <f>#REF!</f>
        <v>#REF!</v>
      </c>
      <c r="I163" s="193">
        <f>J163+K163+L163</f>
        <v>2881.7</v>
      </c>
      <c r="J163" s="158">
        <v>2881.7</v>
      </c>
      <c r="K163" s="158"/>
      <c r="L163" s="158"/>
      <c r="M163" s="250">
        <f>N163+O163+P163</f>
        <v>2922.3</v>
      </c>
      <c r="N163" s="207">
        <v>2922.3</v>
      </c>
      <c r="O163" s="158"/>
      <c r="P163" s="158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15" hidden="1" customHeight="1">
      <c r="A164" s="65" t="s">
        <v>494</v>
      </c>
      <c r="B164" s="17" t="s">
        <v>437</v>
      </c>
      <c r="C164" s="153"/>
      <c r="D164" s="193">
        <f>D165</f>
        <v>0</v>
      </c>
      <c r="E164" s="158">
        <f t="shared" ref="E164:P164" si="98">E165</f>
        <v>0</v>
      </c>
      <c r="F164" s="158">
        <f t="shared" si="98"/>
        <v>0</v>
      </c>
      <c r="G164" s="158">
        <f t="shared" si="98"/>
        <v>0</v>
      </c>
      <c r="H164" s="158" t="e">
        <f t="shared" si="98"/>
        <v>#REF!</v>
      </c>
      <c r="I164" s="193">
        <f t="shared" si="98"/>
        <v>0</v>
      </c>
      <c r="J164" s="158"/>
      <c r="K164" s="158">
        <f t="shared" si="98"/>
        <v>0</v>
      </c>
      <c r="L164" s="158">
        <f t="shared" si="98"/>
        <v>0</v>
      </c>
      <c r="M164" s="193">
        <f t="shared" si="98"/>
        <v>0</v>
      </c>
      <c r="N164" s="158">
        <f t="shared" si="98"/>
        <v>0</v>
      </c>
      <c r="O164" s="158">
        <f t="shared" si="98"/>
        <v>0</v>
      </c>
      <c r="P164" s="158">
        <f t="shared" si="98"/>
        <v>0</v>
      </c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60" hidden="1">
      <c r="A165" s="24" t="s">
        <v>242</v>
      </c>
      <c r="B165" s="17" t="s">
        <v>437</v>
      </c>
      <c r="C165" s="153" t="s">
        <v>56</v>
      </c>
      <c r="D165" s="193">
        <f>E165+F165+G165</f>
        <v>0</v>
      </c>
      <c r="E165" s="158"/>
      <c r="F165" s="158"/>
      <c r="G165" s="158"/>
      <c r="H165" s="158" t="e">
        <f>#REF!</f>
        <v>#REF!</v>
      </c>
      <c r="I165" s="193">
        <f>J165+K165+L165</f>
        <v>0</v>
      </c>
      <c r="J165" s="158"/>
      <c r="K165" s="158"/>
      <c r="L165" s="158"/>
      <c r="M165" s="193">
        <f>N165+O165+P165</f>
        <v>0</v>
      </c>
      <c r="N165" s="158"/>
      <c r="O165" s="158"/>
      <c r="P165" s="158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8" hidden="1" customHeight="1">
      <c r="A166" s="50" t="s">
        <v>232</v>
      </c>
      <c r="B166" s="17" t="s">
        <v>441</v>
      </c>
      <c r="C166" s="153"/>
      <c r="D166" s="193">
        <f>D167</f>
        <v>0</v>
      </c>
      <c r="E166" s="158">
        <f t="shared" ref="E166:P166" si="99">E167</f>
        <v>0</v>
      </c>
      <c r="F166" s="158">
        <f t="shared" si="99"/>
        <v>0</v>
      </c>
      <c r="G166" s="158">
        <f t="shared" si="99"/>
        <v>0</v>
      </c>
      <c r="H166" s="158" t="e">
        <f t="shared" si="99"/>
        <v>#REF!</v>
      </c>
      <c r="I166" s="193">
        <f t="shared" si="99"/>
        <v>0</v>
      </c>
      <c r="J166" s="158">
        <f t="shared" si="99"/>
        <v>0</v>
      </c>
      <c r="K166" s="158">
        <f t="shared" si="99"/>
        <v>0</v>
      </c>
      <c r="L166" s="158">
        <f t="shared" si="99"/>
        <v>0</v>
      </c>
      <c r="M166" s="193">
        <f t="shared" si="99"/>
        <v>0</v>
      </c>
      <c r="N166" s="158">
        <f t="shared" si="99"/>
        <v>0</v>
      </c>
      <c r="O166" s="158">
        <f t="shared" si="99"/>
        <v>0</v>
      </c>
      <c r="P166" s="158">
        <f t="shared" si="99"/>
        <v>0</v>
      </c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" hidden="1">
      <c r="A167" s="16" t="s">
        <v>22</v>
      </c>
      <c r="B167" s="17" t="s">
        <v>441</v>
      </c>
      <c r="C167" s="153" t="s">
        <v>16</v>
      </c>
      <c r="D167" s="193">
        <f>E167+F167+G167</f>
        <v>0</v>
      </c>
      <c r="E167" s="158"/>
      <c r="F167" s="158"/>
      <c r="G167" s="158"/>
      <c r="H167" s="158" t="e">
        <f>#REF!</f>
        <v>#REF!</v>
      </c>
      <c r="I167" s="193">
        <f>J167+K167+L167</f>
        <v>0</v>
      </c>
      <c r="J167" s="158"/>
      <c r="K167" s="158"/>
      <c r="L167" s="158"/>
      <c r="M167" s="193">
        <f>N167+O167+P167</f>
        <v>0</v>
      </c>
      <c r="N167" s="158"/>
      <c r="O167" s="158"/>
      <c r="P167" s="158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45.75" hidden="1" customHeight="1">
      <c r="A168" s="16" t="s">
        <v>476</v>
      </c>
      <c r="B168" s="17" t="s">
        <v>278</v>
      </c>
      <c r="C168" s="153"/>
      <c r="D168" s="193">
        <f>D169</f>
        <v>0</v>
      </c>
      <c r="E168" s="158">
        <f t="shared" ref="E168:P168" si="100">E169</f>
        <v>0</v>
      </c>
      <c r="F168" s="158">
        <f t="shared" si="100"/>
        <v>0</v>
      </c>
      <c r="G168" s="158">
        <f t="shared" si="100"/>
        <v>0</v>
      </c>
      <c r="H168" s="158" t="e">
        <f t="shared" si="100"/>
        <v>#REF!</v>
      </c>
      <c r="I168" s="193">
        <f t="shared" si="100"/>
        <v>0</v>
      </c>
      <c r="J168" s="158">
        <f t="shared" si="100"/>
        <v>0</v>
      </c>
      <c r="K168" s="158">
        <f t="shared" si="100"/>
        <v>0</v>
      </c>
      <c r="L168" s="158">
        <f t="shared" si="100"/>
        <v>0</v>
      </c>
      <c r="M168" s="193">
        <f t="shared" si="100"/>
        <v>0</v>
      </c>
      <c r="N168" s="158">
        <f t="shared" si="100"/>
        <v>0</v>
      </c>
      <c r="O168" s="158">
        <f t="shared" si="100"/>
        <v>0</v>
      </c>
      <c r="P168" s="158">
        <f t="shared" si="100"/>
        <v>0</v>
      </c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56.25" hidden="1" customHeight="1">
      <c r="A169" s="24" t="s">
        <v>60</v>
      </c>
      <c r="B169" s="17" t="s">
        <v>278</v>
      </c>
      <c r="C169" s="153" t="s">
        <v>56</v>
      </c>
      <c r="D169" s="193">
        <f>E169+F169+G169</f>
        <v>0</v>
      </c>
      <c r="E169" s="158"/>
      <c r="F169" s="158"/>
      <c r="G169" s="158"/>
      <c r="H169" s="158" t="e">
        <f>#REF!</f>
        <v>#REF!</v>
      </c>
      <c r="I169" s="193">
        <f>J169+K169+L169</f>
        <v>0</v>
      </c>
      <c r="J169" s="158"/>
      <c r="K169" s="158"/>
      <c r="L169" s="158"/>
      <c r="M169" s="193">
        <f>N169+O169+P169</f>
        <v>0</v>
      </c>
      <c r="N169" s="158"/>
      <c r="O169" s="158"/>
      <c r="P169" s="158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0" hidden="1">
      <c r="A170" s="24" t="s">
        <v>158</v>
      </c>
      <c r="B170" s="17" t="s">
        <v>442</v>
      </c>
      <c r="C170" s="153"/>
      <c r="D170" s="193">
        <f>D171</f>
        <v>0</v>
      </c>
      <c r="E170" s="158">
        <f t="shared" ref="E170:P170" si="101">E171</f>
        <v>0</v>
      </c>
      <c r="F170" s="158">
        <f t="shared" si="101"/>
        <v>0</v>
      </c>
      <c r="G170" s="158">
        <f t="shared" si="101"/>
        <v>0</v>
      </c>
      <c r="H170" s="158" t="e">
        <f t="shared" si="101"/>
        <v>#REF!</v>
      </c>
      <c r="I170" s="193">
        <f t="shared" si="101"/>
        <v>0</v>
      </c>
      <c r="J170" s="158">
        <f t="shared" si="101"/>
        <v>0</v>
      </c>
      <c r="K170" s="158">
        <f t="shared" si="101"/>
        <v>0</v>
      </c>
      <c r="L170" s="158">
        <f t="shared" si="101"/>
        <v>0</v>
      </c>
      <c r="M170" s="193">
        <f t="shared" si="101"/>
        <v>0</v>
      </c>
      <c r="N170" s="158">
        <f t="shared" si="101"/>
        <v>0</v>
      </c>
      <c r="O170" s="158">
        <f t="shared" si="101"/>
        <v>0</v>
      </c>
      <c r="P170" s="158">
        <f t="shared" si="101"/>
        <v>0</v>
      </c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60" hidden="1">
      <c r="A171" s="24" t="s">
        <v>242</v>
      </c>
      <c r="B171" s="17" t="s">
        <v>442</v>
      </c>
      <c r="C171" s="153" t="s">
        <v>56</v>
      </c>
      <c r="D171" s="193">
        <f>E171+F171+G171</f>
        <v>0</v>
      </c>
      <c r="E171" s="158"/>
      <c r="F171" s="158"/>
      <c r="G171" s="158"/>
      <c r="H171" s="158" t="e">
        <f>#REF!</f>
        <v>#REF!</v>
      </c>
      <c r="I171" s="193">
        <f>J171+K171+L171</f>
        <v>0</v>
      </c>
      <c r="J171" s="158"/>
      <c r="K171" s="158"/>
      <c r="L171" s="158"/>
      <c r="M171" s="193">
        <f>N171+O171+P171</f>
        <v>0</v>
      </c>
      <c r="N171" s="158"/>
      <c r="O171" s="158"/>
      <c r="P171" s="158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26.25" hidden="1">
      <c r="A172" s="56" t="s">
        <v>159</v>
      </c>
      <c r="B172" s="17" t="s">
        <v>436</v>
      </c>
      <c r="C172" s="153"/>
      <c r="D172" s="193">
        <f>D173</f>
        <v>0</v>
      </c>
      <c r="E172" s="158">
        <f t="shared" ref="E172:P172" si="102">E173</f>
        <v>0</v>
      </c>
      <c r="F172" s="158">
        <f t="shared" si="102"/>
        <v>0</v>
      </c>
      <c r="G172" s="158">
        <f t="shared" si="102"/>
        <v>0</v>
      </c>
      <c r="H172" s="158" t="e">
        <f t="shared" si="102"/>
        <v>#REF!</v>
      </c>
      <c r="I172" s="193">
        <f t="shared" si="102"/>
        <v>0</v>
      </c>
      <c r="J172" s="158">
        <f t="shared" si="102"/>
        <v>0</v>
      </c>
      <c r="K172" s="158">
        <f t="shared" si="102"/>
        <v>0</v>
      </c>
      <c r="L172" s="158">
        <f t="shared" si="102"/>
        <v>0</v>
      </c>
      <c r="M172" s="193">
        <f t="shared" si="102"/>
        <v>0</v>
      </c>
      <c r="N172" s="158">
        <f t="shared" si="102"/>
        <v>0</v>
      </c>
      <c r="O172" s="158">
        <f t="shared" si="102"/>
        <v>0</v>
      </c>
      <c r="P172" s="158">
        <f t="shared" si="102"/>
        <v>0</v>
      </c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39.75" hidden="1" customHeight="1">
      <c r="A173" s="56" t="s">
        <v>242</v>
      </c>
      <c r="B173" s="17" t="s">
        <v>436</v>
      </c>
      <c r="C173" s="153" t="s">
        <v>56</v>
      </c>
      <c r="D173" s="193">
        <f>E173+F173+G173</f>
        <v>0</v>
      </c>
      <c r="E173" s="158"/>
      <c r="F173" s="158"/>
      <c r="G173" s="158"/>
      <c r="H173" s="158" t="e">
        <f>#REF!</f>
        <v>#REF!</v>
      </c>
      <c r="I173" s="193">
        <f>J173+K173+L173</f>
        <v>0</v>
      </c>
      <c r="J173" s="158"/>
      <c r="K173" s="158"/>
      <c r="L173" s="158"/>
      <c r="M173" s="193">
        <f>N173+O173+P173</f>
        <v>0</v>
      </c>
      <c r="N173" s="158"/>
      <c r="O173" s="158"/>
      <c r="P173" s="158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119.25" hidden="1" customHeight="1">
      <c r="A174" s="16" t="s">
        <v>117</v>
      </c>
      <c r="B174" s="17" t="s">
        <v>435</v>
      </c>
      <c r="C174" s="153"/>
      <c r="D174" s="193">
        <f>D175</f>
        <v>0</v>
      </c>
      <c r="E174" s="158">
        <f t="shared" ref="E174:P174" si="103">E175</f>
        <v>0</v>
      </c>
      <c r="F174" s="158">
        <f t="shared" si="103"/>
        <v>0</v>
      </c>
      <c r="G174" s="158">
        <f t="shared" si="103"/>
        <v>0</v>
      </c>
      <c r="H174" s="158" t="e">
        <f t="shared" si="103"/>
        <v>#REF!</v>
      </c>
      <c r="I174" s="193">
        <f t="shared" si="103"/>
        <v>0</v>
      </c>
      <c r="J174" s="158">
        <f t="shared" si="103"/>
        <v>0</v>
      </c>
      <c r="K174" s="158">
        <f t="shared" si="103"/>
        <v>0</v>
      </c>
      <c r="L174" s="158">
        <f t="shared" si="103"/>
        <v>0</v>
      </c>
      <c r="M174" s="193">
        <f t="shared" si="103"/>
        <v>0</v>
      </c>
      <c r="N174" s="158">
        <f t="shared" si="103"/>
        <v>0</v>
      </c>
      <c r="O174" s="158">
        <f t="shared" si="103"/>
        <v>0</v>
      </c>
      <c r="P174" s="158">
        <f t="shared" si="103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4" t="s">
        <v>242</v>
      </c>
      <c r="B175" s="17" t="s">
        <v>435</v>
      </c>
      <c r="C175" s="153" t="s">
        <v>56</v>
      </c>
      <c r="D175" s="193">
        <f>E175+F175+G175</f>
        <v>0</v>
      </c>
      <c r="E175" s="158"/>
      <c r="F175" s="158"/>
      <c r="G175" s="158"/>
      <c r="H175" s="158" t="e">
        <f>#REF!</f>
        <v>#REF!</v>
      </c>
      <c r="I175" s="193">
        <f>J175+K175+L175</f>
        <v>0</v>
      </c>
      <c r="J175" s="158"/>
      <c r="K175" s="158"/>
      <c r="L175" s="158"/>
      <c r="M175" s="193">
        <f>N175+O175+P175</f>
        <v>0</v>
      </c>
      <c r="N175" s="158"/>
      <c r="O175" s="158"/>
      <c r="P175" s="158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7" t="s">
        <v>239</v>
      </c>
      <c r="B176" s="17" t="s">
        <v>437</v>
      </c>
      <c r="C176" s="153"/>
      <c r="D176" s="193">
        <f>D177</f>
        <v>0</v>
      </c>
      <c r="E176" s="158">
        <f t="shared" ref="E176:P177" si="104">E177</f>
        <v>0</v>
      </c>
      <c r="F176" s="158">
        <f t="shared" si="104"/>
        <v>0</v>
      </c>
      <c r="G176" s="158">
        <f t="shared" si="104"/>
        <v>0</v>
      </c>
      <c r="H176" s="158">
        <f t="shared" si="104"/>
        <v>0</v>
      </c>
      <c r="I176" s="193">
        <f t="shared" si="104"/>
        <v>0</v>
      </c>
      <c r="J176" s="158">
        <f t="shared" si="104"/>
        <v>0</v>
      </c>
      <c r="K176" s="158">
        <f t="shared" si="104"/>
        <v>0</v>
      </c>
      <c r="L176" s="158">
        <f t="shared" si="104"/>
        <v>0</v>
      </c>
      <c r="M176" s="193">
        <f t="shared" si="104"/>
        <v>0</v>
      </c>
      <c r="N176" s="158">
        <f t="shared" si="104"/>
        <v>0</v>
      </c>
      <c r="O176" s="158">
        <f t="shared" si="104"/>
        <v>0</v>
      </c>
      <c r="P176" s="158">
        <f t="shared" si="104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 hidden="1">
      <c r="A177" s="24" t="s">
        <v>242</v>
      </c>
      <c r="B177" s="17" t="s">
        <v>437</v>
      </c>
      <c r="C177" s="153" t="s">
        <v>56</v>
      </c>
      <c r="D177" s="193">
        <f>D178</f>
        <v>0</v>
      </c>
      <c r="E177" s="158">
        <f t="shared" si="104"/>
        <v>0</v>
      </c>
      <c r="F177" s="158">
        <f t="shared" si="104"/>
        <v>0</v>
      </c>
      <c r="G177" s="158">
        <f t="shared" si="104"/>
        <v>0</v>
      </c>
      <c r="H177" s="158">
        <f t="shared" si="104"/>
        <v>0</v>
      </c>
      <c r="I177" s="193">
        <f t="shared" si="104"/>
        <v>0</v>
      </c>
      <c r="J177" s="158">
        <f t="shared" si="104"/>
        <v>0</v>
      </c>
      <c r="K177" s="158">
        <f t="shared" si="104"/>
        <v>0</v>
      </c>
      <c r="L177" s="158">
        <f t="shared" si="104"/>
        <v>0</v>
      </c>
      <c r="M177" s="193">
        <f t="shared" si="104"/>
        <v>0</v>
      </c>
      <c r="N177" s="158">
        <f t="shared" si="104"/>
        <v>0</v>
      </c>
      <c r="O177" s="158">
        <f t="shared" si="104"/>
        <v>0</v>
      </c>
      <c r="P177" s="158">
        <f t="shared" si="104"/>
        <v>0</v>
      </c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14.25" hidden="1" customHeight="1">
      <c r="A178" s="16" t="s">
        <v>58</v>
      </c>
      <c r="B178" s="17" t="s">
        <v>437</v>
      </c>
      <c r="C178" s="153" t="s">
        <v>56</v>
      </c>
      <c r="D178" s="193">
        <f>E178+F178+G178+H178</f>
        <v>0</v>
      </c>
      <c r="E178" s="155"/>
      <c r="F178" s="156"/>
      <c r="G178" s="155"/>
      <c r="H178" s="155"/>
      <c r="I178" s="193">
        <f>J178+K178+L178</f>
        <v>0</v>
      </c>
      <c r="J178" s="155"/>
      <c r="K178" s="156"/>
      <c r="L178" s="156"/>
      <c r="M178" s="250">
        <f>N178+O178+P178</f>
        <v>0</v>
      </c>
      <c r="N178" s="207"/>
      <c r="O178" s="160"/>
      <c r="P178" s="160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51.75" hidden="1">
      <c r="A179" s="81" t="s">
        <v>477</v>
      </c>
      <c r="B179" s="17" t="s">
        <v>443</v>
      </c>
      <c r="C179" s="153"/>
      <c r="D179" s="193">
        <f>D180</f>
        <v>0</v>
      </c>
      <c r="E179" s="158">
        <f t="shared" ref="E179:P179" si="105">E180</f>
        <v>0</v>
      </c>
      <c r="F179" s="158">
        <f t="shared" si="105"/>
        <v>0</v>
      </c>
      <c r="G179" s="158">
        <f t="shared" si="105"/>
        <v>0</v>
      </c>
      <c r="H179" s="158" t="e">
        <f t="shared" si="105"/>
        <v>#REF!</v>
      </c>
      <c r="I179" s="193">
        <f t="shared" si="105"/>
        <v>0</v>
      </c>
      <c r="J179" s="158">
        <f t="shared" si="105"/>
        <v>0</v>
      </c>
      <c r="K179" s="158">
        <f t="shared" si="105"/>
        <v>0</v>
      </c>
      <c r="L179" s="158">
        <f t="shared" si="105"/>
        <v>0</v>
      </c>
      <c r="M179" s="193">
        <f t="shared" si="105"/>
        <v>0</v>
      </c>
      <c r="N179" s="158">
        <f t="shared" si="105"/>
        <v>0</v>
      </c>
      <c r="O179" s="158">
        <f t="shared" si="105"/>
        <v>0</v>
      </c>
      <c r="P179" s="158">
        <f t="shared" si="105"/>
        <v>0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60" hidden="1">
      <c r="A180" s="24" t="s">
        <v>242</v>
      </c>
      <c r="B180" s="17" t="s">
        <v>443</v>
      </c>
      <c r="C180" s="153" t="s">
        <v>56</v>
      </c>
      <c r="D180" s="193">
        <f>E180+F180+G180</f>
        <v>0</v>
      </c>
      <c r="E180" s="158"/>
      <c r="F180" s="158"/>
      <c r="G180" s="158"/>
      <c r="H180" s="158" t="e">
        <f>#REF!</f>
        <v>#REF!</v>
      </c>
      <c r="I180" s="193">
        <f>J180+K180+L180</f>
        <v>0</v>
      </c>
      <c r="J180" s="158"/>
      <c r="K180" s="158"/>
      <c r="L180" s="158"/>
      <c r="M180" s="193">
        <f>N180+O180+P180</f>
        <v>0</v>
      </c>
      <c r="N180" s="158"/>
      <c r="O180" s="158"/>
      <c r="P180" s="158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75" hidden="1">
      <c r="A181" s="133" t="s">
        <v>329</v>
      </c>
      <c r="B181" s="17" t="s">
        <v>444</v>
      </c>
      <c r="C181" s="153"/>
      <c r="D181" s="193">
        <f>D182</f>
        <v>0</v>
      </c>
      <c r="E181" s="158">
        <f t="shared" ref="E181:P181" si="106">E182</f>
        <v>0</v>
      </c>
      <c r="F181" s="158">
        <f t="shared" si="106"/>
        <v>0</v>
      </c>
      <c r="G181" s="158">
        <f t="shared" si="106"/>
        <v>0</v>
      </c>
      <c r="H181" s="158" t="e">
        <f t="shared" si="106"/>
        <v>#REF!</v>
      </c>
      <c r="I181" s="193">
        <f t="shared" si="106"/>
        <v>0</v>
      </c>
      <c r="J181" s="158">
        <f t="shared" si="106"/>
        <v>0</v>
      </c>
      <c r="K181" s="158">
        <f t="shared" si="106"/>
        <v>0</v>
      </c>
      <c r="L181" s="158">
        <f t="shared" si="106"/>
        <v>0</v>
      </c>
      <c r="M181" s="193">
        <f t="shared" si="106"/>
        <v>0</v>
      </c>
      <c r="N181" s="158">
        <f t="shared" si="106"/>
        <v>0</v>
      </c>
      <c r="O181" s="158">
        <f t="shared" si="106"/>
        <v>0</v>
      </c>
      <c r="P181" s="158">
        <f t="shared" si="106"/>
        <v>0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0.5" hidden="1" customHeight="1">
      <c r="A182" s="81" t="s">
        <v>60</v>
      </c>
      <c r="B182" s="17" t="s">
        <v>444</v>
      </c>
      <c r="C182" s="153" t="s">
        <v>56</v>
      </c>
      <c r="D182" s="193">
        <f>E182+F182+G182</f>
        <v>0</v>
      </c>
      <c r="E182" s="158"/>
      <c r="F182" s="158"/>
      <c r="G182" s="158"/>
      <c r="H182" s="158" t="e">
        <f>#REF!</f>
        <v>#REF!</v>
      </c>
      <c r="I182" s="193">
        <f>J182+K182+L182</f>
        <v>0</v>
      </c>
      <c r="J182" s="158"/>
      <c r="K182" s="158"/>
      <c r="L182" s="158"/>
      <c r="M182" s="193">
        <f>N182+O182+P182</f>
        <v>0</v>
      </c>
      <c r="N182" s="158"/>
      <c r="O182" s="158"/>
      <c r="P182" s="158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8" hidden="1" customHeight="1">
      <c r="A183" s="144" t="s">
        <v>118</v>
      </c>
      <c r="B183" s="17" t="s">
        <v>445</v>
      </c>
      <c r="C183" s="153"/>
      <c r="D183" s="193">
        <f>D184</f>
        <v>0</v>
      </c>
      <c r="E183" s="158">
        <f t="shared" ref="E183:P183" si="107">E184</f>
        <v>0</v>
      </c>
      <c r="F183" s="158">
        <f t="shared" si="107"/>
        <v>0</v>
      </c>
      <c r="G183" s="158">
        <f t="shared" si="107"/>
        <v>0</v>
      </c>
      <c r="H183" s="158" t="e">
        <f t="shared" si="107"/>
        <v>#REF!</v>
      </c>
      <c r="I183" s="193">
        <f t="shared" si="107"/>
        <v>0</v>
      </c>
      <c r="J183" s="158">
        <f t="shared" si="107"/>
        <v>0</v>
      </c>
      <c r="K183" s="158">
        <f t="shared" si="107"/>
        <v>0</v>
      </c>
      <c r="L183" s="158">
        <f t="shared" si="107"/>
        <v>0</v>
      </c>
      <c r="M183" s="193">
        <f t="shared" si="107"/>
        <v>0</v>
      </c>
      <c r="N183" s="158">
        <f t="shared" si="107"/>
        <v>0</v>
      </c>
      <c r="O183" s="158">
        <f t="shared" si="107"/>
        <v>0</v>
      </c>
      <c r="P183" s="158">
        <f t="shared" si="107"/>
        <v>0</v>
      </c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2" hidden="1" customHeight="1">
      <c r="A184" s="81" t="s">
        <v>60</v>
      </c>
      <c r="B184" s="17" t="s">
        <v>445</v>
      </c>
      <c r="C184" s="153" t="s">
        <v>56</v>
      </c>
      <c r="D184" s="193">
        <f>E184+F184+G184</f>
        <v>0</v>
      </c>
      <c r="E184" s="158"/>
      <c r="F184" s="158"/>
      <c r="G184" s="158"/>
      <c r="H184" s="158" t="e">
        <f>#REF!</f>
        <v>#REF!</v>
      </c>
      <c r="I184" s="193">
        <f>J184+K184+L184</f>
        <v>0</v>
      </c>
      <c r="J184" s="158"/>
      <c r="K184" s="158"/>
      <c r="L184" s="158"/>
      <c r="M184" s="193">
        <f>N184+O184+P184</f>
        <v>0</v>
      </c>
      <c r="N184" s="158"/>
      <c r="O184" s="158"/>
      <c r="P184" s="158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45.75" hidden="1" customHeight="1">
      <c r="A185" s="66" t="s">
        <v>147</v>
      </c>
      <c r="B185" s="17" t="s">
        <v>446</v>
      </c>
      <c r="C185" s="153"/>
      <c r="D185" s="193">
        <f>D186</f>
        <v>0</v>
      </c>
      <c r="E185" s="158">
        <f t="shared" ref="E185:P185" si="108">E186</f>
        <v>0</v>
      </c>
      <c r="F185" s="158">
        <f t="shared" si="108"/>
        <v>0</v>
      </c>
      <c r="G185" s="158">
        <f t="shared" si="108"/>
        <v>0</v>
      </c>
      <c r="H185" s="158" t="e">
        <f t="shared" si="108"/>
        <v>#REF!</v>
      </c>
      <c r="I185" s="193">
        <f t="shared" si="108"/>
        <v>0</v>
      </c>
      <c r="J185" s="158">
        <f t="shared" si="108"/>
        <v>0</v>
      </c>
      <c r="K185" s="158">
        <f t="shared" si="108"/>
        <v>0</v>
      </c>
      <c r="L185" s="158">
        <f t="shared" si="108"/>
        <v>0</v>
      </c>
      <c r="M185" s="193">
        <f t="shared" si="108"/>
        <v>0</v>
      </c>
      <c r="N185" s="158">
        <f t="shared" si="108"/>
        <v>0</v>
      </c>
      <c r="O185" s="158">
        <f t="shared" si="108"/>
        <v>0</v>
      </c>
      <c r="P185" s="158">
        <f t="shared" si="108"/>
        <v>0</v>
      </c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60.75" hidden="1" customHeight="1">
      <c r="A186" s="27" t="s">
        <v>60</v>
      </c>
      <c r="B186" s="17" t="s">
        <v>446</v>
      </c>
      <c r="C186" s="153" t="s">
        <v>56</v>
      </c>
      <c r="D186" s="193">
        <f>E186+F186+G186</f>
        <v>0</v>
      </c>
      <c r="E186" s="158"/>
      <c r="F186" s="158"/>
      <c r="G186" s="158"/>
      <c r="H186" s="158" t="e">
        <f>#REF!</f>
        <v>#REF!</v>
      </c>
      <c r="I186" s="193">
        <f>J186+K186+L186</f>
        <v>0</v>
      </c>
      <c r="J186" s="158"/>
      <c r="K186" s="158"/>
      <c r="L186" s="158"/>
      <c r="M186" s="193">
        <f>N186+O186+P186</f>
        <v>0</v>
      </c>
      <c r="N186" s="158"/>
      <c r="O186" s="158"/>
      <c r="P186" s="158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45" hidden="1">
      <c r="A187" s="27" t="s">
        <v>141</v>
      </c>
      <c r="B187" s="17" t="s">
        <v>447</v>
      </c>
      <c r="C187" s="153"/>
      <c r="D187" s="193">
        <f>D188</f>
        <v>0</v>
      </c>
      <c r="E187" s="158">
        <f t="shared" ref="E187:P187" si="109">E188</f>
        <v>0</v>
      </c>
      <c r="F187" s="158">
        <f t="shared" si="109"/>
        <v>0</v>
      </c>
      <c r="G187" s="158">
        <f t="shared" si="109"/>
        <v>0</v>
      </c>
      <c r="H187" s="158" t="e">
        <f t="shared" si="109"/>
        <v>#REF!</v>
      </c>
      <c r="I187" s="193">
        <f t="shared" si="109"/>
        <v>0</v>
      </c>
      <c r="J187" s="158">
        <f t="shared" si="109"/>
        <v>0</v>
      </c>
      <c r="K187" s="158">
        <f t="shared" si="109"/>
        <v>0</v>
      </c>
      <c r="L187" s="158">
        <f t="shared" si="109"/>
        <v>0</v>
      </c>
      <c r="M187" s="193">
        <f t="shared" si="109"/>
        <v>0</v>
      </c>
      <c r="N187" s="158">
        <f t="shared" si="109"/>
        <v>0</v>
      </c>
      <c r="O187" s="158">
        <f t="shared" si="109"/>
        <v>0</v>
      </c>
      <c r="P187" s="158">
        <f t="shared" si="109"/>
        <v>0</v>
      </c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60" hidden="1">
      <c r="A188" s="24" t="s">
        <v>242</v>
      </c>
      <c r="B188" s="17" t="s">
        <v>447</v>
      </c>
      <c r="C188" s="153" t="s">
        <v>56</v>
      </c>
      <c r="D188" s="193">
        <f>E188+F188+G188</f>
        <v>0</v>
      </c>
      <c r="E188" s="158"/>
      <c r="F188" s="158"/>
      <c r="G188" s="158"/>
      <c r="H188" s="158" t="e">
        <f>#REF!</f>
        <v>#REF!</v>
      </c>
      <c r="I188" s="193">
        <f>J188+K188+L188</f>
        <v>0</v>
      </c>
      <c r="J188" s="158"/>
      <c r="K188" s="158"/>
      <c r="L188" s="158"/>
      <c r="M188" s="193">
        <f>N188+O188+P188</f>
        <v>0</v>
      </c>
      <c r="N188" s="158"/>
      <c r="O188" s="158"/>
      <c r="P188" s="158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45" hidden="1">
      <c r="A189" s="32" t="s">
        <v>119</v>
      </c>
      <c r="B189" s="17" t="s">
        <v>448</v>
      </c>
      <c r="C189" s="153"/>
      <c r="D189" s="193">
        <f>D190</f>
        <v>0</v>
      </c>
      <c r="E189" s="158">
        <f t="shared" ref="E189:P189" si="110">E190</f>
        <v>0</v>
      </c>
      <c r="F189" s="158">
        <f t="shared" si="110"/>
        <v>0</v>
      </c>
      <c r="G189" s="158">
        <f t="shared" si="110"/>
        <v>0</v>
      </c>
      <c r="H189" s="158" t="e">
        <f t="shared" si="110"/>
        <v>#REF!</v>
      </c>
      <c r="I189" s="193">
        <f t="shared" si="110"/>
        <v>0</v>
      </c>
      <c r="J189" s="158">
        <f t="shared" si="110"/>
        <v>0</v>
      </c>
      <c r="K189" s="158">
        <f t="shared" si="110"/>
        <v>0</v>
      </c>
      <c r="L189" s="158">
        <f t="shared" si="110"/>
        <v>0</v>
      </c>
      <c r="M189" s="193">
        <f t="shared" si="110"/>
        <v>0</v>
      </c>
      <c r="N189" s="158">
        <f t="shared" si="110"/>
        <v>0</v>
      </c>
      <c r="O189" s="158">
        <f t="shared" si="110"/>
        <v>0</v>
      </c>
      <c r="P189" s="158">
        <f t="shared" si="110"/>
        <v>0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60" hidden="1">
      <c r="A190" s="24" t="s">
        <v>242</v>
      </c>
      <c r="B190" s="17" t="s">
        <v>448</v>
      </c>
      <c r="C190" s="153" t="s">
        <v>56</v>
      </c>
      <c r="D190" s="193">
        <f>E190+F190+G190</f>
        <v>0</v>
      </c>
      <c r="E190" s="158"/>
      <c r="F190" s="158"/>
      <c r="G190" s="158"/>
      <c r="H190" s="158" t="e">
        <f>#REF!</f>
        <v>#REF!</v>
      </c>
      <c r="I190" s="193">
        <f>J190+K190+L190</f>
        <v>0</v>
      </c>
      <c r="J190" s="158"/>
      <c r="K190" s="222"/>
      <c r="L190" s="158"/>
      <c r="M190" s="193">
        <f>N190+O190+P190</f>
        <v>0</v>
      </c>
      <c r="N190" s="158"/>
      <c r="O190" s="158"/>
      <c r="P190" s="158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93" hidden="1" customHeight="1">
      <c r="A191" s="134" t="s">
        <v>518</v>
      </c>
      <c r="B191" s="17" t="s">
        <v>449</v>
      </c>
      <c r="C191" s="153"/>
      <c r="D191" s="193">
        <f>D192</f>
        <v>0</v>
      </c>
      <c r="E191" s="158">
        <f t="shared" ref="E191:P191" si="111">E192</f>
        <v>0</v>
      </c>
      <c r="F191" s="158">
        <f t="shared" si="111"/>
        <v>0</v>
      </c>
      <c r="G191" s="158">
        <f t="shared" si="111"/>
        <v>0</v>
      </c>
      <c r="H191" s="158" t="e">
        <f t="shared" si="111"/>
        <v>#REF!</v>
      </c>
      <c r="I191" s="193">
        <f t="shared" si="111"/>
        <v>0</v>
      </c>
      <c r="J191" s="158">
        <f t="shared" si="111"/>
        <v>0</v>
      </c>
      <c r="K191" s="158">
        <f t="shared" si="111"/>
        <v>0</v>
      </c>
      <c r="L191" s="158">
        <f t="shared" si="111"/>
        <v>0</v>
      </c>
      <c r="M191" s="193">
        <f t="shared" si="111"/>
        <v>0</v>
      </c>
      <c r="N191" s="158">
        <f t="shared" si="111"/>
        <v>0</v>
      </c>
      <c r="O191" s="158">
        <f t="shared" si="111"/>
        <v>0</v>
      </c>
      <c r="P191" s="158">
        <f t="shared" si="111"/>
        <v>0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60" hidden="1">
      <c r="A192" s="24" t="s">
        <v>242</v>
      </c>
      <c r="B192" s="17" t="s">
        <v>449</v>
      </c>
      <c r="C192" s="153" t="s">
        <v>56</v>
      </c>
      <c r="D192" s="193">
        <f>E192+F192+G192</f>
        <v>0</v>
      </c>
      <c r="E192" s="158"/>
      <c r="F192" s="158"/>
      <c r="G192" s="158"/>
      <c r="H192" s="158" t="e">
        <f>#REF!</f>
        <v>#REF!</v>
      </c>
      <c r="I192" s="193">
        <f>J192+K192+L192</f>
        <v>0</v>
      </c>
      <c r="J192" s="158"/>
      <c r="K192" s="158"/>
      <c r="L192" s="222"/>
      <c r="M192" s="193">
        <f>N192+O192+P192</f>
        <v>0</v>
      </c>
      <c r="N192" s="158"/>
      <c r="O192" s="158"/>
      <c r="P192" s="158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47.25" hidden="1" customHeight="1">
      <c r="A193" s="24" t="s">
        <v>120</v>
      </c>
      <c r="B193" s="17" t="s">
        <v>278</v>
      </c>
      <c r="C193" s="153"/>
      <c r="D193" s="193">
        <f>D194</f>
        <v>0</v>
      </c>
      <c r="E193" s="158">
        <f t="shared" ref="E193:P193" si="112">E194</f>
        <v>0</v>
      </c>
      <c r="F193" s="158">
        <f t="shared" si="112"/>
        <v>0</v>
      </c>
      <c r="G193" s="158">
        <f t="shared" si="112"/>
        <v>0</v>
      </c>
      <c r="H193" s="158" t="e">
        <f t="shared" si="112"/>
        <v>#REF!</v>
      </c>
      <c r="I193" s="193">
        <f t="shared" si="112"/>
        <v>0</v>
      </c>
      <c r="J193" s="158">
        <f t="shared" si="112"/>
        <v>0</v>
      </c>
      <c r="K193" s="158">
        <f t="shared" si="112"/>
        <v>0</v>
      </c>
      <c r="L193" s="158">
        <f t="shared" si="112"/>
        <v>0</v>
      </c>
      <c r="M193" s="193">
        <f t="shared" si="112"/>
        <v>0</v>
      </c>
      <c r="N193" s="158">
        <f t="shared" si="112"/>
        <v>0</v>
      </c>
      <c r="O193" s="158">
        <f t="shared" si="112"/>
        <v>0</v>
      </c>
      <c r="P193" s="158">
        <f t="shared" si="112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60" hidden="1">
      <c r="A194" s="24" t="s">
        <v>242</v>
      </c>
      <c r="B194" s="17" t="s">
        <v>278</v>
      </c>
      <c r="C194" s="153" t="s">
        <v>56</v>
      </c>
      <c r="D194" s="193">
        <f>E194+F194+G194</f>
        <v>0</v>
      </c>
      <c r="E194" s="158"/>
      <c r="F194" s="158"/>
      <c r="G194" s="158"/>
      <c r="H194" s="158" t="e">
        <f>#REF!</f>
        <v>#REF!</v>
      </c>
      <c r="I194" s="193">
        <f>J194+K194+L194</f>
        <v>0</v>
      </c>
      <c r="J194" s="158"/>
      <c r="K194" s="158"/>
      <c r="L194" s="158"/>
      <c r="M194" s="193">
        <f>N194+O194+P194</f>
        <v>0</v>
      </c>
      <c r="N194" s="158"/>
      <c r="O194" s="158"/>
      <c r="P194" s="158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158</v>
      </c>
      <c r="B195" s="75" t="s">
        <v>442</v>
      </c>
      <c r="C195" s="153"/>
      <c r="D195" s="193">
        <f>D196</f>
        <v>0</v>
      </c>
      <c r="E195" s="158">
        <f t="shared" ref="E195:P196" si="113">E196</f>
        <v>0</v>
      </c>
      <c r="F195" s="158">
        <f t="shared" si="113"/>
        <v>0</v>
      </c>
      <c r="G195" s="158">
        <f t="shared" si="113"/>
        <v>0</v>
      </c>
      <c r="H195" s="158">
        <f t="shared" si="113"/>
        <v>0</v>
      </c>
      <c r="I195" s="193">
        <f t="shared" si="113"/>
        <v>0</v>
      </c>
      <c r="J195" s="158">
        <f t="shared" si="113"/>
        <v>0</v>
      </c>
      <c r="K195" s="158">
        <f t="shared" si="113"/>
        <v>0</v>
      </c>
      <c r="L195" s="158">
        <f t="shared" si="113"/>
        <v>0</v>
      </c>
      <c r="M195" s="193">
        <f t="shared" si="113"/>
        <v>0</v>
      </c>
      <c r="N195" s="158">
        <f t="shared" si="113"/>
        <v>0</v>
      </c>
      <c r="O195" s="158">
        <f t="shared" si="113"/>
        <v>0</v>
      </c>
      <c r="P195" s="158">
        <f t="shared" si="113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442</v>
      </c>
      <c r="C196" s="153" t="s">
        <v>56</v>
      </c>
      <c r="D196" s="193">
        <f>D197</f>
        <v>0</v>
      </c>
      <c r="E196" s="158">
        <f t="shared" si="113"/>
        <v>0</v>
      </c>
      <c r="F196" s="158">
        <f t="shared" si="113"/>
        <v>0</v>
      </c>
      <c r="G196" s="158">
        <f t="shared" si="113"/>
        <v>0</v>
      </c>
      <c r="H196" s="158">
        <f t="shared" si="113"/>
        <v>0</v>
      </c>
      <c r="I196" s="193">
        <f t="shared" si="113"/>
        <v>0</v>
      </c>
      <c r="J196" s="158">
        <f t="shared" si="113"/>
        <v>0</v>
      </c>
      <c r="K196" s="158">
        <f t="shared" si="113"/>
        <v>0</v>
      </c>
      <c r="L196" s="158">
        <f t="shared" si="113"/>
        <v>0</v>
      </c>
      <c r="M196" s="193">
        <f t="shared" si="113"/>
        <v>0</v>
      </c>
      <c r="N196" s="158">
        <f t="shared" si="113"/>
        <v>0</v>
      </c>
      <c r="O196" s="158">
        <f t="shared" si="113"/>
        <v>0</v>
      </c>
      <c r="P196" s="158">
        <f t="shared" si="113"/>
        <v>0</v>
      </c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4.25" hidden="1" customHeight="1">
      <c r="A197" s="16" t="s">
        <v>148</v>
      </c>
      <c r="B197" s="75" t="s">
        <v>442</v>
      </c>
      <c r="C197" s="153" t="s">
        <v>56</v>
      </c>
      <c r="D197" s="193">
        <f>E197+F197+G197+H197</f>
        <v>0</v>
      </c>
      <c r="E197" s="155"/>
      <c r="F197" s="156"/>
      <c r="G197" s="155"/>
      <c r="H197" s="155"/>
      <c r="I197" s="193">
        <f>J197+K197+L197</f>
        <v>0</v>
      </c>
      <c r="J197" s="155"/>
      <c r="K197" s="156"/>
      <c r="L197" s="156"/>
      <c r="M197" s="247">
        <f>N197+O197+P197</f>
        <v>0</v>
      </c>
      <c r="N197" s="160"/>
      <c r="O197" s="160"/>
      <c r="P197" s="160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30" hidden="1">
      <c r="A198" s="208" t="s">
        <v>159</v>
      </c>
      <c r="B198" s="75" t="s">
        <v>436</v>
      </c>
      <c r="C198" s="153"/>
      <c r="D198" s="193">
        <f>D199</f>
        <v>0</v>
      </c>
      <c r="E198" s="158">
        <f t="shared" ref="E198:P198" si="114">E199</f>
        <v>0</v>
      </c>
      <c r="F198" s="158">
        <f t="shared" si="114"/>
        <v>0</v>
      </c>
      <c r="G198" s="158">
        <f t="shared" si="114"/>
        <v>0</v>
      </c>
      <c r="H198" s="158" t="e">
        <f t="shared" si="114"/>
        <v>#REF!</v>
      </c>
      <c r="I198" s="193">
        <f t="shared" si="114"/>
        <v>0</v>
      </c>
      <c r="J198" s="158">
        <f t="shared" si="114"/>
        <v>0</v>
      </c>
      <c r="K198" s="158">
        <f t="shared" si="114"/>
        <v>0</v>
      </c>
      <c r="L198" s="158">
        <f t="shared" si="114"/>
        <v>0</v>
      </c>
      <c r="M198" s="193">
        <f t="shared" si="114"/>
        <v>0</v>
      </c>
      <c r="N198" s="158">
        <f t="shared" si="114"/>
        <v>0</v>
      </c>
      <c r="O198" s="158">
        <f t="shared" si="114"/>
        <v>0</v>
      </c>
      <c r="P198" s="158">
        <f t="shared" si="114"/>
        <v>0</v>
      </c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60" hidden="1">
      <c r="A199" s="24" t="s">
        <v>242</v>
      </c>
      <c r="B199" s="75" t="s">
        <v>436</v>
      </c>
      <c r="C199" s="153" t="s">
        <v>56</v>
      </c>
      <c r="D199" s="193">
        <f>E199+F199+G199</f>
        <v>0</v>
      </c>
      <c r="E199" s="158"/>
      <c r="F199" s="158"/>
      <c r="G199" s="158"/>
      <c r="H199" s="158" t="e">
        <f>#REF!</f>
        <v>#REF!</v>
      </c>
      <c r="I199" s="193">
        <f>J199+K199+L199</f>
        <v>0</v>
      </c>
      <c r="J199" s="158"/>
      <c r="K199" s="158"/>
      <c r="L199" s="158"/>
      <c r="M199" s="193">
        <f>N199+O199+P199</f>
        <v>0</v>
      </c>
      <c r="N199" s="158"/>
      <c r="O199" s="158"/>
      <c r="P199" s="158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15" hidden="1" customHeight="1">
      <c r="A200" s="27" t="s">
        <v>402</v>
      </c>
      <c r="B200" s="140" t="s">
        <v>450</v>
      </c>
      <c r="C200" s="153"/>
      <c r="D200" s="193">
        <f>D201</f>
        <v>0</v>
      </c>
      <c r="E200" s="158">
        <f t="shared" ref="E200:P200" si="115">E201</f>
        <v>0</v>
      </c>
      <c r="F200" s="158">
        <f t="shared" si="115"/>
        <v>0</v>
      </c>
      <c r="G200" s="158">
        <f t="shared" si="115"/>
        <v>0</v>
      </c>
      <c r="H200" s="158" t="e">
        <f t="shared" si="115"/>
        <v>#REF!</v>
      </c>
      <c r="I200" s="193">
        <f t="shared" si="115"/>
        <v>0</v>
      </c>
      <c r="J200" s="158">
        <f t="shared" si="115"/>
        <v>0</v>
      </c>
      <c r="K200" s="158">
        <f t="shared" si="115"/>
        <v>0</v>
      </c>
      <c r="L200" s="158">
        <f t="shared" si="115"/>
        <v>0</v>
      </c>
      <c r="M200" s="193">
        <f t="shared" si="115"/>
        <v>0</v>
      </c>
      <c r="N200" s="158">
        <f t="shared" si="115"/>
        <v>0</v>
      </c>
      <c r="O200" s="158">
        <f t="shared" si="115"/>
        <v>0</v>
      </c>
      <c r="P200" s="158">
        <f t="shared" si="115"/>
        <v>0</v>
      </c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7.75" hidden="1" customHeight="1">
      <c r="A201" s="27" t="s">
        <v>63</v>
      </c>
      <c r="B201" s="140" t="s">
        <v>450</v>
      </c>
      <c r="C201" s="153" t="s">
        <v>64</v>
      </c>
      <c r="D201" s="193">
        <f>E201+F201+G201</f>
        <v>0</v>
      </c>
      <c r="E201" s="158"/>
      <c r="F201" s="158"/>
      <c r="G201" s="158"/>
      <c r="H201" s="158" t="e">
        <f>#REF!</f>
        <v>#REF!</v>
      </c>
      <c r="I201" s="193">
        <f>J201+K201+L201</f>
        <v>0</v>
      </c>
      <c r="J201" s="158"/>
      <c r="K201" s="158"/>
      <c r="L201" s="158"/>
      <c r="M201" s="193">
        <f>N201+O201+P201</f>
        <v>0</v>
      </c>
      <c r="N201" s="158"/>
      <c r="O201" s="158"/>
      <c r="P201" s="158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26.25" hidden="1" customHeight="1">
      <c r="A202" s="27" t="s">
        <v>249</v>
      </c>
      <c r="B202" s="140" t="s">
        <v>278</v>
      </c>
      <c r="C202" s="153"/>
      <c r="D202" s="193">
        <f>D203</f>
        <v>0</v>
      </c>
      <c r="E202" s="158">
        <f t="shared" ref="E202:P202" si="116">E203</f>
        <v>0</v>
      </c>
      <c r="F202" s="158">
        <f t="shared" si="116"/>
        <v>0</v>
      </c>
      <c r="G202" s="158">
        <f t="shared" si="116"/>
        <v>0</v>
      </c>
      <c r="H202" s="158" t="e">
        <f t="shared" si="116"/>
        <v>#REF!</v>
      </c>
      <c r="I202" s="193">
        <f t="shared" si="116"/>
        <v>0</v>
      </c>
      <c r="J202" s="158">
        <f t="shared" si="116"/>
        <v>0</v>
      </c>
      <c r="K202" s="158">
        <f t="shared" si="116"/>
        <v>0</v>
      </c>
      <c r="L202" s="158">
        <f t="shared" si="116"/>
        <v>0</v>
      </c>
      <c r="M202" s="193">
        <f t="shared" si="116"/>
        <v>0</v>
      </c>
      <c r="N202" s="158">
        <f t="shared" si="116"/>
        <v>0</v>
      </c>
      <c r="O202" s="158">
        <f t="shared" si="116"/>
        <v>0</v>
      </c>
      <c r="P202" s="158">
        <f t="shared" si="116"/>
        <v>0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60" hidden="1">
      <c r="A203" s="24" t="s">
        <v>242</v>
      </c>
      <c r="B203" s="140" t="s">
        <v>278</v>
      </c>
      <c r="C203" s="153" t="s">
        <v>56</v>
      </c>
      <c r="D203" s="193">
        <f>E203+F203+G203</f>
        <v>0</v>
      </c>
      <c r="E203" s="158"/>
      <c r="F203" s="158"/>
      <c r="G203" s="158"/>
      <c r="H203" s="158" t="e">
        <f>#REF!</f>
        <v>#REF!</v>
      </c>
      <c r="I203" s="193">
        <f>J203+K203+L203</f>
        <v>0</v>
      </c>
      <c r="J203" s="158"/>
      <c r="K203" s="158"/>
      <c r="L203" s="158"/>
      <c r="M203" s="193">
        <f>N203+O203+P203</f>
        <v>0</v>
      </c>
      <c r="N203" s="158"/>
      <c r="O203" s="158"/>
      <c r="P203" s="158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7" customFormat="1" ht="45.75" hidden="1" customHeight="1">
      <c r="A204" s="49" t="s">
        <v>120</v>
      </c>
      <c r="B204" s="233" t="s">
        <v>278</v>
      </c>
      <c r="C204" s="29"/>
      <c r="D204" s="193">
        <f>D205</f>
        <v>0</v>
      </c>
      <c r="E204" s="155">
        <f>E205</f>
        <v>0</v>
      </c>
      <c r="F204" s="155">
        <f t="shared" ref="F204:P204" si="117">F205</f>
        <v>0</v>
      </c>
      <c r="G204" s="155">
        <f t="shared" si="117"/>
        <v>0</v>
      </c>
      <c r="H204" s="155" t="e">
        <f t="shared" si="117"/>
        <v>#REF!</v>
      </c>
      <c r="I204" s="190">
        <f t="shared" si="117"/>
        <v>0</v>
      </c>
      <c r="J204" s="155">
        <f t="shared" si="117"/>
        <v>0</v>
      </c>
      <c r="K204" s="155">
        <f t="shared" si="117"/>
        <v>0</v>
      </c>
      <c r="L204" s="155">
        <f t="shared" si="117"/>
        <v>0</v>
      </c>
      <c r="M204" s="190">
        <f t="shared" si="117"/>
        <v>0</v>
      </c>
      <c r="N204" s="155">
        <f t="shared" si="117"/>
        <v>0</v>
      </c>
      <c r="O204" s="155">
        <f t="shared" si="117"/>
        <v>0</v>
      </c>
      <c r="P204" s="155">
        <f t="shared" si="117"/>
        <v>0</v>
      </c>
    </row>
    <row r="205" spans="1:50" s="8" customFormat="1" ht="43.5" hidden="1" customHeight="1">
      <c r="A205" s="24" t="s">
        <v>242</v>
      </c>
      <c r="B205" s="232" t="s">
        <v>278</v>
      </c>
      <c r="C205" s="153" t="s">
        <v>56</v>
      </c>
      <c r="D205" s="193">
        <f>E205+F205+G205</f>
        <v>0</v>
      </c>
      <c r="E205" s="155"/>
      <c r="F205" s="155"/>
      <c r="G205" s="155"/>
      <c r="H205" s="155" t="e">
        <f>#REF!</f>
        <v>#REF!</v>
      </c>
      <c r="I205" s="190">
        <f>J205+K205+L205</f>
        <v>0</v>
      </c>
      <c r="J205" s="155"/>
      <c r="K205" s="155"/>
      <c r="L205" s="155"/>
      <c r="M205" s="190">
        <f>N205+O205+P205</f>
        <v>0</v>
      </c>
      <c r="N205" s="155"/>
      <c r="O205" s="155"/>
      <c r="P205" s="155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45" hidden="1">
      <c r="A206" s="24" t="s">
        <v>120</v>
      </c>
      <c r="B206" s="232" t="s">
        <v>278</v>
      </c>
      <c r="C206" s="153"/>
      <c r="D206" s="193">
        <f>D207</f>
        <v>0</v>
      </c>
      <c r="E206" s="158">
        <f t="shared" ref="E206:P206" si="118">E207</f>
        <v>0</v>
      </c>
      <c r="F206" s="158">
        <f t="shared" si="118"/>
        <v>0</v>
      </c>
      <c r="G206" s="158">
        <f t="shared" si="118"/>
        <v>0</v>
      </c>
      <c r="H206" s="158" t="e">
        <f t="shared" si="118"/>
        <v>#REF!</v>
      </c>
      <c r="I206" s="193">
        <f t="shared" si="118"/>
        <v>0</v>
      </c>
      <c r="J206" s="158">
        <f t="shared" si="118"/>
        <v>0</v>
      </c>
      <c r="K206" s="158">
        <f t="shared" si="118"/>
        <v>0</v>
      </c>
      <c r="L206" s="158">
        <f t="shared" si="118"/>
        <v>0</v>
      </c>
      <c r="M206" s="193">
        <f t="shared" si="118"/>
        <v>0</v>
      </c>
      <c r="N206" s="158">
        <f t="shared" si="118"/>
        <v>0</v>
      </c>
      <c r="O206" s="158">
        <f t="shared" si="118"/>
        <v>0</v>
      </c>
      <c r="P206" s="158">
        <f t="shared" si="118"/>
        <v>0</v>
      </c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0" hidden="1">
      <c r="A207" s="24" t="s">
        <v>242</v>
      </c>
      <c r="B207" s="232" t="s">
        <v>278</v>
      </c>
      <c r="C207" s="153" t="s">
        <v>56</v>
      </c>
      <c r="D207" s="193">
        <f>E207+F207+G207</f>
        <v>0</v>
      </c>
      <c r="E207" s="158"/>
      <c r="F207" s="158"/>
      <c r="G207" s="158"/>
      <c r="H207" s="158" t="e">
        <f>#REF!</f>
        <v>#REF!</v>
      </c>
      <c r="I207" s="193">
        <f>J207+K207+L207</f>
        <v>0</v>
      </c>
      <c r="J207" s="158"/>
      <c r="K207" s="158"/>
      <c r="L207" s="158"/>
      <c r="M207" s="193">
        <f>N207+O207+P207</f>
        <v>0</v>
      </c>
      <c r="N207" s="158"/>
      <c r="O207" s="158"/>
      <c r="P207" s="158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2" hidden="1" customHeight="1">
      <c r="A208" s="226" t="s">
        <v>258</v>
      </c>
      <c r="B208" s="89" t="s">
        <v>528</v>
      </c>
      <c r="C208" s="60"/>
      <c r="D208" s="193">
        <f>D209</f>
        <v>0</v>
      </c>
      <c r="E208" s="158">
        <f t="shared" ref="E208:P208" si="119">E209</f>
        <v>0</v>
      </c>
      <c r="F208" s="158">
        <f t="shared" si="119"/>
        <v>0</v>
      </c>
      <c r="G208" s="158">
        <f t="shared" si="119"/>
        <v>0</v>
      </c>
      <c r="H208" s="158">
        <f t="shared" si="119"/>
        <v>0</v>
      </c>
      <c r="I208" s="193">
        <f t="shared" si="119"/>
        <v>0</v>
      </c>
      <c r="J208" s="158">
        <f t="shared" si="119"/>
        <v>0</v>
      </c>
      <c r="K208" s="158">
        <f t="shared" si="119"/>
        <v>0</v>
      </c>
      <c r="L208" s="158">
        <f t="shared" si="119"/>
        <v>0</v>
      </c>
      <c r="M208" s="193">
        <f t="shared" si="119"/>
        <v>0</v>
      </c>
      <c r="N208" s="158">
        <f t="shared" si="119"/>
        <v>0</v>
      </c>
      <c r="O208" s="158">
        <f t="shared" si="119"/>
        <v>0</v>
      </c>
      <c r="P208" s="158">
        <f t="shared" si="119"/>
        <v>0</v>
      </c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39" hidden="1">
      <c r="A209" s="74" t="s">
        <v>475</v>
      </c>
      <c r="B209" s="89" t="s">
        <v>528</v>
      </c>
      <c r="C209" s="60" t="s">
        <v>56</v>
      </c>
      <c r="D209" s="193">
        <f>E209+F209+G209</f>
        <v>0</v>
      </c>
      <c r="E209" s="158"/>
      <c r="F209" s="158"/>
      <c r="G209" s="158"/>
      <c r="H209" s="158"/>
      <c r="I209" s="193">
        <f>J209+K209+L209</f>
        <v>0</v>
      </c>
      <c r="J209" s="158"/>
      <c r="K209" s="158"/>
      <c r="L209" s="158"/>
      <c r="M209" s="193">
        <f>N209+O209+P209</f>
        <v>0</v>
      </c>
      <c r="N209" s="158"/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63.75" hidden="1" customHeight="1">
      <c r="A210" s="16" t="s">
        <v>467</v>
      </c>
      <c r="B210" s="17" t="s">
        <v>546</v>
      </c>
      <c r="C210" s="153"/>
      <c r="D210" s="193">
        <f t="shared" ref="D210:P210" si="120">D211+D212</f>
        <v>0</v>
      </c>
      <c r="E210" s="158">
        <f t="shared" si="120"/>
        <v>0</v>
      </c>
      <c r="F210" s="158">
        <f t="shared" si="120"/>
        <v>0</v>
      </c>
      <c r="G210" s="158">
        <f t="shared" si="120"/>
        <v>0</v>
      </c>
      <c r="H210" s="158" t="e">
        <f t="shared" si="120"/>
        <v>#REF!</v>
      </c>
      <c r="I210" s="193">
        <f t="shared" si="120"/>
        <v>0</v>
      </c>
      <c r="J210" s="158">
        <f t="shared" si="120"/>
        <v>0</v>
      </c>
      <c r="K210" s="158">
        <f t="shared" si="120"/>
        <v>0</v>
      </c>
      <c r="L210" s="158">
        <f t="shared" si="120"/>
        <v>0</v>
      </c>
      <c r="M210" s="193">
        <f t="shared" si="120"/>
        <v>0</v>
      </c>
      <c r="N210" s="158">
        <f t="shared" si="120"/>
        <v>0</v>
      </c>
      <c r="O210" s="158">
        <f t="shared" si="120"/>
        <v>0</v>
      </c>
      <c r="P210" s="158">
        <f t="shared" si="120"/>
        <v>0</v>
      </c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49.5" hidden="1" customHeight="1">
      <c r="A211" s="16" t="s">
        <v>468</v>
      </c>
      <c r="B211" s="17" t="s">
        <v>546</v>
      </c>
      <c r="C211" s="153" t="s">
        <v>16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8" customFormat="1" ht="18" hidden="1" customHeight="1">
      <c r="A212" s="16" t="s">
        <v>35</v>
      </c>
      <c r="B212" s="17" t="s">
        <v>546</v>
      </c>
      <c r="C212" s="153" t="s">
        <v>36</v>
      </c>
      <c r="D212" s="193">
        <f>E212+F212+G212</f>
        <v>0</v>
      </c>
      <c r="E212" s="158"/>
      <c r="F212" s="158"/>
      <c r="G212" s="158"/>
      <c r="H212" s="158" t="e">
        <f>#REF!</f>
        <v>#REF!</v>
      </c>
      <c r="I212" s="193">
        <f>J212+K212+L212</f>
        <v>0</v>
      </c>
      <c r="J212" s="158"/>
      <c r="K212" s="158"/>
      <c r="L212" s="158"/>
      <c r="M212" s="193">
        <f>N212+O212+P212</f>
        <v>0</v>
      </c>
      <c r="N212" s="158"/>
      <c r="O212" s="158"/>
      <c r="P212" s="158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</row>
    <row r="213" spans="1:50" s="7" customFormat="1" ht="42.75" customHeight="1">
      <c r="A213" s="24" t="s">
        <v>72</v>
      </c>
      <c r="B213" s="17" t="s">
        <v>192</v>
      </c>
      <c r="C213" s="19"/>
      <c r="D213" s="193">
        <f t="shared" ref="D213:D272" si="121">E213+F213+G213</f>
        <v>1490.1</v>
      </c>
      <c r="E213" s="155">
        <f>E214</f>
        <v>1490.1</v>
      </c>
      <c r="F213" s="155">
        <f t="shared" ref="F213:H213" si="122">F214</f>
        <v>0</v>
      </c>
      <c r="G213" s="155">
        <f t="shared" si="122"/>
        <v>0</v>
      </c>
      <c r="H213" s="155" t="e">
        <f t="shared" si="122"/>
        <v>#REF!</v>
      </c>
      <c r="I213" s="193">
        <f t="shared" ref="I213:I259" si="123">J213+K213+L213</f>
        <v>1490.1</v>
      </c>
      <c r="J213" s="155">
        <f>J214</f>
        <v>1490.1</v>
      </c>
      <c r="K213" s="155">
        <f t="shared" ref="K213:L213" si="124">K214</f>
        <v>0</v>
      </c>
      <c r="L213" s="155">
        <f t="shared" si="124"/>
        <v>0</v>
      </c>
      <c r="M213" s="247">
        <f>N213+O213</f>
        <v>1490.1</v>
      </c>
      <c r="N213" s="160">
        <f>N214</f>
        <v>1490.1</v>
      </c>
      <c r="O213" s="160">
        <f t="shared" ref="O213:P213" si="125">O214</f>
        <v>0</v>
      </c>
      <c r="P213" s="160">
        <f t="shared" si="125"/>
        <v>0</v>
      </c>
    </row>
    <row r="214" spans="1:50" s="8" customFormat="1" ht="31.5" customHeight="1">
      <c r="A214" s="16" t="s">
        <v>63</v>
      </c>
      <c r="B214" s="17" t="s">
        <v>192</v>
      </c>
      <c r="C214" s="153" t="s">
        <v>64</v>
      </c>
      <c r="D214" s="193">
        <f t="shared" si="121"/>
        <v>1490.1</v>
      </c>
      <c r="E214" s="155">
        <v>1490.1</v>
      </c>
      <c r="F214" s="155"/>
      <c r="G214" s="155"/>
      <c r="H214" s="155" t="e">
        <f>#REF!</f>
        <v>#REF!</v>
      </c>
      <c r="I214" s="193">
        <f t="shared" si="123"/>
        <v>1490.1</v>
      </c>
      <c r="J214" s="155">
        <v>1490.1</v>
      </c>
      <c r="K214" s="155"/>
      <c r="L214" s="155"/>
      <c r="M214" s="247">
        <f>N214+O214</f>
        <v>1490.1</v>
      </c>
      <c r="N214" s="160">
        <v>1490.1</v>
      </c>
      <c r="O214" s="160"/>
      <c r="P214" s="160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7" customFormat="1" ht="85.5" hidden="1" customHeight="1">
      <c r="A215" s="16" t="s">
        <v>157</v>
      </c>
      <c r="B215" s="44" t="s">
        <v>193</v>
      </c>
      <c r="C215" s="153" t="s">
        <v>24</v>
      </c>
      <c r="D215" s="193">
        <f t="shared" si="121"/>
        <v>0</v>
      </c>
      <c r="E215" s="156">
        <f t="shared" ref="E215:H215" si="126">E216</f>
        <v>0</v>
      </c>
      <c r="F215" s="156">
        <f t="shared" si="126"/>
        <v>0</v>
      </c>
      <c r="G215" s="155">
        <f t="shared" si="126"/>
        <v>0</v>
      </c>
      <c r="H215" s="155" t="e">
        <f t="shared" si="126"/>
        <v>#REF!</v>
      </c>
      <c r="I215" s="193">
        <f t="shared" si="123"/>
        <v>0</v>
      </c>
      <c r="J215" s="156">
        <f t="shared" ref="J215:L215" si="127">J216</f>
        <v>0</v>
      </c>
      <c r="K215" s="156">
        <f t="shared" si="127"/>
        <v>0</v>
      </c>
      <c r="L215" s="155">
        <f t="shared" si="127"/>
        <v>0</v>
      </c>
      <c r="M215" s="247">
        <f>N215+O215+P215</f>
        <v>0</v>
      </c>
      <c r="N215" s="160">
        <f t="shared" ref="N215:P215" si="128">N216</f>
        <v>0</v>
      </c>
      <c r="O215" s="160">
        <f t="shared" si="128"/>
        <v>0</v>
      </c>
      <c r="P215" s="160">
        <f t="shared" si="128"/>
        <v>0</v>
      </c>
    </row>
    <row r="216" spans="1:50" s="8" customFormat="1" ht="31.5" hidden="1" customHeight="1">
      <c r="A216" s="48" t="s">
        <v>63</v>
      </c>
      <c r="B216" s="44" t="s">
        <v>193</v>
      </c>
      <c r="C216" s="153" t="s">
        <v>64</v>
      </c>
      <c r="D216" s="193">
        <f t="shared" si="121"/>
        <v>0</v>
      </c>
      <c r="E216" s="156"/>
      <c r="F216" s="156"/>
      <c r="G216" s="155"/>
      <c r="H216" s="155" t="e">
        <f>#REF!</f>
        <v>#REF!</v>
      </c>
      <c r="I216" s="193">
        <f t="shared" si="123"/>
        <v>0</v>
      </c>
      <c r="J216" s="156"/>
      <c r="K216" s="156"/>
      <c r="L216" s="155"/>
      <c r="M216" s="247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48.75" hidden="1">
      <c r="A217" s="118" t="s">
        <v>359</v>
      </c>
      <c r="B217" s="119">
        <v>6500051350</v>
      </c>
      <c r="C217" s="153"/>
      <c r="D217" s="193">
        <f t="shared" ref="D217:P218" si="129">D218</f>
        <v>0</v>
      </c>
      <c r="E217" s="158">
        <f t="shared" si="129"/>
        <v>0</v>
      </c>
      <c r="F217" s="158">
        <f t="shared" si="129"/>
        <v>0</v>
      </c>
      <c r="G217" s="158">
        <f t="shared" si="129"/>
        <v>0</v>
      </c>
      <c r="H217" s="158">
        <f t="shared" si="129"/>
        <v>0</v>
      </c>
      <c r="I217" s="193">
        <f t="shared" si="129"/>
        <v>0</v>
      </c>
      <c r="J217" s="158">
        <f t="shared" si="129"/>
        <v>0</v>
      </c>
      <c r="K217" s="158">
        <f t="shared" si="129"/>
        <v>0</v>
      </c>
      <c r="L217" s="158">
        <f t="shared" si="129"/>
        <v>0</v>
      </c>
      <c r="M217" s="193">
        <f t="shared" si="129"/>
        <v>0</v>
      </c>
      <c r="N217" s="158">
        <f t="shared" si="129"/>
        <v>0</v>
      </c>
      <c r="O217" s="158">
        <f t="shared" si="129"/>
        <v>0</v>
      </c>
      <c r="P217" s="158">
        <f t="shared" si="129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63</v>
      </c>
      <c r="B218" s="119">
        <v>6500051350</v>
      </c>
      <c r="C218" s="153" t="s">
        <v>64</v>
      </c>
      <c r="D218" s="193">
        <f t="shared" si="129"/>
        <v>0</v>
      </c>
      <c r="E218" s="158">
        <f t="shared" si="129"/>
        <v>0</v>
      </c>
      <c r="F218" s="158">
        <f t="shared" si="129"/>
        <v>0</v>
      </c>
      <c r="G218" s="158">
        <f t="shared" si="129"/>
        <v>0</v>
      </c>
      <c r="H218" s="158">
        <f t="shared" si="129"/>
        <v>0</v>
      </c>
      <c r="I218" s="193">
        <f t="shared" si="129"/>
        <v>0</v>
      </c>
      <c r="J218" s="158">
        <f t="shared" si="129"/>
        <v>0</v>
      </c>
      <c r="K218" s="158">
        <f t="shared" si="129"/>
        <v>0</v>
      </c>
      <c r="L218" s="158">
        <f t="shared" si="129"/>
        <v>0</v>
      </c>
      <c r="M218" s="193">
        <f t="shared" si="129"/>
        <v>0</v>
      </c>
      <c r="N218" s="158">
        <f t="shared" si="129"/>
        <v>0</v>
      </c>
      <c r="O218" s="158">
        <f t="shared" si="129"/>
        <v>0</v>
      </c>
      <c r="P218" s="158">
        <f t="shared" si="129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119">
        <v>6500051350</v>
      </c>
      <c r="C219" s="153" t="s">
        <v>64</v>
      </c>
      <c r="D219" s="193">
        <f>E219+F219+G219</f>
        <v>0</v>
      </c>
      <c r="E219" s="156"/>
      <c r="F219" s="156"/>
      <c r="G219" s="155"/>
      <c r="H219" s="155"/>
      <c r="I219" s="193">
        <f>J219+K219+L219</f>
        <v>0</v>
      </c>
      <c r="J219" s="156"/>
      <c r="K219" s="156"/>
      <c r="L219" s="155"/>
      <c r="M219" s="247">
        <f>N219+O219+P219</f>
        <v>0</v>
      </c>
      <c r="N219" s="160"/>
      <c r="O219" s="160"/>
      <c r="P219" s="160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168.75" hidden="1" customHeight="1">
      <c r="A220" s="48" t="s">
        <v>316</v>
      </c>
      <c r="B220" s="60" t="s">
        <v>371</v>
      </c>
      <c r="C220" s="153"/>
      <c r="D220" s="193">
        <f>D221</f>
        <v>0</v>
      </c>
      <c r="E220" s="158">
        <f t="shared" ref="E220:P221" si="130">E221</f>
        <v>0</v>
      </c>
      <c r="F220" s="158">
        <f t="shared" si="130"/>
        <v>0</v>
      </c>
      <c r="G220" s="158">
        <f t="shared" si="130"/>
        <v>0</v>
      </c>
      <c r="H220" s="158">
        <f t="shared" si="130"/>
        <v>0</v>
      </c>
      <c r="I220" s="193">
        <f t="shared" si="130"/>
        <v>0</v>
      </c>
      <c r="J220" s="158">
        <f t="shared" si="130"/>
        <v>0</v>
      </c>
      <c r="K220" s="158">
        <f t="shared" si="130"/>
        <v>0</v>
      </c>
      <c r="L220" s="158">
        <f t="shared" si="130"/>
        <v>0</v>
      </c>
      <c r="M220" s="193">
        <f t="shared" si="130"/>
        <v>0</v>
      </c>
      <c r="N220" s="158">
        <f t="shared" si="130"/>
        <v>0</v>
      </c>
      <c r="O220" s="158">
        <f t="shared" si="130"/>
        <v>0</v>
      </c>
      <c r="P220" s="158">
        <f t="shared" si="130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371</v>
      </c>
      <c r="C221" s="153" t="s">
        <v>64</v>
      </c>
      <c r="D221" s="193">
        <f>D222</f>
        <v>0</v>
      </c>
      <c r="E221" s="158">
        <f t="shared" si="130"/>
        <v>0</v>
      </c>
      <c r="F221" s="158">
        <f t="shared" si="130"/>
        <v>0</v>
      </c>
      <c r="G221" s="158">
        <f t="shared" si="130"/>
        <v>0</v>
      </c>
      <c r="H221" s="158">
        <f t="shared" si="130"/>
        <v>0</v>
      </c>
      <c r="I221" s="193">
        <f t="shared" si="130"/>
        <v>0</v>
      </c>
      <c r="J221" s="158">
        <f t="shared" si="130"/>
        <v>0</v>
      </c>
      <c r="K221" s="158">
        <f t="shared" si="130"/>
        <v>0</v>
      </c>
      <c r="L221" s="158">
        <f t="shared" si="130"/>
        <v>0</v>
      </c>
      <c r="M221" s="193">
        <f t="shared" si="130"/>
        <v>0</v>
      </c>
      <c r="N221" s="158">
        <f t="shared" si="130"/>
        <v>0</v>
      </c>
      <c r="O221" s="158">
        <f t="shared" si="130"/>
        <v>0</v>
      </c>
      <c r="P221" s="158">
        <f t="shared" si="130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371</v>
      </c>
      <c r="C222" s="153" t="s">
        <v>64</v>
      </c>
      <c r="D222" s="193">
        <f>E222+F222+G222+H222</f>
        <v>0</v>
      </c>
      <c r="E222" s="156"/>
      <c r="F222" s="156"/>
      <c r="G222" s="155"/>
      <c r="H222" s="155"/>
      <c r="I222" s="193">
        <f>J222+K222+L222</f>
        <v>0</v>
      </c>
      <c r="J222" s="156"/>
      <c r="K222" s="156"/>
      <c r="L222" s="156"/>
      <c r="M222" s="247">
        <f>N222+O222+P222</f>
        <v>0</v>
      </c>
      <c r="N222" s="160"/>
      <c r="O222" s="160"/>
      <c r="P222" s="160"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8.25" hidden="1">
      <c r="A223" s="58" t="s">
        <v>419</v>
      </c>
      <c r="B223" s="60" t="s">
        <v>169</v>
      </c>
      <c r="C223" s="153"/>
      <c r="D223" s="193">
        <f>D224</f>
        <v>0</v>
      </c>
      <c r="E223" s="158">
        <f t="shared" ref="E223:P224" si="131">E224</f>
        <v>0</v>
      </c>
      <c r="F223" s="158">
        <f t="shared" si="131"/>
        <v>0</v>
      </c>
      <c r="G223" s="158">
        <f t="shared" si="131"/>
        <v>0</v>
      </c>
      <c r="H223" s="158">
        <f t="shared" si="131"/>
        <v>0</v>
      </c>
      <c r="I223" s="193">
        <f t="shared" si="131"/>
        <v>0</v>
      </c>
      <c r="J223" s="158">
        <f t="shared" si="131"/>
        <v>0</v>
      </c>
      <c r="K223" s="158">
        <f t="shared" si="131"/>
        <v>0</v>
      </c>
      <c r="L223" s="158">
        <f t="shared" si="131"/>
        <v>0</v>
      </c>
      <c r="M223" s="193">
        <f t="shared" si="131"/>
        <v>0</v>
      </c>
      <c r="N223" s="158">
        <f t="shared" si="131"/>
        <v>0</v>
      </c>
      <c r="O223" s="158">
        <f t="shared" si="131"/>
        <v>0</v>
      </c>
      <c r="P223" s="158">
        <f t="shared" si="131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30" hidden="1">
      <c r="A224" s="48" t="s">
        <v>63</v>
      </c>
      <c r="B224" s="60" t="s">
        <v>169</v>
      </c>
      <c r="C224" s="153" t="s">
        <v>64</v>
      </c>
      <c r="D224" s="193">
        <f>D225</f>
        <v>0</v>
      </c>
      <c r="E224" s="158">
        <f t="shared" si="131"/>
        <v>0</v>
      </c>
      <c r="F224" s="158">
        <f t="shared" si="131"/>
        <v>0</v>
      </c>
      <c r="G224" s="158">
        <f t="shared" si="131"/>
        <v>0</v>
      </c>
      <c r="H224" s="158">
        <f t="shared" si="131"/>
        <v>0</v>
      </c>
      <c r="I224" s="193">
        <f t="shared" si="131"/>
        <v>0</v>
      </c>
      <c r="J224" s="158">
        <f t="shared" si="131"/>
        <v>0</v>
      </c>
      <c r="K224" s="158">
        <f t="shared" si="131"/>
        <v>0</v>
      </c>
      <c r="L224" s="158">
        <f t="shared" si="131"/>
        <v>0</v>
      </c>
      <c r="M224" s="193">
        <f t="shared" si="131"/>
        <v>0</v>
      </c>
      <c r="N224" s="158">
        <f t="shared" si="131"/>
        <v>0</v>
      </c>
      <c r="O224" s="158">
        <f t="shared" si="131"/>
        <v>0</v>
      </c>
      <c r="P224" s="158">
        <f t="shared" si="131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8" hidden="1" customHeight="1">
      <c r="A225" s="48" t="s">
        <v>73</v>
      </c>
      <c r="B225" s="60" t="s">
        <v>169</v>
      </c>
      <c r="C225" s="153" t="s">
        <v>64</v>
      </c>
      <c r="D225" s="193">
        <f>E225+F225+G225+H225</f>
        <v>0</v>
      </c>
      <c r="E225" s="156"/>
      <c r="F225" s="156"/>
      <c r="G225" s="155"/>
      <c r="H225" s="155"/>
      <c r="I225" s="193">
        <f>J225+K225+L225</f>
        <v>0</v>
      </c>
      <c r="J225" s="156"/>
      <c r="K225" s="156"/>
      <c r="L225" s="156"/>
      <c r="M225" s="247">
        <f>N225+O225+P225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0" hidden="1" customHeight="1">
      <c r="A226" s="59" t="s">
        <v>128</v>
      </c>
      <c r="B226" s="21" t="s">
        <v>194</v>
      </c>
      <c r="C226" s="19"/>
      <c r="D226" s="193">
        <f t="shared" si="121"/>
        <v>0</v>
      </c>
      <c r="E226" s="156">
        <f t="shared" ref="E226:G227" si="132">E227</f>
        <v>0</v>
      </c>
      <c r="F226" s="156">
        <f t="shared" si="132"/>
        <v>0</v>
      </c>
      <c r="G226" s="155">
        <f t="shared" si="132"/>
        <v>0</v>
      </c>
      <c r="H226" s="155"/>
      <c r="I226" s="193">
        <f t="shared" si="123"/>
        <v>0</v>
      </c>
      <c r="J226" s="156">
        <f t="shared" ref="J226:L227" si="133">J227</f>
        <v>0</v>
      </c>
      <c r="K226" s="155">
        <f t="shared" si="133"/>
        <v>0</v>
      </c>
      <c r="L226" s="155">
        <f t="shared" si="133"/>
        <v>0</v>
      </c>
      <c r="M226" s="247">
        <f>M227</f>
        <v>0</v>
      </c>
      <c r="N226" s="160">
        <f t="shared" ref="N226:P227" si="134">N227</f>
        <v>0</v>
      </c>
      <c r="O226" s="160">
        <f t="shared" si="134"/>
        <v>0</v>
      </c>
      <c r="P226" s="160">
        <f t="shared" si="134"/>
        <v>0</v>
      </c>
    </row>
    <row r="227" spans="1:50" s="8" customFormat="1" ht="30.75" hidden="1" customHeight="1">
      <c r="A227" s="32" t="s">
        <v>63</v>
      </c>
      <c r="B227" s="22" t="s">
        <v>194</v>
      </c>
      <c r="C227" s="153" t="s">
        <v>64</v>
      </c>
      <c r="D227" s="193">
        <f t="shared" si="121"/>
        <v>0</v>
      </c>
      <c r="E227" s="156">
        <f t="shared" si="132"/>
        <v>0</v>
      </c>
      <c r="F227" s="156">
        <f t="shared" si="132"/>
        <v>0</v>
      </c>
      <c r="G227" s="155">
        <f t="shared" si="132"/>
        <v>0</v>
      </c>
      <c r="H227" s="155"/>
      <c r="I227" s="193">
        <f t="shared" si="123"/>
        <v>0</v>
      </c>
      <c r="J227" s="156">
        <f t="shared" si="133"/>
        <v>0</v>
      </c>
      <c r="K227" s="155">
        <f t="shared" si="133"/>
        <v>0</v>
      </c>
      <c r="L227" s="155">
        <f t="shared" si="133"/>
        <v>0</v>
      </c>
      <c r="M227" s="247">
        <f>M228</f>
        <v>0</v>
      </c>
      <c r="N227" s="160">
        <f t="shared" si="134"/>
        <v>0</v>
      </c>
      <c r="O227" s="160">
        <f t="shared" si="134"/>
        <v>0</v>
      </c>
      <c r="P227" s="160">
        <f t="shared" si="134"/>
        <v>0</v>
      </c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17.25" hidden="1" customHeight="1">
      <c r="A228" s="123" t="s">
        <v>75</v>
      </c>
      <c r="B228" s="22" t="s">
        <v>194</v>
      </c>
      <c r="C228" s="153" t="s">
        <v>64</v>
      </c>
      <c r="D228" s="193">
        <f t="shared" si="121"/>
        <v>0</v>
      </c>
      <c r="E228" s="156"/>
      <c r="F228" s="156"/>
      <c r="G228" s="155"/>
      <c r="H228" s="155"/>
      <c r="I228" s="193">
        <f t="shared" si="123"/>
        <v>0</v>
      </c>
      <c r="J228" s="156"/>
      <c r="K228" s="155"/>
      <c r="L228" s="156"/>
      <c r="M228" s="247">
        <f>P228</f>
        <v>0</v>
      </c>
      <c r="N228" s="160"/>
      <c r="O228" s="160"/>
      <c r="P228" s="160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7" customFormat="1" ht="65.25" customHeight="1">
      <c r="A229" s="16" t="s">
        <v>129</v>
      </c>
      <c r="B229" s="22" t="s">
        <v>195</v>
      </c>
      <c r="C229" s="19"/>
      <c r="D229" s="193">
        <f t="shared" si="121"/>
        <v>2380.1999999999998</v>
      </c>
      <c r="E229" s="156">
        <f t="shared" ref="E229:P229" si="135">E230</f>
        <v>0</v>
      </c>
      <c r="F229" s="155">
        <f t="shared" si="135"/>
        <v>2380.1999999999998</v>
      </c>
      <c r="G229" s="155">
        <f t="shared" si="135"/>
        <v>0</v>
      </c>
      <c r="H229" s="155" t="e">
        <f t="shared" si="135"/>
        <v>#REF!</v>
      </c>
      <c r="I229" s="190">
        <f t="shared" si="135"/>
        <v>2380.1999999999998</v>
      </c>
      <c r="J229" s="155">
        <f t="shared" si="135"/>
        <v>0</v>
      </c>
      <c r="K229" s="155">
        <f t="shared" si="135"/>
        <v>2380.1999999999998</v>
      </c>
      <c r="L229" s="155">
        <f t="shared" si="135"/>
        <v>0</v>
      </c>
      <c r="M229" s="190">
        <f t="shared" si="135"/>
        <v>2380.1999999999998</v>
      </c>
      <c r="N229" s="155">
        <f t="shared" si="135"/>
        <v>0</v>
      </c>
      <c r="O229" s="155">
        <f t="shared" si="135"/>
        <v>2380.1999999999998</v>
      </c>
      <c r="P229" s="155">
        <f t="shared" si="135"/>
        <v>0</v>
      </c>
    </row>
    <row r="230" spans="1:50" s="8" customFormat="1" ht="30.75" customHeight="1">
      <c r="A230" s="16" t="s">
        <v>63</v>
      </c>
      <c r="B230" s="22" t="s">
        <v>195</v>
      </c>
      <c r="C230" s="153" t="s">
        <v>64</v>
      </c>
      <c r="D230" s="193">
        <f t="shared" si="121"/>
        <v>2380.1999999999998</v>
      </c>
      <c r="E230" s="156"/>
      <c r="F230" s="155">
        <v>2380.1999999999998</v>
      </c>
      <c r="G230" s="155"/>
      <c r="H230" s="155" t="e">
        <f>#REF!</f>
        <v>#REF!</v>
      </c>
      <c r="I230" s="193">
        <f t="shared" si="123"/>
        <v>2380.1999999999998</v>
      </c>
      <c r="J230" s="156"/>
      <c r="K230" s="156">
        <v>2380.1999999999998</v>
      </c>
      <c r="L230" s="156"/>
      <c r="M230" s="247">
        <f t="shared" ref="M230:M246" si="136">N230+O230</f>
        <v>2380.1999999999998</v>
      </c>
      <c r="N230" s="160"/>
      <c r="O230" s="160">
        <v>2380.1999999999998</v>
      </c>
      <c r="P230" s="160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39.75" hidden="1" customHeight="1">
      <c r="A231" s="143" t="s">
        <v>451</v>
      </c>
      <c r="B231" s="142" t="s">
        <v>452</v>
      </c>
      <c r="C231" s="153"/>
      <c r="D231" s="193">
        <f>D232</f>
        <v>0</v>
      </c>
      <c r="E231" s="158">
        <f t="shared" ref="E231:P231" si="137">E232</f>
        <v>0</v>
      </c>
      <c r="F231" s="158">
        <f t="shared" si="137"/>
        <v>0</v>
      </c>
      <c r="G231" s="158">
        <f t="shared" si="137"/>
        <v>0</v>
      </c>
      <c r="H231" s="158" t="e">
        <f t="shared" si="137"/>
        <v>#REF!</v>
      </c>
      <c r="I231" s="193">
        <f t="shared" si="137"/>
        <v>0</v>
      </c>
      <c r="J231" s="158">
        <f t="shared" si="137"/>
        <v>0</v>
      </c>
      <c r="K231" s="158">
        <f t="shared" si="137"/>
        <v>0</v>
      </c>
      <c r="L231" s="158">
        <f t="shared" si="137"/>
        <v>0</v>
      </c>
      <c r="M231" s="193">
        <f t="shared" si="137"/>
        <v>0</v>
      </c>
      <c r="N231" s="158">
        <f t="shared" si="137"/>
        <v>0</v>
      </c>
      <c r="O231" s="158">
        <f t="shared" si="137"/>
        <v>0</v>
      </c>
      <c r="P231" s="158">
        <f t="shared" si="137"/>
        <v>0</v>
      </c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26.25" hidden="1">
      <c r="A232" s="143" t="s">
        <v>63</v>
      </c>
      <c r="B232" s="142" t="s">
        <v>452</v>
      </c>
      <c r="C232" s="153" t="s">
        <v>64</v>
      </c>
      <c r="D232" s="193">
        <f>E232+F232+G232</f>
        <v>0</v>
      </c>
      <c r="E232" s="158"/>
      <c r="F232" s="158"/>
      <c r="G232" s="158"/>
      <c r="H232" s="158" t="e">
        <f>#REF!</f>
        <v>#REF!</v>
      </c>
      <c r="I232" s="193">
        <f>J232+K232+L232</f>
        <v>0</v>
      </c>
      <c r="J232" s="158"/>
      <c r="K232" s="158"/>
      <c r="L232" s="158"/>
      <c r="M232" s="193">
        <f>N232+O232+P232</f>
        <v>0</v>
      </c>
      <c r="N232" s="158"/>
      <c r="O232" s="158"/>
      <c r="P232" s="158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7" customFormat="1" ht="87.75" customHeight="1">
      <c r="A233" s="16" t="s">
        <v>130</v>
      </c>
      <c r="B233" s="22" t="s">
        <v>196</v>
      </c>
      <c r="C233" s="29"/>
      <c r="D233" s="193">
        <f t="shared" si="121"/>
        <v>559.4</v>
      </c>
      <c r="E233" s="155">
        <f t="shared" ref="E233:J233" si="138">E234</f>
        <v>0</v>
      </c>
      <c r="F233" s="155">
        <f t="shared" si="138"/>
        <v>559.4</v>
      </c>
      <c r="G233" s="155">
        <f t="shared" si="138"/>
        <v>0</v>
      </c>
      <c r="H233" s="155" t="e">
        <f t="shared" si="138"/>
        <v>#REF!</v>
      </c>
      <c r="I233" s="190">
        <f t="shared" si="138"/>
        <v>559.4</v>
      </c>
      <c r="J233" s="155">
        <f t="shared" si="138"/>
        <v>0</v>
      </c>
      <c r="K233" s="155">
        <f>K234</f>
        <v>559.4</v>
      </c>
      <c r="L233" s="155">
        <f>L234</f>
        <v>0</v>
      </c>
      <c r="M233" s="190">
        <f t="shared" ref="M233:P233" si="139">M234</f>
        <v>559.4</v>
      </c>
      <c r="N233" s="155">
        <f t="shared" si="139"/>
        <v>0</v>
      </c>
      <c r="O233" s="155">
        <f t="shared" si="139"/>
        <v>559.4</v>
      </c>
      <c r="P233" s="155">
        <f t="shared" si="139"/>
        <v>0</v>
      </c>
    </row>
    <row r="234" spans="1:50" s="8" customFormat="1" ht="32.25" customHeight="1">
      <c r="A234" s="16" t="s">
        <v>63</v>
      </c>
      <c r="B234" s="22" t="s">
        <v>196</v>
      </c>
      <c r="C234" s="153" t="s">
        <v>64</v>
      </c>
      <c r="D234" s="193">
        <f t="shared" si="121"/>
        <v>559.4</v>
      </c>
      <c r="E234" s="155"/>
      <c r="F234" s="155">
        <v>559.4</v>
      </c>
      <c r="G234" s="155"/>
      <c r="H234" s="155" t="e">
        <f>#REF!</f>
        <v>#REF!</v>
      </c>
      <c r="I234" s="190">
        <f>J234+K234+L234</f>
        <v>559.4</v>
      </c>
      <c r="J234" s="155"/>
      <c r="K234" s="155">
        <v>559.4</v>
      </c>
      <c r="L234" s="155"/>
      <c r="M234" s="190">
        <f>N234+O234+P234</f>
        <v>559.4</v>
      </c>
      <c r="N234" s="155"/>
      <c r="O234" s="155">
        <v>559.4</v>
      </c>
      <c r="P234" s="155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80.25" customHeight="1">
      <c r="A235" s="254" t="s">
        <v>537</v>
      </c>
      <c r="B235" s="229" t="s">
        <v>538</v>
      </c>
      <c r="C235" s="153"/>
      <c r="D235" s="193">
        <f>D236</f>
        <v>0</v>
      </c>
      <c r="E235" s="158">
        <f t="shared" ref="E235:P235" si="140">E236</f>
        <v>0</v>
      </c>
      <c r="F235" s="158">
        <f t="shared" si="140"/>
        <v>0</v>
      </c>
      <c r="G235" s="158">
        <f t="shared" si="140"/>
        <v>0</v>
      </c>
      <c r="H235" s="158">
        <f t="shared" si="140"/>
        <v>0</v>
      </c>
      <c r="I235" s="193">
        <f t="shared" si="140"/>
        <v>0</v>
      </c>
      <c r="J235" s="158">
        <f t="shared" si="140"/>
        <v>0</v>
      </c>
      <c r="K235" s="158">
        <f t="shared" si="140"/>
        <v>0</v>
      </c>
      <c r="L235" s="158">
        <f t="shared" si="140"/>
        <v>0</v>
      </c>
      <c r="M235" s="193">
        <f t="shared" si="140"/>
        <v>0</v>
      </c>
      <c r="N235" s="158">
        <f t="shared" si="140"/>
        <v>0</v>
      </c>
      <c r="O235" s="158">
        <f t="shared" si="140"/>
        <v>0</v>
      </c>
      <c r="P235" s="158">
        <f t="shared" si="140"/>
        <v>0</v>
      </c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24.75">
      <c r="A236" s="118" t="s">
        <v>63</v>
      </c>
      <c r="B236" s="229" t="s">
        <v>538</v>
      </c>
      <c r="C236" s="153" t="s">
        <v>64</v>
      </c>
      <c r="D236" s="193">
        <f>E236+F236+G236</f>
        <v>0</v>
      </c>
      <c r="E236" s="155"/>
      <c r="F236" s="155"/>
      <c r="G236" s="155"/>
      <c r="H236" s="155"/>
      <c r="I236" s="190">
        <f>J236+K236+L236</f>
        <v>0</v>
      </c>
      <c r="J236" s="155"/>
      <c r="K236" s="155"/>
      <c r="L236" s="155"/>
      <c r="M236" s="190">
        <f>N236+O236+P236</f>
        <v>0</v>
      </c>
      <c r="N236" s="155"/>
      <c r="O236" s="155"/>
      <c r="P236" s="155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7" customFormat="1" ht="72" customHeight="1">
      <c r="A237" s="16" t="s">
        <v>131</v>
      </c>
      <c r="B237" s="23" t="s">
        <v>197</v>
      </c>
      <c r="C237" s="153"/>
      <c r="D237" s="193">
        <f t="shared" si="121"/>
        <v>5102</v>
      </c>
      <c r="E237" s="156">
        <f t="shared" ref="E237:H237" si="141">E238</f>
        <v>0</v>
      </c>
      <c r="F237" s="155">
        <f t="shared" si="141"/>
        <v>5102</v>
      </c>
      <c r="G237" s="155">
        <f t="shared" si="141"/>
        <v>0</v>
      </c>
      <c r="H237" s="155" t="e">
        <f t="shared" si="141"/>
        <v>#REF!</v>
      </c>
      <c r="I237" s="193">
        <f t="shared" si="123"/>
        <v>6225.7</v>
      </c>
      <c r="J237" s="156"/>
      <c r="K237" s="155">
        <f>K238</f>
        <v>6225.7</v>
      </c>
      <c r="L237" s="155">
        <f t="shared" ref="L237" si="142">L238</f>
        <v>0</v>
      </c>
      <c r="M237" s="247">
        <f t="shared" si="136"/>
        <v>5965.1</v>
      </c>
      <c r="N237" s="160">
        <f>N238</f>
        <v>0</v>
      </c>
      <c r="O237" s="160">
        <f>O238</f>
        <v>5965.1</v>
      </c>
      <c r="P237" s="160">
        <f t="shared" ref="P237" si="143">P238</f>
        <v>0</v>
      </c>
    </row>
    <row r="238" spans="1:50" s="8" customFormat="1" ht="61.5" customHeight="1">
      <c r="A238" s="32" t="s">
        <v>77</v>
      </c>
      <c r="B238" s="23" t="s">
        <v>197</v>
      </c>
      <c r="C238" s="153" t="s">
        <v>52</v>
      </c>
      <c r="D238" s="193">
        <f t="shared" si="121"/>
        <v>5102</v>
      </c>
      <c r="E238" s="156"/>
      <c r="F238" s="218">
        <f>'[4]Поправки февраль'!$I$1241</f>
        <v>5102</v>
      </c>
      <c r="G238" s="155"/>
      <c r="H238" s="155" t="e">
        <f>#REF!</f>
        <v>#REF!</v>
      </c>
      <c r="I238" s="193">
        <f t="shared" si="123"/>
        <v>6225.7</v>
      </c>
      <c r="J238" s="156"/>
      <c r="K238" s="218">
        <v>6225.7</v>
      </c>
      <c r="L238" s="155"/>
      <c r="M238" s="247">
        <f t="shared" si="136"/>
        <v>5965.1</v>
      </c>
      <c r="N238" s="160"/>
      <c r="O238" s="160">
        <v>5965.1</v>
      </c>
      <c r="P238" s="160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76.5" hidden="1">
      <c r="A239" s="141" t="s">
        <v>372</v>
      </c>
      <c r="B239" s="142" t="s">
        <v>373</v>
      </c>
      <c r="C239" s="153"/>
      <c r="D239" s="193">
        <f>D240</f>
        <v>0</v>
      </c>
      <c r="E239" s="158">
        <f t="shared" ref="E239:P239" si="144">E240</f>
        <v>0</v>
      </c>
      <c r="F239" s="158">
        <f t="shared" si="144"/>
        <v>0</v>
      </c>
      <c r="G239" s="158">
        <f t="shared" si="144"/>
        <v>0</v>
      </c>
      <c r="H239" s="158" t="e">
        <f t="shared" si="144"/>
        <v>#REF!</v>
      </c>
      <c r="I239" s="193">
        <f t="shared" si="144"/>
        <v>0</v>
      </c>
      <c r="J239" s="158">
        <f t="shared" si="144"/>
        <v>0</v>
      </c>
      <c r="K239" s="158">
        <f t="shared" si="144"/>
        <v>0</v>
      </c>
      <c r="L239" s="158">
        <f t="shared" si="144"/>
        <v>0</v>
      </c>
      <c r="M239" s="193">
        <f t="shared" si="144"/>
        <v>0</v>
      </c>
      <c r="N239" s="158">
        <f t="shared" si="144"/>
        <v>0</v>
      </c>
      <c r="O239" s="158">
        <f t="shared" si="144"/>
        <v>0</v>
      </c>
      <c r="P239" s="158">
        <f t="shared" si="144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42.75" hidden="1" customHeight="1">
      <c r="A240" s="143" t="s">
        <v>77</v>
      </c>
      <c r="B240" s="142" t="s">
        <v>373</v>
      </c>
      <c r="C240" s="153" t="s">
        <v>52</v>
      </c>
      <c r="D240" s="193">
        <f>E240+F240+G240</f>
        <v>0</v>
      </c>
      <c r="E240" s="158"/>
      <c r="F240" s="158">
        <v>0</v>
      </c>
      <c r="G240" s="158"/>
      <c r="H240" s="158" t="e">
        <f>#REF!</f>
        <v>#REF!</v>
      </c>
      <c r="I240" s="193">
        <f>J240+K240+L240</f>
        <v>0</v>
      </c>
      <c r="J240" s="158"/>
      <c r="K240" s="158"/>
      <c r="L240" s="158"/>
      <c r="M240" s="193">
        <f>N240+O240+P240</f>
        <v>0</v>
      </c>
      <c r="N240" s="158"/>
      <c r="O240" s="158"/>
      <c r="P240" s="158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63.75" hidden="1">
      <c r="A241" s="124" t="s">
        <v>358</v>
      </c>
      <c r="B241" s="117" t="s">
        <v>196</v>
      </c>
      <c r="C241" s="153"/>
      <c r="D241" s="193">
        <f t="shared" ref="D241:P242" si="145">D242</f>
        <v>0</v>
      </c>
      <c r="E241" s="158">
        <f t="shared" si="145"/>
        <v>0</v>
      </c>
      <c r="F241" s="158">
        <f t="shared" si="145"/>
        <v>0</v>
      </c>
      <c r="G241" s="158">
        <f t="shared" si="145"/>
        <v>0</v>
      </c>
      <c r="H241" s="158">
        <f t="shared" si="145"/>
        <v>0</v>
      </c>
      <c r="I241" s="193">
        <f t="shared" si="145"/>
        <v>0</v>
      </c>
      <c r="J241" s="158">
        <f t="shared" si="145"/>
        <v>0</v>
      </c>
      <c r="K241" s="158">
        <f t="shared" si="145"/>
        <v>0</v>
      </c>
      <c r="L241" s="158">
        <f t="shared" si="145"/>
        <v>0</v>
      </c>
      <c r="M241" s="193">
        <f t="shared" si="145"/>
        <v>0</v>
      </c>
      <c r="N241" s="158">
        <f t="shared" si="145"/>
        <v>0</v>
      </c>
      <c r="O241" s="158">
        <f t="shared" si="145"/>
        <v>0</v>
      </c>
      <c r="P241" s="158">
        <f t="shared" si="145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47.25" hidden="1" customHeight="1">
      <c r="A242" s="122" t="s">
        <v>77</v>
      </c>
      <c r="B242" s="117" t="s">
        <v>196</v>
      </c>
      <c r="C242" s="153" t="s">
        <v>52</v>
      </c>
      <c r="D242" s="193">
        <f t="shared" si="145"/>
        <v>0</v>
      </c>
      <c r="E242" s="158">
        <f t="shared" si="145"/>
        <v>0</v>
      </c>
      <c r="F242" s="158">
        <f t="shared" si="145"/>
        <v>0</v>
      </c>
      <c r="G242" s="158">
        <f t="shared" si="145"/>
        <v>0</v>
      </c>
      <c r="H242" s="158">
        <f t="shared" si="145"/>
        <v>0</v>
      </c>
      <c r="I242" s="193">
        <f t="shared" si="145"/>
        <v>0</v>
      </c>
      <c r="J242" s="158">
        <f t="shared" si="145"/>
        <v>0</v>
      </c>
      <c r="K242" s="158">
        <f t="shared" si="145"/>
        <v>0</v>
      </c>
      <c r="L242" s="158">
        <f t="shared" si="145"/>
        <v>0</v>
      </c>
      <c r="M242" s="193">
        <f t="shared" si="145"/>
        <v>0</v>
      </c>
      <c r="N242" s="158">
        <f t="shared" si="145"/>
        <v>0</v>
      </c>
      <c r="O242" s="158">
        <f t="shared" si="145"/>
        <v>0</v>
      </c>
      <c r="P242" s="158">
        <f t="shared" si="145"/>
        <v>0</v>
      </c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17.25" hidden="1" customHeight="1">
      <c r="A243" s="16" t="s">
        <v>75</v>
      </c>
      <c r="B243" s="117" t="s">
        <v>196</v>
      </c>
      <c r="C243" s="153" t="s">
        <v>52</v>
      </c>
      <c r="D243" s="193">
        <f>E243+F243+G243</f>
        <v>0</v>
      </c>
      <c r="E243" s="156"/>
      <c r="F243" s="155"/>
      <c r="G243" s="155"/>
      <c r="H243" s="155">
        <f>I243+J243+K243</f>
        <v>0</v>
      </c>
      <c r="I243" s="193">
        <f>J243+K243+L243</f>
        <v>0</v>
      </c>
      <c r="J243" s="156"/>
      <c r="K243" s="155"/>
      <c r="L243" s="156"/>
      <c r="M243" s="247">
        <f>N243+O243+P243</f>
        <v>0</v>
      </c>
      <c r="N243" s="160"/>
      <c r="O243" s="160"/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55.5" customHeight="1">
      <c r="A244" s="59" t="s">
        <v>80</v>
      </c>
      <c r="B244" s="21" t="s">
        <v>198</v>
      </c>
      <c r="C244" s="19"/>
      <c r="D244" s="193">
        <f>E244+F244+G244</f>
        <v>1184.5</v>
      </c>
      <c r="E244" s="156">
        <f>E245+E246</f>
        <v>0</v>
      </c>
      <c r="F244" s="156">
        <f>F245+F246</f>
        <v>1184.5</v>
      </c>
      <c r="G244" s="156">
        <f>G245+G246</f>
        <v>0</v>
      </c>
      <c r="H244" s="156" t="e">
        <f>H245+H246</f>
        <v>#REF!</v>
      </c>
      <c r="I244" s="193">
        <f>I245+I246</f>
        <v>1184.5</v>
      </c>
      <c r="J244" s="158">
        <f t="shared" ref="J244:P244" si="146">J245+J246</f>
        <v>0</v>
      </c>
      <c r="K244" s="158">
        <f t="shared" si="146"/>
        <v>1184.5</v>
      </c>
      <c r="L244" s="158">
        <f t="shared" si="146"/>
        <v>0</v>
      </c>
      <c r="M244" s="193">
        <f t="shared" si="146"/>
        <v>1184.5</v>
      </c>
      <c r="N244" s="158">
        <f t="shared" si="146"/>
        <v>0</v>
      </c>
      <c r="O244" s="158">
        <f t="shared" si="146"/>
        <v>1184.5</v>
      </c>
      <c r="P244" s="158">
        <f t="shared" si="146"/>
        <v>0</v>
      </c>
    </row>
    <row r="245" spans="1:50" s="8" customFormat="1" ht="109.5" customHeight="1">
      <c r="A245" s="16" t="s">
        <v>11</v>
      </c>
      <c r="B245" s="22" t="s">
        <v>198</v>
      </c>
      <c r="C245" s="153" t="s">
        <v>12</v>
      </c>
      <c r="D245" s="193">
        <f t="shared" si="121"/>
        <v>1091</v>
      </c>
      <c r="E245" s="156"/>
      <c r="F245" s="156">
        <v>1091</v>
      </c>
      <c r="G245" s="156"/>
      <c r="H245" s="156" t="e">
        <f>#REF!</f>
        <v>#REF!</v>
      </c>
      <c r="I245" s="193">
        <f t="shared" si="123"/>
        <v>1091</v>
      </c>
      <c r="J245" s="156"/>
      <c r="K245" s="156">
        <v>1091</v>
      </c>
      <c r="L245" s="156"/>
      <c r="M245" s="247">
        <f t="shared" si="136"/>
        <v>1091</v>
      </c>
      <c r="N245" s="160"/>
      <c r="O245" s="160">
        <v>1091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8" customFormat="1" ht="45.75" customHeight="1">
      <c r="A246" s="16" t="s">
        <v>22</v>
      </c>
      <c r="B246" s="22" t="s">
        <v>198</v>
      </c>
      <c r="C246" s="153" t="s">
        <v>16</v>
      </c>
      <c r="D246" s="193">
        <f t="shared" si="121"/>
        <v>93.5</v>
      </c>
      <c r="E246" s="156"/>
      <c r="F246" s="155">
        <v>93.5</v>
      </c>
      <c r="G246" s="155"/>
      <c r="H246" s="155" t="e">
        <f>#REF!</f>
        <v>#REF!</v>
      </c>
      <c r="I246" s="193">
        <f t="shared" si="123"/>
        <v>93.5</v>
      </c>
      <c r="J246" s="156"/>
      <c r="K246" s="155">
        <v>93.5</v>
      </c>
      <c r="L246" s="155"/>
      <c r="M246" s="247">
        <f t="shared" si="136"/>
        <v>93.5</v>
      </c>
      <c r="N246" s="160"/>
      <c r="O246" s="160">
        <v>93.5</v>
      </c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7" customFormat="1" ht="39" hidden="1">
      <c r="A247" s="143" t="s">
        <v>465</v>
      </c>
      <c r="B247" s="23" t="s">
        <v>282</v>
      </c>
      <c r="C247" s="153" t="s">
        <v>142</v>
      </c>
      <c r="D247" s="187">
        <f>D248</f>
        <v>0</v>
      </c>
      <c r="E247" s="154">
        <f t="shared" ref="E247:P247" si="147">E248</f>
        <v>0</v>
      </c>
      <c r="F247" s="154">
        <f t="shared" si="147"/>
        <v>0</v>
      </c>
      <c r="G247" s="154">
        <f t="shared" si="147"/>
        <v>0</v>
      </c>
      <c r="H247" s="154">
        <f t="shared" si="147"/>
        <v>0</v>
      </c>
      <c r="I247" s="187">
        <f t="shared" si="147"/>
        <v>0</v>
      </c>
      <c r="J247" s="154">
        <f t="shared" si="147"/>
        <v>0</v>
      </c>
      <c r="K247" s="154">
        <f t="shared" si="147"/>
        <v>0</v>
      </c>
      <c r="L247" s="154">
        <f t="shared" si="147"/>
        <v>0</v>
      </c>
      <c r="M247" s="187">
        <f t="shared" si="147"/>
        <v>0</v>
      </c>
      <c r="N247" s="154">
        <f t="shared" si="147"/>
        <v>0</v>
      </c>
      <c r="O247" s="154">
        <f t="shared" si="147"/>
        <v>0</v>
      </c>
      <c r="P247" s="154">
        <f t="shared" si="147"/>
        <v>0</v>
      </c>
    </row>
    <row r="248" spans="1:50" s="7" customFormat="1" ht="43.5" hidden="1" customHeight="1">
      <c r="A248" s="214" t="s">
        <v>22</v>
      </c>
      <c r="B248" s="23" t="s">
        <v>282</v>
      </c>
      <c r="C248" s="153" t="s">
        <v>16</v>
      </c>
      <c r="D248" s="187">
        <f t="shared" si="121"/>
        <v>0</v>
      </c>
      <c r="E248" s="154"/>
      <c r="F248" s="154"/>
      <c r="G248" s="154"/>
      <c r="H248" s="154"/>
      <c r="I248" s="187">
        <f t="shared" si="123"/>
        <v>0</v>
      </c>
      <c r="J248" s="155"/>
      <c r="K248" s="155"/>
      <c r="L248" s="155"/>
      <c r="M248" s="246">
        <f>N248+O248+P248</f>
        <v>0</v>
      </c>
      <c r="N248" s="160"/>
      <c r="O248" s="160"/>
      <c r="P248" s="160"/>
    </row>
    <row r="249" spans="1:50" s="8" customFormat="1" ht="98.25" hidden="1" customHeight="1">
      <c r="A249" s="175" t="s">
        <v>478</v>
      </c>
      <c r="B249" s="23" t="s">
        <v>422</v>
      </c>
      <c r="C249" s="153"/>
      <c r="D249" s="187">
        <f t="shared" si="121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31.5" hidden="1" customHeight="1">
      <c r="A250" s="58" t="s">
        <v>22</v>
      </c>
      <c r="B250" s="23" t="s">
        <v>422</v>
      </c>
      <c r="C250" s="153" t="s">
        <v>12</v>
      </c>
      <c r="D250" s="187">
        <f t="shared" si="121"/>
        <v>0</v>
      </c>
      <c r="E250" s="155"/>
      <c r="F250" s="155">
        <f>F251</f>
        <v>0</v>
      </c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8" customFormat="1" ht="46.5" hidden="1" customHeight="1">
      <c r="A251" s="58" t="s">
        <v>421</v>
      </c>
      <c r="B251" s="23" t="s">
        <v>422</v>
      </c>
      <c r="C251" s="153" t="s">
        <v>12</v>
      </c>
      <c r="D251" s="187">
        <f t="shared" si="121"/>
        <v>0</v>
      </c>
      <c r="E251" s="155"/>
      <c r="F251" s="155"/>
      <c r="G251" s="157"/>
      <c r="H251" s="157"/>
      <c r="I251" s="187"/>
      <c r="J251" s="155"/>
      <c r="K251" s="156"/>
      <c r="L251" s="156"/>
      <c r="M251" s="246"/>
      <c r="N251" s="160"/>
      <c r="O251" s="160"/>
      <c r="P251" s="160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</row>
    <row r="252" spans="1:50" s="7" customFormat="1" ht="33" customHeight="1">
      <c r="A252" s="16" t="s">
        <v>85</v>
      </c>
      <c r="B252" s="17" t="s">
        <v>199</v>
      </c>
      <c r="C252" s="153"/>
      <c r="D252" s="193">
        <f t="shared" si="121"/>
        <v>4520.2</v>
      </c>
      <c r="E252" s="156">
        <f t="shared" ref="E252:H252" si="148">E253</f>
        <v>0</v>
      </c>
      <c r="F252" s="155">
        <f t="shared" si="148"/>
        <v>4520.2</v>
      </c>
      <c r="G252" s="155">
        <f t="shared" si="148"/>
        <v>0</v>
      </c>
      <c r="H252" s="155" t="e">
        <f t="shared" si="148"/>
        <v>#REF!</v>
      </c>
      <c r="I252" s="193">
        <f t="shared" si="123"/>
        <v>4520.2</v>
      </c>
      <c r="J252" s="156">
        <f t="shared" ref="J252:L252" si="149">J253</f>
        <v>0</v>
      </c>
      <c r="K252" s="155">
        <f t="shared" si="149"/>
        <v>4520.2</v>
      </c>
      <c r="L252" s="156">
        <f t="shared" si="149"/>
        <v>0</v>
      </c>
      <c r="M252" s="247">
        <f>N252+O252</f>
        <v>4520.2</v>
      </c>
      <c r="N252" s="160">
        <f>N253</f>
        <v>0</v>
      </c>
      <c r="O252" s="160">
        <f>O253</f>
        <v>4520.2</v>
      </c>
      <c r="P252" s="160">
        <f t="shared" ref="P252" si="150">P253</f>
        <v>0</v>
      </c>
    </row>
    <row r="253" spans="1:50" s="8" customFormat="1" ht="16.5" customHeight="1">
      <c r="A253" s="156" t="s">
        <v>35</v>
      </c>
      <c r="B253" s="17" t="s">
        <v>199</v>
      </c>
      <c r="C253" s="153" t="s">
        <v>36</v>
      </c>
      <c r="D253" s="193">
        <f t="shared" si="121"/>
        <v>4520.2</v>
      </c>
      <c r="E253" s="156"/>
      <c r="F253" s="155">
        <v>4520.2</v>
      </c>
      <c r="G253" s="156"/>
      <c r="H253" s="156" t="e">
        <f>#REF!</f>
        <v>#REF!</v>
      </c>
      <c r="I253" s="193">
        <f t="shared" si="123"/>
        <v>4520.2</v>
      </c>
      <c r="J253" s="156"/>
      <c r="K253" s="155">
        <v>4520.2</v>
      </c>
      <c r="L253" s="156"/>
      <c r="M253" s="247">
        <f>N253+O253</f>
        <v>4520.2</v>
      </c>
      <c r="N253" s="160"/>
      <c r="O253" s="160">
        <v>4520.2</v>
      </c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17.25" customHeight="1">
      <c r="A254" s="48" t="s">
        <v>86</v>
      </c>
      <c r="B254" s="25" t="s">
        <v>200</v>
      </c>
      <c r="C254" s="153"/>
      <c r="D254" s="193">
        <f t="shared" si="121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3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</row>
    <row r="255" spans="1:50" s="8" customFormat="1" ht="16.5" customHeight="1">
      <c r="A255" s="156" t="s">
        <v>35</v>
      </c>
      <c r="B255" s="25" t="s">
        <v>200</v>
      </c>
      <c r="C255" s="153" t="s">
        <v>36</v>
      </c>
      <c r="D255" s="193">
        <f t="shared" si="121"/>
        <v>0</v>
      </c>
      <c r="E255" s="155">
        <f>E256</f>
        <v>0</v>
      </c>
      <c r="F255" s="156"/>
      <c r="G255" s="155">
        <f>G256</f>
        <v>0</v>
      </c>
      <c r="H255" s="155"/>
      <c r="I255" s="193">
        <f t="shared" si="123"/>
        <v>0</v>
      </c>
      <c r="J255" s="155">
        <f>J256</f>
        <v>0</v>
      </c>
      <c r="K255" s="156"/>
      <c r="L255" s="156"/>
      <c r="M255" s="247"/>
      <c r="N255" s="160"/>
      <c r="O255" s="160">
        <f>O256</f>
        <v>0</v>
      </c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30" customHeight="1">
      <c r="A256" s="48" t="s">
        <v>88</v>
      </c>
      <c r="B256" s="25" t="s">
        <v>200</v>
      </c>
      <c r="C256" s="153" t="s">
        <v>36</v>
      </c>
      <c r="D256" s="193">
        <f t="shared" si="121"/>
        <v>0</v>
      </c>
      <c r="E256" s="155"/>
      <c r="F256" s="156"/>
      <c r="G256" s="155">
        <f>G257</f>
        <v>0</v>
      </c>
      <c r="H256" s="155"/>
      <c r="I256" s="193">
        <f t="shared" si="123"/>
        <v>0</v>
      </c>
      <c r="J256" s="155"/>
      <c r="K256" s="156"/>
      <c r="L256" s="156"/>
      <c r="M256" s="247"/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7" customFormat="1" ht="42.75" customHeight="1">
      <c r="A257" s="24" t="s">
        <v>32</v>
      </c>
      <c r="B257" s="25" t="s">
        <v>171</v>
      </c>
      <c r="C257" s="153"/>
      <c r="D257" s="193">
        <f t="shared" ref="D257:F258" si="151">D258</f>
        <v>0</v>
      </c>
      <c r="E257" s="158">
        <f t="shared" si="151"/>
        <v>0</v>
      </c>
      <c r="F257" s="158">
        <f t="shared" si="151"/>
        <v>0</v>
      </c>
      <c r="G257" s="158">
        <f>G258</f>
        <v>0</v>
      </c>
      <c r="H257" s="158">
        <f>H258</f>
        <v>0</v>
      </c>
      <c r="I257" s="193">
        <f t="shared" ref="I257:P258" si="152">I258</f>
        <v>0</v>
      </c>
      <c r="J257" s="158">
        <f t="shared" si="152"/>
        <v>0</v>
      </c>
      <c r="K257" s="158">
        <f t="shared" si="152"/>
        <v>0</v>
      </c>
      <c r="L257" s="158">
        <f t="shared" si="152"/>
        <v>0</v>
      </c>
      <c r="M257" s="193">
        <f t="shared" si="152"/>
        <v>0</v>
      </c>
      <c r="N257" s="158">
        <f t="shared" si="152"/>
        <v>0</v>
      </c>
      <c r="O257" s="158">
        <f t="shared" si="152"/>
        <v>0</v>
      </c>
      <c r="P257" s="158">
        <f t="shared" si="152"/>
        <v>0</v>
      </c>
    </row>
    <row r="258" spans="1:50" s="8" customFormat="1" ht="17.25" customHeight="1">
      <c r="A258" s="127" t="s">
        <v>35</v>
      </c>
      <c r="B258" s="25" t="s">
        <v>171</v>
      </c>
      <c r="C258" s="153" t="s">
        <v>36</v>
      </c>
      <c r="D258" s="193">
        <f t="shared" si="151"/>
        <v>0</v>
      </c>
      <c r="E258" s="158">
        <f t="shared" si="151"/>
        <v>0</v>
      </c>
      <c r="F258" s="158">
        <f t="shared" si="151"/>
        <v>0</v>
      </c>
      <c r="G258" s="158">
        <f>G259</f>
        <v>0</v>
      </c>
      <c r="H258" s="158">
        <f>H259</f>
        <v>0</v>
      </c>
      <c r="I258" s="193">
        <f t="shared" si="152"/>
        <v>0</v>
      </c>
      <c r="J258" s="158">
        <f t="shared" si="152"/>
        <v>0</v>
      </c>
      <c r="K258" s="158">
        <f t="shared" si="152"/>
        <v>0</v>
      </c>
      <c r="L258" s="158">
        <f t="shared" si="152"/>
        <v>0</v>
      </c>
      <c r="M258" s="193">
        <f t="shared" si="152"/>
        <v>0</v>
      </c>
      <c r="N258" s="158">
        <f t="shared" si="152"/>
        <v>0</v>
      </c>
      <c r="O258" s="158">
        <f t="shared" si="152"/>
        <v>0</v>
      </c>
      <c r="P258" s="158">
        <f t="shared" si="152"/>
        <v>0</v>
      </c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" customHeight="1">
      <c r="A259" s="16" t="s">
        <v>89</v>
      </c>
      <c r="B259" s="223" t="s">
        <v>171</v>
      </c>
      <c r="C259" s="153" t="s">
        <v>36</v>
      </c>
      <c r="D259" s="193">
        <f t="shared" si="121"/>
        <v>0</v>
      </c>
      <c r="E259" s="155"/>
      <c r="F259" s="156">
        <v>0</v>
      </c>
      <c r="G259" s="155"/>
      <c r="H259" s="155"/>
      <c r="I259" s="193">
        <f t="shared" si="123"/>
        <v>0</v>
      </c>
      <c r="J259" s="155"/>
      <c r="K259" s="156"/>
      <c r="L259" s="156"/>
      <c r="M259" s="247">
        <f>N259+O259</f>
        <v>0</v>
      </c>
      <c r="N259" s="160"/>
      <c r="O259" s="160"/>
      <c r="P259" s="160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15.75" customHeight="1">
      <c r="A260" s="16" t="s">
        <v>327</v>
      </c>
      <c r="B260" s="234" t="s">
        <v>328</v>
      </c>
      <c r="C260" s="153"/>
      <c r="D260" s="193">
        <f t="shared" ref="D260:P260" si="153">D261</f>
        <v>320.10000000000002</v>
      </c>
      <c r="E260" s="158">
        <f t="shared" si="153"/>
        <v>320.10000000000002</v>
      </c>
      <c r="F260" s="158">
        <f t="shared" si="153"/>
        <v>0</v>
      </c>
      <c r="G260" s="158">
        <f t="shared" si="153"/>
        <v>0</v>
      </c>
      <c r="H260" s="158" t="e">
        <f t="shared" si="153"/>
        <v>#REF!</v>
      </c>
      <c r="I260" s="193">
        <f t="shared" si="153"/>
        <v>0</v>
      </c>
      <c r="J260" s="158">
        <f t="shared" si="153"/>
        <v>0</v>
      </c>
      <c r="K260" s="158">
        <f t="shared" si="153"/>
        <v>0</v>
      </c>
      <c r="L260" s="158">
        <f t="shared" si="153"/>
        <v>0</v>
      </c>
      <c r="M260" s="193">
        <f t="shared" si="153"/>
        <v>0</v>
      </c>
      <c r="N260" s="158">
        <f t="shared" si="153"/>
        <v>0</v>
      </c>
      <c r="O260" s="158">
        <f t="shared" si="153"/>
        <v>0</v>
      </c>
      <c r="P260" s="158">
        <f t="shared" si="153"/>
        <v>0</v>
      </c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 ht="21" customHeight="1">
      <c r="A261" s="16" t="s">
        <v>35</v>
      </c>
      <c r="B261" s="234" t="s">
        <v>328</v>
      </c>
      <c r="C261" s="153" t="s">
        <v>36</v>
      </c>
      <c r="D261" s="193">
        <f>E261+F261+G261</f>
        <v>320.10000000000002</v>
      </c>
      <c r="E261" s="158">
        <f>'[2]Поправки март'!$I$1369</f>
        <v>320.10000000000002</v>
      </c>
      <c r="F261" s="158"/>
      <c r="G261" s="158"/>
      <c r="H261" s="158" t="e">
        <f>#REF!</f>
        <v>#REF!</v>
      </c>
      <c r="I261" s="193">
        <f>J261+K261+L261</f>
        <v>0</v>
      </c>
      <c r="J261" s="158"/>
      <c r="K261" s="158"/>
      <c r="L261" s="158"/>
      <c r="M261" s="193">
        <f>N261+O261+P261</f>
        <v>0</v>
      </c>
      <c r="N261" s="158"/>
      <c r="O261" s="158"/>
      <c r="P261" s="158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291</v>
      </c>
      <c r="B262" s="91">
        <v>6500099990</v>
      </c>
      <c r="C262" s="153"/>
      <c r="D262" s="193">
        <f t="shared" ref="D262:P262" si="154">D263</f>
        <v>0</v>
      </c>
      <c r="E262" s="158">
        <f t="shared" si="154"/>
        <v>0</v>
      </c>
      <c r="F262" s="158">
        <f t="shared" si="154"/>
        <v>0</v>
      </c>
      <c r="G262" s="158">
        <f t="shared" si="154"/>
        <v>0</v>
      </c>
      <c r="H262" s="158" t="e">
        <f t="shared" si="154"/>
        <v>#REF!</v>
      </c>
      <c r="I262" s="193">
        <f t="shared" si="154"/>
        <v>4205.1000000000004</v>
      </c>
      <c r="J262" s="158">
        <f t="shared" si="154"/>
        <v>4205.1000000000004</v>
      </c>
      <c r="K262" s="158">
        <f t="shared" si="154"/>
        <v>0</v>
      </c>
      <c r="L262" s="158">
        <f t="shared" si="154"/>
        <v>0</v>
      </c>
      <c r="M262" s="193">
        <f t="shared" si="154"/>
        <v>9000</v>
      </c>
      <c r="N262" s="158">
        <f t="shared" si="154"/>
        <v>9000</v>
      </c>
      <c r="O262" s="158">
        <f t="shared" si="154"/>
        <v>0</v>
      </c>
      <c r="P262" s="158">
        <f t="shared" si="154"/>
        <v>0</v>
      </c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8" customFormat="1">
      <c r="A263" s="93" t="s">
        <v>18</v>
      </c>
      <c r="B263" s="91">
        <v>6500099990</v>
      </c>
      <c r="C263" s="153" t="s">
        <v>19</v>
      </c>
      <c r="D263" s="193">
        <f>E263+F263+G263</f>
        <v>0</v>
      </c>
      <c r="E263" s="155"/>
      <c r="F263" s="155"/>
      <c r="G263" s="155"/>
      <c r="H263" s="155" t="e">
        <f>#REF!</f>
        <v>#REF!</v>
      </c>
      <c r="I263" s="190">
        <f>J263+K263+L263</f>
        <v>4205.1000000000004</v>
      </c>
      <c r="J263" s="155">
        <v>4205.1000000000004</v>
      </c>
      <c r="K263" s="155"/>
      <c r="L263" s="155"/>
      <c r="M263" s="190">
        <f>N263+O263+P263</f>
        <v>9000</v>
      </c>
      <c r="N263" s="155">
        <v>9000</v>
      </c>
      <c r="O263" s="155"/>
      <c r="P263" s="155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7" customFormat="1" ht="19.5" customHeight="1">
      <c r="A264" s="176" t="s">
        <v>135</v>
      </c>
      <c r="B264" s="177"/>
      <c r="C264" s="178"/>
      <c r="D264" s="187">
        <f>E264+F264+G264</f>
        <v>265641.19999999995</v>
      </c>
      <c r="E264" s="179">
        <f>E265+E304+E325+E431+E442+E490+E499+E504+E507+E511+E514+E529+E534+E493+E496</f>
        <v>106487.39999999998</v>
      </c>
      <c r="F264" s="179">
        <f>F265+F304+F325+F431+F442+F490+F499+F504+F507+F511+F514+F529+F534</f>
        <v>125478.2</v>
      </c>
      <c r="G264" s="179">
        <f>G265+G304+G325+G431+G442+G490+G499+G504+G507+G511+G514+G529+G534</f>
        <v>33675.599999999999</v>
      </c>
      <c r="H264" s="179" t="e">
        <f>H265+H304+H325+H431+H442+H490+H499+H504+H507+H511+H514+H529+H534</f>
        <v>#REF!</v>
      </c>
      <c r="I264" s="187">
        <f>I265+I304+I325+I431+I442+I490+I499+I504+I507+I511+I514+I529+I534+I493</f>
        <v>228726.50000000003</v>
      </c>
      <c r="J264" s="179">
        <f>J265+J304+J325+J431+J442+J490+J499+J504+J507+J511+J514+J529+J534+J493+J496</f>
        <v>89568.1</v>
      </c>
      <c r="K264" s="179">
        <f>K265+K304+K325+K431+K442+K490+K499+K504+K507+K511+K514+K529+K534</f>
        <v>121482.30000000002</v>
      </c>
      <c r="L264" s="179">
        <f>L265+L304+L325+L431+L442+L490+L499+L504+L507+L511+L514+L529+L534</f>
        <v>17676.099999999999</v>
      </c>
      <c r="M264" s="187">
        <f>M265+M304+M325+M431+M442+M490+M499+M504+M507+M511+M514+M529+M534+M493</f>
        <v>232013.30000000005</v>
      </c>
      <c r="N264" s="179">
        <f>N265+N304+N325+N431+N442+N490+N499+N504+N507+N511+N514+N529+N534+N493</f>
        <v>92999.9</v>
      </c>
      <c r="O264" s="179">
        <f>O265+O304+O325+O431+O442+O490+O499+O504+O507+O511+O514+O529+O534</f>
        <v>121408.40000000002</v>
      </c>
      <c r="P264" s="179">
        <f>P265+P304+P325+P431+P442+P490+P499+P504+P507+P511+P514+P529+P534</f>
        <v>17605</v>
      </c>
    </row>
    <row r="265" spans="1:50" s="7" customFormat="1" ht="48.75" customHeight="1">
      <c r="A265" s="50" t="s">
        <v>326</v>
      </c>
      <c r="B265" s="235" t="s">
        <v>201</v>
      </c>
      <c r="C265" s="51"/>
      <c r="D265" s="187">
        <f>D266+D273+D278+D299</f>
        <v>20944.599999999999</v>
      </c>
      <c r="E265" s="154">
        <f>E266+E273+E278+E299</f>
        <v>3600.6</v>
      </c>
      <c r="F265" s="154">
        <f t="shared" ref="F265:P265" si="155">F266+F273+F278+F299</f>
        <v>1561</v>
      </c>
      <c r="G265" s="154">
        <f t="shared" si="155"/>
        <v>15783</v>
      </c>
      <c r="H265" s="154" t="e">
        <f t="shared" si="155"/>
        <v>#REF!</v>
      </c>
      <c r="I265" s="187">
        <f t="shared" si="155"/>
        <v>0</v>
      </c>
      <c r="J265" s="154">
        <f t="shared" si="155"/>
        <v>0</v>
      </c>
      <c r="K265" s="154">
        <f t="shared" si="155"/>
        <v>0</v>
      </c>
      <c r="L265" s="154">
        <f t="shared" si="155"/>
        <v>0</v>
      </c>
      <c r="M265" s="187">
        <f t="shared" si="155"/>
        <v>0</v>
      </c>
      <c r="N265" s="154">
        <f t="shared" si="155"/>
        <v>0</v>
      </c>
      <c r="O265" s="154">
        <f t="shared" si="155"/>
        <v>0</v>
      </c>
      <c r="P265" s="154">
        <f t="shared" si="155"/>
        <v>0</v>
      </c>
    </row>
    <row r="266" spans="1:50" s="8" customFormat="1" ht="60" customHeight="1">
      <c r="A266" s="16" t="s">
        <v>202</v>
      </c>
      <c r="B266" s="232" t="s">
        <v>203</v>
      </c>
      <c r="C266" s="51"/>
      <c r="D266" s="187">
        <f>D267</f>
        <v>131.5</v>
      </c>
      <c r="E266" s="154">
        <f>E267</f>
        <v>131.5</v>
      </c>
      <c r="F266" s="154">
        <f>F267</f>
        <v>0</v>
      </c>
      <c r="G266" s="154">
        <f>G267</f>
        <v>0</v>
      </c>
      <c r="H266" s="154" t="e">
        <f>H267</f>
        <v>#REF!</v>
      </c>
      <c r="I266" s="187">
        <f t="shared" ref="I266:P267" si="156">I267</f>
        <v>0</v>
      </c>
      <c r="J266" s="154">
        <f t="shared" si="156"/>
        <v>0</v>
      </c>
      <c r="K266" s="154">
        <f t="shared" si="156"/>
        <v>0</v>
      </c>
      <c r="L266" s="154">
        <f t="shared" si="156"/>
        <v>0</v>
      </c>
      <c r="M266" s="187">
        <f t="shared" si="156"/>
        <v>0</v>
      </c>
      <c r="N266" s="154">
        <f t="shared" si="156"/>
        <v>0</v>
      </c>
      <c r="O266" s="154">
        <f t="shared" si="156"/>
        <v>0</v>
      </c>
      <c r="P266" s="154">
        <f t="shared" si="156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126" customHeight="1">
      <c r="A267" s="275" t="s">
        <v>479</v>
      </c>
      <c r="B267" s="232" t="s">
        <v>205</v>
      </c>
      <c r="C267" s="153"/>
      <c r="D267" s="187">
        <f>D271</f>
        <v>131.5</v>
      </c>
      <c r="E267" s="154">
        <f>E268</f>
        <v>131.5</v>
      </c>
      <c r="F267" s="154">
        <f t="shared" ref="F267:H267" si="157">F268</f>
        <v>0</v>
      </c>
      <c r="G267" s="154">
        <f t="shared" si="157"/>
        <v>0</v>
      </c>
      <c r="H267" s="154" t="e">
        <f t="shared" si="157"/>
        <v>#REF!</v>
      </c>
      <c r="I267" s="187">
        <f t="shared" si="156"/>
        <v>0</v>
      </c>
      <c r="J267" s="154">
        <f t="shared" si="156"/>
        <v>0</v>
      </c>
      <c r="K267" s="154">
        <f t="shared" si="156"/>
        <v>0</v>
      </c>
      <c r="L267" s="154">
        <f t="shared" si="156"/>
        <v>0</v>
      </c>
      <c r="M267" s="187">
        <f t="shared" si="156"/>
        <v>0</v>
      </c>
      <c r="N267" s="154">
        <f t="shared" si="156"/>
        <v>0</v>
      </c>
      <c r="O267" s="154">
        <f t="shared" si="156"/>
        <v>0</v>
      </c>
      <c r="P267" s="154">
        <f t="shared" si="156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40.5" customHeight="1">
      <c r="A268" s="213" t="s">
        <v>469</v>
      </c>
      <c r="B268" s="89" t="s">
        <v>470</v>
      </c>
      <c r="C268" s="153"/>
      <c r="D268" s="187">
        <f>D269</f>
        <v>131.5</v>
      </c>
      <c r="E268" s="154">
        <f t="shared" ref="E268:P271" si="158">E269</f>
        <v>131.5</v>
      </c>
      <c r="F268" s="154">
        <f t="shared" si="158"/>
        <v>0</v>
      </c>
      <c r="G268" s="154">
        <f t="shared" si="158"/>
        <v>0</v>
      </c>
      <c r="H268" s="154" t="e">
        <f t="shared" si="158"/>
        <v>#REF!</v>
      </c>
      <c r="I268" s="187">
        <f t="shared" si="158"/>
        <v>0</v>
      </c>
      <c r="J268" s="154">
        <f t="shared" si="158"/>
        <v>0</v>
      </c>
      <c r="K268" s="154">
        <f t="shared" si="158"/>
        <v>0</v>
      </c>
      <c r="L268" s="154">
        <f t="shared" si="158"/>
        <v>0</v>
      </c>
      <c r="M268" s="187">
        <f t="shared" si="158"/>
        <v>0</v>
      </c>
      <c r="N268" s="154">
        <f t="shared" si="158"/>
        <v>0</v>
      </c>
      <c r="O268" s="154">
        <f t="shared" si="158"/>
        <v>0</v>
      </c>
      <c r="P268" s="154">
        <f t="shared" si="158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7" customHeight="1">
      <c r="A269" s="214" t="s">
        <v>63</v>
      </c>
      <c r="B269" s="89" t="s">
        <v>470</v>
      </c>
      <c r="C269" s="153" t="s">
        <v>64</v>
      </c>
      <c r="D269" s="187">
        <f>D270</f>
        <v>131.5</v>
      </c>
      <c r="E269" s="154">
        <f t="shared" si="158"/>
        <v>131.5</v>
      </c>
      <c r="F269" s="154">
        <f t="shared" si="158"/>
        <v>0</v>
      </c>
      <c r="G269" s="154">
        <f t="shared" si="158"/>
        <v>0</v>
      </c>
      <c r="H269" s="154" t="e">
        <f t="shared" si="158"/>
        <v>#REF!</v>
      </c>
      <c r="I269" s="187">
        <f t="shared" si="158"/>
        <v>0</v>
      </c>
      <c r="J269" s="154">
        <f t="shared" si="158"/>
        <v>0</v>
      </c>
      <c r="K269" s="154">
        <f t="shared" si="158"/>
        <v>0</v>
      </c>
      <c r="L269" s="154">
        <f t="shared" si="158"/>
        <v>0</v>
      </c>
      <c r="M269" s="187">
        <f t="shared" si="158"/>
        <v>0</v>
      </c>
      <c r="N269" s="154">
        <f t="shared" si="158"/>
        <v>0</v>
      </c>
      <c r="O269" s="154">
        <f t="shared" si="158"/>
        <v>0</v>
      </c>
      <c r="P269" s="154">
        <f t="shared" si="158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21.75" customHeight="1">
      <c r="A270" s="16" t="s">
        <v>73</v>
      </c>
      <c r="B270" s="89" t="s">
        <v>470</v>
      </c>
      <c r="C270" s="153" t="s">
        <v>64</v>
      </c>
      <c r="D270" s="187">
        <f>E270+F270+G270</f>
        <v>131.5</v>
      </c>
      <c r="E270" s="158">
        <f>E271</f>
        <v>131.5</v>
      </c>
      <c r="F270" s="158">
        <f t="shared" si="158"/>
        <v>0</v>
      </c>
      <c r="G270" s="158">
        <f t="shared" si="158"/>
        <v>0</v>
      </c>
      <c r="H270" s="158" t="e">
        <f t="shared" si="158"/>
        <v>#REF!</v>
      </c>
      <c r="I270" s="193">
        <f t="shared" si="158"/>
        <v>0</v>
      </c>
      <c r="J270" s="158">
        <f t="shared" si="158"/>
        <v>0</v>
      </c>
      <c r="K270" s="158">
        <f t="shared" si="158"/>
        <v>0</v>
      </c>
      <c r="L270" s="158">
        <f t="shared" si="158"/>
        <v>0</v>
      </c>
      <c r="M270" s="193">
        <f t="shared" si="158"/>
        <v>0</v>
      </c>
      <c r="N270" s="158">
        <f t="shared" si="158"/>
        <v>0</v>
      </c>
      <c r="O270" s="158">
        <f t="shared" si="158"/>
        <v>0</v>
      </c>
      <c r="P270" s="158">
        <f t="shared" si="158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14.25" customHeight="1">
      <c r="A271" s="58" t="s">
        <v>104</v>
      </c>
      <c r="B271" s="89" t="s">
        <v>470</v>
      </c>
      <c r="C271" s="153" t="s">
        <v>64</v>
      </c>
      <c r="D271" s="187">
        <f t="shared" ref="D271" si="159">D272</f>
        <v>131.5</v>
      </c>
      <c r="E271" s="158">
        <f>E272</f>
        <v>131.5</v>
      </c>
      <c r="F271" s="158">
        <f t="shared" si="158"/>
        <v>0</v>
      </c>
      <c r="G271" s="158">
        <f t="shared" si="158"/>
        <v>0</v>
      </c>
      <c r="H271" s="158" t="e">
        <f t="shared" si="158"/>
        <v>#REF!</v>
      </c>
      <c r="I271" s="193">
        <f t="shared" si="158"/>
        <v>0</v>
      </c>
      <c r="J271" s="158">
        <f t="shared" si="158"/>
        <v>0</v>
      </c>
      <c r="K271" s="158">
        <f t="shared" si="158"/>
        <v>0</v>
      </c>
      <c r="L271" s="158">
        <f t="shared" si="158"/>
        <v>0</v>
      </c>
      <c r="M271" s="193">
        <f t="shared" si="158"/>
        <v>0</v>
      </c>
      <c r="N271" s="158">
        <f t="shared" si="158"/>
        <v>0</v>
      </c>
      <c r="O271" s="158">
        <f t="shared" si="158"/>
        <v>0</v>
      </c>
      <c r="P271" s="158">
        <f t="shared" si="158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30.75" customHeight="1">
      <c r="A272" s="58" t="s">
        <v>63</v>
      </c>
      <c r="B272" s="89" t="s">
        <v>470</v>
      </c>
      <c r="C272" s="153" t="s">
        <v>64</v>
      </c>
      <c r="D272" s="187">
        <f t="shared" si="121"/>
        <v>131.5</v>
      </c>
      <c r="E272" s="156">
        <v>131.5</v>
      </c>
      <c r="F272" s="156"/>
      <c r="G272" s="156"/>
      <c r="H272" s="156" t="e">
        <f>#REF!</f>
        <v>#REF!</v>
      </c>
      <c r="I272" s="190">
        <f>J272+K272+L272</f>
        <v>0</v>
      </c>
      <c r="J272" s="156"/>
      <c r="K272" s="156"/>
      <c r="L272" s="156"/>
      <c r="M272" s="190">
        <f>N272+O272+P272</f>
        <v>0</v>
      </c>
      <c r="N272" s="156"/>
      <c r="O272" s="156"/>
      <c r="P272" s="156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51" hidden="1" customHeight="1">
      <c r="A273" s="214" t="s">
        <v>202</v>
      </c>
      <c r="B273" s="89" t="s">
        <v>203</v>
      </c>
      <c r="C273" s="153"/>
      <c r="D273" s="187">
        <v>0</v>
      </c>
      <c r="E273" s="154">
        <v>0</v>
      </c>
      <c r="F273" s="154">
        <v>0</v>
      </c>
      <c r="G273" s="154">
        <v>0</v>
      </c>
      <c r="H273" s="154">
        <f t="shared" ref="H273:P273" si="160">H279</f>
        <v>0</v>
      </c>
      <c r="I273" s="187">
        <f t="shared" si="160"/>
        <v>0</v>
      </c>
      <c r="J273" s="154">
        <f t="shared" si="160"/>
        <v>0</v>
      </c>
      <c r="K273" s="154">
        <f t="shared" si="160"/>
        <v>0</v>
      </c>
      <c r="L273" s="154">
        <f t="shared" si="160"/>
        <v>0</v>
      </c>
      <c r="M273" s="187">
        <f t="shared" si="160"/>
        <v>0</v>
      </c>
      <c r="N273" s="154">
        <f t="shared" si="160"/>
        <v>0</v>
      </c>
      <c r="O273" s="154">
        <f>O279</f>
        <v>0</v>
      </c>
      <c r="P273" s="154">
        <f t="shared" si="160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04.25" customHeight="1">
      <c r="A274" s="251" t="s">
        <v>479</v>
      </c>
      <c r="B274" s="89" t="s">
        <v>209</v>
      </c>
      <c r="C274" s="153"/>
      <c r="D274" s="187">
        <f t="shared" ref="D274:P276" si="161">D275</f>
        <v>0</v>
      </c>
      <c r="E274" s="154">
        <f t="shared" si="161"/>
        <v>0</v>
      </c>
      <c r="F274" s="154">
        <f t="shared" si="161"/>
        <v>0</v>
      </c>
      <c r="G274" s="154">
        <f t="shared" si="161"/>
        <v>0</v>
      </c>
      <c r="H274" s="154"/>
      <c r="I274" s="187">
        <f t="shared" si="161"/>
        <v>0</v>
      </c>
      <c r="J274" s="154">
        <f t="shared" si="161"/>
        <v>0</v>
      </c>
      <c r="K274" s="154">
        <f t="shared" si="161"/>
        <v>0</v>
      </c>
      <c r="L274" s="154">
        <f t="shared" si="161"/>
        <v>0</v>
      </c>
      <c r="M274" s="187">
        <f t="shared" si="161"/>
        <v>0</v>
      </c>
      <c r="N274" s="154">
        <f t="shared" si="161"/>
        <v>0</v>
      </c>
      <c r="O274" s="154">
        <f t="shared" si="161"/>
        <v>0</v>
      </c>
      <c r="P274" s="154">
        <f t="shared" si="161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14.25" customHeight="1">
      <c r="A275" s="56" t="s">
        <v>104</v>
      </c>
      <c r="B275" s="89" t="s">
        <v>210</v>
      </c>
      <c r="C275" s="153"/>
      <c r="D275" s="187">
        <f t="shared" si="161"/>
        <v>0</v>
      </c>
      <c r="E275" s="156">
        <f t="shared" si="161"/>
        <v>0</v>
      </c>
      <c r="F275" s="156">
        <f t="shared" si="161"/>
        <v>0</v>
      </c>
      <c r="G275" s="156">
        <f t="shared" si="161"/>
        <v>0</v>
      </c>
      <c r="H275" s="156"/>
      <c r="I275" s="192">
        <f t="shared" si="161"/>
        <v>0</v>
      </c>
      <c r="J275" s="156">
        <f t="shared" si="161"/>
        <v>0</v>
      </c>
      <c r="K275" s="156">
        <f t="shared" si="161"/>
        <v>0</v>
      </c>
      <c r="L275" s="156">
        <f t="shared" si="161"/>
        <v>0</v>
      </c>
      <c r="M275" s="192">
        <f t="shared" si="161"/>
        <v>0</v>
      </c>
      <c r="N275" s="156">
        <f t="shared" si="161"/>
        <v>0</v>
      </c>
      <c r="O275" s="156">
        <f t="shared" si="161"/>
        <v>0</v>
      </c>
      <c r="P275" s="156">
        <f t="shared" si="161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61.5" customHeight="1">
      <c r="A276" s="57" t="s">
        <v>51</v>
      </c>
      <c r="B276" s="89"/>
      <c r="C276" s="153" t="s">
        <v>52</v>
      </c>
      <c r="D276" s="187">
        <f t="shared" si="161"/>
        <v>0</v>
      </c>
      <c r="E276" s="156">
        <f t="shared" si="161"/>
        <v>0</v>
      </c>
      <c r="F276" s="156">
        <f t="shared" si="161"/>
        <v>0</v>
      </c>
      <c r="G276" s="156">
        <f t="shared" si="161"/>
        <v>0</v>
      </c>
      <c r="H276" s="156"/>
      <c r="I276" s="192">
        <f t="shared" si="161"/>
        <v>0</v>
      </c>
      <c r="J276" s="156">
        <f t="shared" si="161"/>
        <v>0</v>
      </c>
      <c r="K276" s="156">
        <f t="shared" si="161"/>
        <v>0</v>
      </c>
      <c r="L276" s="156">
        <f t="shared" si="161"/>
        <v>0</v>
      </c>
      <c r="M276" s="192">
        <f t="shared" si="161"/>
        <v>0</v>
      </c>
      <c r="N276" s="156">
        <f t="shared" si="161"/>
        <v>0</v>
      </c>
      <c r="O276" s="156">
        <f t="shared" si="161"/>
        <v>0</v>
      </c>
      <c r="P276" s="156">
        <f t="shared" si="161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13.5" customHeight="1">
      <c r="A277" s="46" t="s">
        <v>153</v>
      </c>
      <c r="B277" s="89" t="s">
        <v>210</v>
      </c>
      <c r="C277" s="153" t="s">
        <v>52</v>
      </c>
      <c r="D277" s="193">
        <f>E277+F277+G277</f>
        <v>0</v>
      </c>
      <c r="E277" s="156">
        <v>0</v>
      </c>
      <c r="F277" s="156"/>
      <c r="G277" s="155"/>
      <c r="H277" s="155"/>
      <c r="I277" s="193">
        <f>J277+K277+L277</f>
        <v>0</v>
      </c>
      <c r="J277" s="155"/>
      <c r="K277" s="156"/>
      <c r="L277" s="156"/>
      <c r="M277" s="247">
        <f>N277+O277</f>
        <v>0</v>
      </c>
      <c r="N277" s="160"/>
      <c r="O277" s="160"/>
      <c r="P277" s="160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44.25" customHeight="1">
      <c r="A278" s="286" t="s">
        <v>294</v>
      </c>
      <c r="B278" s="287" t="s">
        <v>297</v>
      </c>
      <c r="C278" s="260"/>
      <c r="D278" s="261">
        <f>D286+D292+D279</f>
        <v>20813.099999999999</v>
      </c>
      <c r="E278" s="261">
        <f t="shared" ref="E278:G278" si="162">E286+E292+E279</f>
        <v>3469.1</v>
      </c>
      <c r="F278" s="261">
        <f t="shared" si="162"/>
        <v>1561</v>
      </c>
      <c r="G278" s="261">
        <f t="shared" si="162"/>
        <v>15783</v>
      </c>
      <c r="H278" s="261">
        <f t="shared" ref="H278" si="163">H286+H292+H279</f>
        <v>0</v>
      </c>
      <c r="I278" s="261">
        <f t="shared" ref="I278" si="164">I286+I292+I279</f>
        <v>0</v>
      </c>
      <c r="J278" s="261">
        <f t="shared" ref="J278" si="165">J286+J292+J279</f>
        <v>0</v>
      </c>
      <c r="K278" s="261">
        <f t="shared" ref="K278" si="166">K286+K292+K279</f>
        <v>0</v>
      </c>
      <c r="L278" s="261">
        <f t="shared" ref="L278" si="167">L286+L292+L279</f>
        <v>0</v>
      </c>
      <c r="M278" s="261">
        <f t="shared" ref="M278" si="168">M286+M292+M279</f>
        <v>0</v>
      </c>
      <c r="N278" s="261">
        <f t="shared" ref="N278" si="169">N286+N292+N279</f>
        <v>0</v>
      </c>
      <c r="O278" s="261">
        <f t="shared" ref="O278" si="170">O286+O292+O279</f>
        <v>0</v>
      </c>
      <c r="P278" s="261">
        <f t="shared" ref="P278" si="171">P286+P292+P279</f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62.25" customHeight="1">
      <c r="A279" s="214" t="s">
        <v>529</v>
      </c>
      <c r="B279" s="236" t="s">
        <v>298</v>
      </c>
      <c r="C279" s="153"/>
      <c r="D279" s="187">
        <f>D280+D282+D284</f>
        <v>20813.099999999999</v>
      </c>
      <c r="E279" s="187">
        <f>E280+E282+E284</f>
        <v>3469.1</v>
      </c>
      <c r="F279" s="154">
        <f>F280+F282+F284</f>
        <v>1561</v>
      </c>
      <c r="G279" s="154">
        <f t="shared" ref="G279:P279" si="172">G280+G282+G284</f>
        <v>15783</v>
      </c>
      <c r="H279" s="154">
        <f t="shared" si="172"/>
        <v>0</v>
      </c>
      <c r="I279" s="187">
        <f t="shared" si="172"/>
        <v>0</v>
      </c>
      <c r="J279" s="154">
        <f t="shared" si="172"/>
        <v>0</v>
      </c>
      <c r="K279" s="154">
        <f t="shared" si="172"/>
        <v>0</v>
      </c>
      <c r="L279" s="154">
        <f t="shared" si="172"/>
        <v>0</v>
      </c>
      <c r="M279" s="187">
        <f t="shared" si="172"/>
        <v>0</v>
      </c>
      <c r="N279" s="154">
        <f t="shared" si="172"/>
        <v>0</v>
      </c>
      <c r="O279" s="154">
        <f t="shared" si="172"/>
        <v>0</v>
      </c>
      <c r="P279" s="154">
        <f t="shared" si="172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60" customHeight="1">
      <c r="A280" s="288" t="s">
        <v>530</v>
      </c>
      <c r="B280" s="236" t="s">
        <v>531</v>
      </c>
      <c r="C280" s="153"/>
      <c r="D280" s="187">
        <f>D281</f>
        <v>3469.1</v>
      </c>
      <c r="E280" s="154">
        <f t="shared" ref="E280:P280" si="173">E281</f>
        <v>3469.1</v>
      </c>
      <c r="F280" s="154">
        <f t="shared" si="173"/>
        <v>0</v>
      </c>
      <c r="G280" s="154">
        <f t="shared" si="173"/>
        <v>0</v>
      </c>
      <c r="H280" s="154">
        <f t="shared" si="173"/>
        <v>0</v>
      </c>
      <c r="I280" s="187">
        <f t="shared" si="173"/>
        <v>0</v>
      </c>
      <c r="J280" s="154">
        <f t="shared" si="173"/>
        <v>0</v>
      </c>
      <c r="K280" s="154">
        <f t="shared" si="173"/>
        <v>0</v>
      </c>
      <c r="L280" s="154">
        <f t="shared" si="173"/>
        <v>0</v>
      </c>
      <c r="M280" s="187">
        <f t="shared" si="173"/>
        <v>0</v>
      </c>
      <c r="N280" s="154">
        <f t="shared" si="173"/>
        <v>0</v>
      </c>
      <c r="O280" s="154">
        <f t="shared" si="173"/>
        <v>0</v>
      </c>
      <c r="P280" s="154">
        <f t="shared" si="173"/>
        <v>0</v>
      </c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1.25" customHeight="1">
      <c r="A281" s="144" t="s">
        <v>77</v>
      </c>
      <c r="B281" s="236" t="s">
        <v>531</v>
      </c>
      <c r="C281" s="153" t="s">
        <v>52</v>
      </c>
      <c r="D281" s="187">
        <f>E281+F281+G281</f>
        <v>3469.1</v>
      </c>
      <c r="E281" s="158">
        <f>'[2]Поправки март'!$I$551</f>
        <v>3469.1</v>
      </c>
      <c r="F281" s="158"/>
      <c r="G281" s="158"/>
      <c r="H281" s="158"/>
      <c r="I281" s="187">
        <f>J281+K281+L281</f>
        <v>0</v>
      </c>
      <c r="J281" s="158"/>
      <c r="K281" s="158"/>
      <c r="L281" s="158"/>
      <c r="M281" s="187">
        <f>N281+O281+P281</f>
        <v>0</v>
      </c>
      <c r="N281" s="158"/>
      <c r="O281" s="158"/>
      <c r="P281" s="158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55.5" customHeight="1">
      <c r="A282" s="214" t="s">
        <v>532</v>
      </c>
      <c r="B282" s="236" t="s">
        <v>534</v>
      </c>
      <c r="C282" s="153"/>
      <c r="D282" s="187">
        <f>D283</f>
        <v>1561</v>
      </c>
      <c r="E282" s="154">
        <f t="shared" ref="E282:P282" si="174">E283</f>
        <v>0</v>
      </c>
      <c r="F282" s="154">
        <f t="shared" si="174"/>
        <v>1561</v>
      </c>
      <c r="G282" s="154">
        <f t="shared" si="174"/>
        <v>0</v>
      </c>
      <c r="H282" s="154">
        <f t="shared" si="174"/>
        <v>0</v>
      </c>
      <c r="I282" s="187">
        <f t="shared" si="174"/>
        <v>0</v>
      </c>
      <c r="J282" s="154">
        <f t="shared" si="174"/>
        <v>0</v>
      </c>
      <c r="K282" s="154">
        <f t="shared" si="174"/>
        <v>0</v>
      </c>
      <c r="L282" s="154">
        <f t="shared" si="174"/>
        <v>0</v>
      </c>
      <c r="M282" s="187">
        <f t="shared" si="174"/>
        <v>0</v>
      </c>
      <c r="N282" s="154">
        <f t="shared" si="174"/>
        <v>0</v>
      </c>
      <c r="O282" s="154">
        <f t="shared" si="174"/>
        <v>0</v>
      </c>
      <c r="P282" s="154">
        <f t="shared" si="174"/>
        <v>0</v>
      </c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38.25" customHeight="1">
      <c r="A283" s="144" t="s">
        <v>77</v>
      </c>
      <c r="B283" s="227" t="s">
        <v>534</v>
      </c>
      <c r="C283" s="153" t="s">
        <v>52</v>
      </c>
      <c r="D283" s="187">
        <f>E283+F283+G283</f>
        <v>1561</v>
      </c>
      <c r="E283" s="158"/>
      <c r="F283" s="158">
        <f>'[2]Поправки март'!$I$556</f>
        <v>1561</v>
      </c>
      <c r="G283" s="158"/>
      <c r="H283" s="158"/>
      <c r="I283" s="187">
        <f>J283+K283+L283</f>
        <v>0</v>
      </c>
      <c r="J283" s="158"/>
      <c r="K283" s="158"/>
      <c r="L283" s="158"/>
      <c r="M283" s="187">
        <f>N283+O283+P283</f>
        <v>0</v>
      </c>
      <c r="N283" s="158"/>
      <c r="O283" s="158"/>
      <c r="P283" s="158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69.75" customHeight="1">
      <c r="A284" s="214" t="s">
        <v>533</v>
      </c>
      <c r="B284" s="227" t="s">
        <v>535</v>
      </c>
      <c r="C284" s="153"/>
      <c r="D284" s="187">
        <f>D285</f>
        <v>15783</v>
      </c>
      <c r="E284" s="154">
        <f t="shared" ref="E284:P284" si="175">E285</f>
        <v>0</v>
      </c>
      <c r="F284" s="154">
        <f t="shared" si="175"/>
        <v>0</v>
      </c>
      <c r="G284" s="154">
        <f t="shared" si="175"/>
        <v>15783</v>
      </c>
      <c r="H284" s="154">
        <f t="shared" si="175"/>
        <v>0</v>
      </c>
      <c r="I284" s="187">
        <f t="shared" si="175"/>
        <v>0</v>
      </c>
      <c r="J284" s="154">
        <f t="shared" si="175"/>
        <v>0</v>
      </c>
      <c r="K284" s="154">
        <f t="shared" si="175"/>
        <v>0</v>
      </c>
      <c r="L284" s="154">
        <f t="shared" si="175"/>
        <v>0</v>
      </c>
      <c r="M284" s="187">
        <f t="shared" si="175"/>
        <v>0</v>
      </c>
      <c r="N284" s="154">
        <f t="shared" si="175"/>
        <v>0</v>
      </c>
      <c r="O284" s="154">
        <f t="shared" si="175"/>
        <v>0</v>
      </c>
      <c r="P284" s="154">
        <f t="shared" si="175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46.5" customHeight="1">
      <c r="A285" s="144" t="s">
        <v>77</v>
      </c>
      <c r="B285" s="227" t="s">
        <v>535</v>
      </c>
      <c r="C285" s="153" t="s">
        <v>52</v>
      </c>
      <c r="D285" s="187">
        <f>E285+F285+G285</f>
        <v>15783</v>
      </c>
      <c r="E285" s="158"/>
      <c r="F285" s="158"/>
      <c r="G285" s="158">
        <f>'[2]Поправки март'!$I$560</f>
        <v>15783</v>
      </c>
      <c r="H285" s="158"/>
      <c r="I285" s="187">
        <f>J285+K285+L285</f>
        <v>0</v>
      </c>
      <c r="J285" s="158"/>
      <c r="K285" s="158"/>
      <c r="L285" s="158"/>
      <c r="M285" s="187">
        <f>N285+O285+P285</f>
        <v>0</v>
      </c>
      <c r="N285" s="158"/>
      <c r="O285" s="158"/>
      <c r="P285" s="158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92.25" hidden="1" customHeight="1">
      <c r="A286" s="285" t="s">
        <v>295</v>
      </c>
      <c r="B286" s="79" t="s">
        <v>298</v>
      </c>
      <c r="C286" s="153"/>
      <c r="D286" s="187">
        <f>D287</f>
        <v>0</v>
      </c>
      <c r="E286" s="158">
        <f t="shared" ref="E286:P286" si="176">E287</f>
        <v>0</v>
      </c>
      <c r="F286" s="158">
        <f t="shared" si="176"/>
        <v>0</v>
      </c>
      <c r="G286" s="158">
        <f t="shared" si="176"/>
        <v>0</v>
      </c>
      <c r="H286" s="158">
        <f t="shared" si="176"/>
        <v>0</v>
      </c>
      <c r="I286" s="193">
        <f t="shared" si="176"/>
        <v>0</v>
      </c>
      <c r="J286" s="158">
        <f t="shared" si="176"/>
        <v>0</v>
      </c>
      <c r="K286" s="158">
        <f t="shared" si="176"/>
        <v>0</v>
      </c>
      <c r="L286" s="158">
        <f t="shared" si="176"/>
        <v>0</v>
      </c>
      <c r="M286" s="193">
        <f t="shared" si="176"/>
        <v>0</v>
      </c>
      <c r="N286" s="158">
        <f t="shared" si="176"/>
        <v>0</v>
      </c>
      <c r="O286" s="158">
        <f t="shared" si="176"/>
        <v>0</v>
      </c>
      <c r="P286" s="158">
        <f t="shared" si="176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3" hidden="1" customHeight="1">
      <c r="A287" s="58" t="s">
        <v>296</v>
      </c>
      <c r="B287" s="79" t="s">
        <v>299</v>
      </c>
      <c r="C287" s="153"/>
      <c r="D287" s="187">
        <f>D288+D290</f>
        <v>0</v>
      </c>
      <c r="E287" s="158">
        <f>E288+E290</f>
        <v>0</v>
      </c>
      <c r="F287" s="158">
        <f>F288</f>
        <v>0</v>
      </c>
      <c r="G287" s="158">
        <f>G288</f>
        <v>0</v>
      </c>
      <c r="H287" s="158">
        <f>H288</f>
        <v>0</v>
      </c>
      <c r="I287" s="193">
        <f t="shared" ref="I287:P287" si="177">I288+I290</f>
        <v>0</v>
      </c>
      <c r="J287" s="158">
        <f t="shared" si="177"/>
        <v>0</v>
      </c>
      <c r="K287" s="158">
        <f t="shared" si="177"/>
        <v>0</v>
      </c>
      <c r="L287" s="158">
        <f t="shared" si="177"/>
        <v>0</v>
      </c>
      <c r="M287" s="193">
        <f t="shared" si="177"/>
        <v>0</v>
      </c>
      <c r="N287" s="158">
        <f t="shared" si="177"/>
        <v>0</v>
      </c>
      <c r="O287" s="158">
        <f t="shared" si="177"/>
        <v>0</v>
      </c>
      <c r="P287" s="158">
        <f t="shared" si="177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46.5" hidden="1" customHeight="1">
      <c r="A288" s="122" t="s">
        <v>42</v>
      </c>
      <c r="B288" s="79" t="s">
        <v>299</v>
      </c>
      <c r="C288" s="153" t="s">
        <v>16</v>
      </c>
      <c r="D288" s="187">
        <f>D289</f>
        <v>0</v>
      </c>
      <c r="E288" s="158">
        <f>E289</f>
        <v>0</v>
      </c>
      <c r="F288" s="158">
        <f>F289</f>
        <v>0</v>
      </c>
      <c r="G288" s="158">
        <f>G289</f>
        <v>0</v>
      </c>
      <c r="H288" s="158"/>
      <c r="I288" s="187">
        <f t="shared" ref="I288:P288" si="178">I289</f>
        <v>0</v>
      </c>
      <c r="J288" s="158">
        <f t="shared" si="178"/>
        <v>0</v>
      </c>
      <c r="K288" s="158">
        <f t="shared" si="178"/>
        <v>0</v>
      </c>
      <c r="L288" s="158">
        <f t="shared" si="178"/>
        <v>0</v>
      </c>
      <c r="M288" s="187">
        <f t="shared" si="178"/>
        <v>0</v>
      </c>
      <c r="N288" s="158">
        <f t="shared" si="178"/>
        <v>0</v>
      </c>
      <c r="O288" s="158">
        <f t="shared" si="178"/>
        <v>0</v>
      </c>
      <c r="P288" s="158">
        <f t="shared" si="178"/>
        <v>0</v>
      </c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21.75" hidden="1" customHeight="1">
      <c r="A289" s="80" t="s">
        <v>49</v>
      </c>
      <c r="B289" s="79" t="s">
        <v>299</v>
      </c>
      <c r="C289" s="153" t="s">
        <v>16</v>
      </c>
      <c r="D289" s="187">
        <f>E289+F289+G289</f>
        <v>0</v>
      </c>
      <c r="E289" s="37"/>
      <c r="F289" s="155"/>
      <c r="G289" s="155"/>
      <c r="H289" s="155"/>
      <c r="I289" s="187">
        <f>J289+K289+L289</f>
        <v>0</v>
      </c>
      <c r="J289" s="156"/>
      <c r="K289" s="156"/>
      <c r="L289" s="156"/>
      <c r="M289" s="246">
        <f>N289+O289+P289</f>
        <v>0</v>
      </c>
      <c r="N289" s="160"/>
      <c r="O289" s="160"/>
      <c r="P289" s="160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36.75" hidden="1" customHeight="1">
      <c r="A290" s="81" t="s">
        <v>51</v>
      </c>
      <c r="B290" s="79" t="s">
        <v>299</v>
      </c>
      <c r="C290" s="153" t="s">
        <v>52</v>
      </c>
      <c r="D290" s="187">
        <f>D291</f>
        <v>0</v>
      </c>
      <c r="E290" s="158">
        <f t="shared" ref="E290:P290" si="179">E291</f>
        <v>0</v>
      </c>
      <c r="F290" s="158">
        <f t="shared" si="179"/>
        <v>0</v>
      </c>
      <c r="G290" s="158">
        <f t="shared" si="179"/>
        <v>0</v>
      </c>
      <c r="H290" s="158">
        <f t="shared" si="179"/>
        <v>0</v>
      </c>
      <c r="I290" s="193">
        <f t="shared" si="179"/>
        <v>0</v>
      </c>
      <c r="J290" s="158">
        <f t="shared" si="179"/>
        <v>0</v>
      </c>
      <c r="K290" s="158">
        <f t="shared" si="179"/>
        <v>0</v>
      </c>
      <c r="L290" s="158">
        <f t="shared" si="179"/>
        <v>0</v>
      </c>
      <c r="M290" s="193">
        <f t="shared" si="179"/>
        <v>0</v>
      </c>
      <c r="N290" s="158">
        <f t="shared" si="179"/>
        <v>0</v>
      </c>
      <c r="O290" s="158">
        <f t="shared" si="179"/>
        <v>0</v>
      </c>
      <c r="P290" s="158">
        <f t="shared" si="179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5.5" hidden="1" customHeight="1">
      <c r="A291" s="80" t="s">
        <v>49</v>
      </c>
      <c r="B291" s="79" t="s">
        <v>299</v>
      </c>
      <c r="C291" s="153" t="s">
        <v>52</v>
      </c>
      <c r="D291" s="187">
        <f>E291+F291+G291</f>
        <v>0</v>
      </c>
      <c r="E291" s="37">
        <v>0</v>
      </c>
      <c r="F291" s="155"/>
      <c r="G291" s="155"/>
      <c r="H291" s="155"/>
      <c r="I291" s="187"/>
      <c r="J291" s="156"/>
      <c r="K291" s="156"/>
      <c r="L291" s="156"/>
      <c r="M291" s="246"/>
      <c r="N291" s="160"/>
      <c r="O291" s="160"/>
      <c r="P291" s="160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42" hidden="1" customHeight="1">
      <c r="A292" s="284" t="s">
        <v>300</v>
      </c>
      <c r="B292" s="60" t="s">
        <v>301</v>
      </c>
      <c r="C292" s="153"/>
      <c r="D292" s="187">
        <f>D293+D296</f>
        <v>0</v>
      </c>
      <c r="E292" s="158">
        <f>E293+E296</f>
        <v>0</v>
      </c>
      <c r="F292" s="158">
        <f t="shared" ref="F292:P292" si="180">F293+F296</f>
        <v>0</v>
      </c>
      <c r="G292" s="158">
        <f t="shared" si="180"/>
        <v>0</v>
      </c>
      <c r="H292" s="158">
        <f t="shared" si="180"/>
        <v>0</v>
      </c>
      <c r="I292" s="193">
        <f t="shared" si="180"/>
        <v>0</v>
      </c>
      <c r="J292" s="158">
        <f t="shared" si="180"/>
        <v>0</v>
      </c>
      <c r="K292" s="158">
        <f t="shared" si="180"/>
        <v>0</v>
      </c>
      <c r="L292" s="158">
        <f t="shared" si="180"/>
        <v>0</v>
      </c>
      <c r="M292" s="193">
        <f t="shared" si="180"/>
        <v>0</v>
      </c>
      <c r="N292" s="158">
        <f t="shared" si="180"/>
        <v>0</v>
      </c>
      <c r="O292" s="158">
        <f t="shared" si="180"/>
        <v>0</v>
      </c>
      <c r="P292" s="158">
        <f t="shared" si="180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3.25" hidden="1" customHeight="1">
      <c r="A293" s="73" t="s">
        <v>104</v>
      </c>
      <c r="B293" s="60" t="s">
        <v>302</v>
      </c>
      <c r="C293" s="153"/>
      <c r="D293" s="187">
        <f t="shared" ref="D293:I294" si="181">D294</f>
        <v>0</v>
      </c>
      <c r="E293" s="158">
        <f>E294</f>
        <v>0</v>
      </c>
      <c r="F293" s="158">
        <f t="shared" ref="F293:P294" si="182">F294</f>
        <v>0</v>
      </c>
      <c r="G293" s="158">
        <f t="shared" si="182"/>
        <v>0</v>
      </c>
      <c r="H293" s="158">
        <f t="shared" si="182"/>
        <v>0</v>
      </c>
      <c r="I293" s="193">
        <f t="shared" si="182"/>
        <v>0</v>
      </c>
      <c r="J293" s="158">
        <f t="shared" si="182"/>
        <v>0</v>
      </c>
      <c r="K293" s="158">
        <f t="shared" si="182"/>
        <v>0</v>
      </c>
      <c r="L293" s="158">
        <f t="shared" si="182"/>
        <v>0</v>
      </c>
      <c r="M293" s="193">
        <f t="shared" si="182"/>
        <v>0</v>
      </c>
      <c r="N293" s="158">
        <f t="shared" si="182"/>
        <v>0</v>
      </c>
      <c r="O293" s="158">
        <f t="shared" si="182"/>
        <v>0</v>
      </c>
      <c r="P293" s="158">
        <f t="shared" si="182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44.25" hidden="1" customHeight="1">
      <c r="A294" s="122" t="s">
        <v>42</v>
      </c>
      <c r="B294" s="60" t="s">
        <v>302</v>
      </c>
      <c r="C294" s="153" t="s">
        <v>16</v>
      </c>
      <c r="D294" s="187">
        <f t="shared" si="181"/>
        <v>0</v>
      </c>
      <c r="E294" s="158">
        <f t="shared" si="181"/>
        <v>0</v>
      </c>
      <c r="F294" s="158">
        <f t="shared" si="181"/>
        <v>0</v>
      </c>
      <c r="G294" s="158">
        <f t="shared" si="181"/>
        <v>0</v>
      </c>
      <c r="H294" s="158">
        <f t="shared" si="181"/>
        <v>0</v>
      </c>
      <c r="I294" s="193">
        <f t="shared" si="181"/>
        <v>0</v>
      </c>
      <c r="J294" s="158">
        <f t="shared" si="182"/>
        <v>0</v>
      </c>
      <c r="K294" s="158">
        <f t="shared" si="182"/>
        <v>0</v>
      </c>
      <c r="L294" s="158">
        <f t="shared" si="182"/>
        <v>0</v>
      </c>
      <c r="M294" s="193">
        <f t="shared" si="182"/>
        <v>0</v>
      </c>
      <c r="N294" s="158">
        <f t="shared" si="182"/>
        <v>0</v>
      </c>
      <c r="O294" s="158">
        <f t="shared" si="182"/>
        <v>0</v>
      </c>
      <c r="P294" s="158">
        <f t="shared" si="182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36.75" hidden="1" customHeight="1">
      <c r="A295" s="80" t="s">
        <v>49</v>
      </c>
      <c r="B295" s="60" t="s">
        <v>302</v>
      </c>
      <c r="C295" s="153" t="s">
        <v>16</v>
      </c>
      <c r="D295" s="187">
        <f>E295+F295+G295+H295</f>
        <v>0</v>
      </c>
      <c r="E295" s="37"/>
      <c r="F295" s="155"/>
      <c r="G295" s="155"/>
      <c r="H295" s="155"/>
      <c r="I295" s="187">
        <f>J295+K295+L295</f>
        <v>0</v>
      </c>
      <c r="J295" s="156"/>
      <c r="K295" s="156"/>
      <c r="L295" s="156"/>
      <c r="M295" s="246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3.25" hidden="1" customHeight="1">
      <c r="A296" s="58" t="s">
        <v>287</v>
      </c>
      <c r="B296" s="60" t="s">
        <v>303</v>
      </c>
      <c r="C296" s="153"/>
      <c r="D296" s="187">
        <f t="shared" ref="D296:P297" si="183">D297</f>
        <v>0</v>
      </c>
      <c r="E296" s="158">
        <f t="shared" si="183"/>
        <v>0</v>
      </c>
      <c r="F296" s="158">
        <f t="shared" si="183"/>
        <v>0</v>
      </c>
      <c r="G296" s="158">
        <f t="shared" si="183"/>
        <v>0</v>
      </c>
      <c r="H296" s="158">
        <f t="shared" si="183"/>
        <v>0</v>
      </c>
      <c r="I296" s="187">
        <f t="shared" si="183"/>
        <v>0</v>
      </c>
      <c r="J296" s="158">
        <f t="shared" si="183"/>
        <v>0</v>
      </c>
      <c r="K296" s="158">
        <f t="shared" si="183"/>
        <v>0</v>
      </c>
      <c r="L296" s="158">
        <f t="shared" si="183"/>
        <v>0</v>
      </c>
      <c r="M296" s="187">
        <f t="shared" si="183"/>
        <v>0</v>
      </c>
      <c r="N296" s="158">
        <f t="shared" si="183"/>
        <v>0</v>
      </c>
      <c r="O296" s="158">
        <f t="shared" si="183"/>
        <v>0</v>
      </c>
      <c r="P296" s="158">
        <f t="shared" si="183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46.5" hidden="1" customHeight="1">
      <c r="A297" s="122" t="s">
        <v>42</v>
      </c>
      <c r="B297" s="60" t="s">
        <v>303</v>
      </c>
      <c r="C297" s="153" t="s">
        <v>16</v>
      </c>
      <c r="D297" s="187">
        <f t="shared" si="183"/>
        <v>0</v>
      </c>
      <c r="E297" s="158">
        <f t="shared" si="183"/>
        <v>0</v>
      </c>
      <c r="F297" s="158">
        <f t="shared" si="183"/>
        <v>0</v>
      </c>
      <c r="G297" s="158">
        <f t="shared" si="183"/>
        <v>0</v>
      </c>
      <c r="H297" s="158">
        <f t="shared" si="183"/>
        <v>0</v>
      </c>
      <c r="I297" s="187">
        <f t="shared" si="183"/>
        <v>0</v>
      </c>
      <c r="J297" s="158">
        <f t="shared" si="183"/>
        <v>0</v>
      </c>
      <c r="K297" s="158">
        <f t="shared" si="183"/>
        <v>0</v>
      </c>
      <c r="L297" s="158">
        <f t="shared" si="183"/>
        <v>0</v>
      </c>
      <c r="M297" s="187">
        <f t="shared" si="183"/>
        <v>0</v>
      </c>
      <c r="N297" s="158">
        <f t="shared" si="183"/>
        <v>0</v>
      </c>
      <c r="O297" s="158">
        <f t="shared" si="183"/>
        <v>0</v>
      </c>
      <c r="P297" s="158">
        <f t="shared" si="183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21" hidden="1" customHeight="1">
      <c r="A298" s="80" t="s">
        <v>49</v>
      </c>
      <c r="B298" s="60" t="s">
        <v>303</v>
      </c>
      <c r="C298" s="153" t="s">
        <v>16</v>
      </c>
      <c r="D298" s="187">
        <f>E298+F298+G298+H298</f>
        <v>0</v>
      </c>
      <c r="E298" s="37"/>
      <c r="F298" s="155"/>
      <c r="G298" s="155"/>
      <c r="H298" s="155"/>
      <c r="I298" s="187">
        <f>J298+K298+L298</f>
        <v>0</v>
      </c>
      <c r="J298" s="156"/>
      <c r="K298" s="156"/>
      <c r="L298" s="156"/>
      <c r="M298" s="247"/>
      <c r="N298" s="160"/>
      <c r="O298" s="160"/>
      <c r="P298" s="160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42.75" hidden="1" customHeight="1">
      <c r="A299" s="58" t="s">
        <v>374</v>
      </c>
      <c r="B299" s="60" t="s">
        <v>375</v>
      </c>
      <c r="C299" s="153"/>
      <c r="D299" s="187">
        <f>D300</f>
        <v>0</v>
      </c>
      <c r="E299" s="154">
        <f t="shared" ref="E299:P302" si="184">E300</f>
        <v>0</v>
      </c>
      <c r="F299" s="154">
        <f t="shared" si="184"/>
        <v>0</v>
      </c>
      <c r="G299" s="154">
        <f t="shared" si="184"/>
        <v>0</v>
      </c>
      <c r="H299" s="154">
        <f t="shared" si="184"/>
        <v>0</v>
      </c>
      <c r="I299" s="187">
        <f t="shared" si="184"/>
        <v>0</v>
      </c>
      <c r="J299" s="154">
        <f t="shared" si="184"/>
        <v>0</v>
      </c>
      <c r="K299" s="154">
        <f t="shared" si="184"/>
        <v>0</v>
      </c>
      <c r="L299" s="154">
        <f t="shared" si="184"/>
        <v>0</v>
      </c>
      <c r="M299" s="187">
        <f t="shared" si="184"/>
        <v>0</v>
      </c>
      <c r="N299" s="154">
        <f t="shared" si="184"/>
        <v>0</v>
      </c>
      <c r="O299" s="154">
        <f t="shared" si="184"/>
        <v>0</v>
      </c>
      <c r="P299" s="154">
        <f t="shared" si="184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35.25" hidden="1" customHeight="1">
      <c r="A300" s="58" t="s">
        <v>376</v>
      </c>
      <c r="B300" s="60" t="s">
        <v>379</v>
      </c>
      <c r="C300" s="153"/>
      <c r="D300" s="187">
        <f>D301</f>
        <v>0</v>
      </c>
      <c r="E300" s="154">
        <f t="shared" si="184"/>
        <v>0</v>
      </c>
      <c r="F300" s="154">
        <f t="shared" si="184"/>
        <v>0</v>
      </c>
      <c r="G300" s="154">
        <f t="shared" si="184"/>
        <v>0</v>
      </c>
      <c r="H300" s="154">
        <f t="shared" si="184"/>
        <v>0</v>
      </c>
      <c r="I300" s="187">
        <f t="shared" si="184"/>
        <v>0</v>
      </c>
      <c r="J300" s="154">
        <f t="shared" si="184"/>
        <v>0</v>
      </c>
      <c r="K300" s="154">
        <f t="shared" si="184"/>
        <v>0</v>
      </c>
      <c r="L300" s="154">
        <f t="shared" si="184"/>
        <v>0</v>
      </c>
      <c r="M300" s="187">
        <f t="shared" si="184"/>
        <v>0</v>
      </c>
      <c r="N300" s="154">
        <f t="shared" si="184"/>
        <v>0</v>
      </c>
      <c r="O300" s="154">
        <f t="shared" si="184"/>
        <v>0</v>
      </c>
      <c r="P300" s="154">
        <f t="shared" si="184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66.75" hidden="1" customHeight="1">
      <c r="A301" s="58" t="s">
        <v>377</v>
      </c>
      <c r="B301" s="60" t="s">
        <v>380</v>
      </c>
      <c r="C301" s="153"/>
      <c r="D301" s="187">
        <f>D302</f>
        <v>0</v>
      </c>
      <c r="E301" s="154">
        <f t="shared" si="184"/>
        <v>0</v>
      </c>
      <c r="F301" s="154">
        <f t="shared" si="184"/>
        <v>0</v>
      </c>
      <c r="G301" s="154">
        <f t="shared" si="184"/>
        <v>0</v>
      </c>
      <c r="H301" s="154">
        <f t="shared" si="184"/>
        <v>0</v>
      </c>
      <c r="I301" s="187">
        <f t="shared" si="184"/>
        <v>0</v>
      </c>
      <c r="J301" s="154">
        <f t="shared" si="184"/>
        <v>0</v>
      </c>
      <c r="K301" s="154">
        <f t="shared" si="184"/>
        <v>0</v>
      </c>
      <c r="L301" s="154">
        <f t="shared" si="184"/>
        <v>0</v>
      </c>
      <c r="M301" s="187">
        <f t="shared" si="184"/>
        <v>0</v>
      </c>
      <c r="N301" s="154">
        <f t="shared" si="184"/>
        <v>0</v>
      </c>
      <c r="O301" s="154">
        <f t="shared" si="184"/>
        <v>0</v>
      </c>
      <c r="P301" s="154">
        <f t="shared" si="184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62.25" hidden="1" customHeight="1">
      <c r="A302" s="58" t="s">
        <v>22</v>
      </c>
      <c r="B302" s="60" t="s">
        <v>380</v>
      </c>
      <c r="C302" s="153" t="s">
        <v>16</v>
      </c>
      <c r="D302" s="187">
        <f>D303</f>
        <v>0</v>
      </c>
      <c r="E302" s="154">
        <f t="shared" si="184"/>
        <v>0</v>
      </c>
      <c r="F302" s="154">
        <f t="shared" si="184"/>
        <v>0</v>
      </c>
      <c r="G302" s="154">
        <f t="shared" si="184"/>
        <v>0</v>
      </c>
      <c r="H302" s="154">
        <f t="shared" si="184"/>
        <v>0</v>
      </c>
      <c r="I302" s="187">
        <f t="shared" si="184"/>
        <v>0</v>
      </c>
      <c r="J302" s="154">
        <f t="shared" si="184"/>
        <v>0</v>
      </c>
      <c r="K302" s="154">
        <f t="shared" si="184"/>
        <v>0</v>
      </c>
      <c r="L302" s="154">
        <f t="shared" si="184"/>
        <v>0</v>
      </c>
      <c r="M302" s="187">
        <f t="shared" si="184"/>
        <v>0</v>
      </c>
      <c r="N302" s="154">
        <f t="shared" si="184"/>
        <v>0</v>
      </c>
      <c r="O302" s="154">
        <f t="shared" si="184"/>
        <v>0</v>
      </c>
      <c r="P302" s="154">
        <f t="shared" si="184"/>
        <v>0</v>
      </c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8" customFormat="1" ht="29.25" hidden="1" customHeight="1">
      <c r="A303" s="58" t="s">
        <v>378</v>
      </c>
      <c r="B303" s="60" t="s">
        <v>380</v>
      </c>
      <c r="C303" s="153" t="s">
        <v>16</v>
      </c>
      <c r="D303" s="187">
        <f>E303+F303+G303</f>
        <v>0</v>
      </c>
      <c r="E303" s="37"/>
      <c r="F303" s="155">
        <v>0</v>
      </c>
      <c r="G303" s="155"/>
      <c r="H303" s="155"/>
      <c r="I303" s="187">
        <f>J303+K303+L303</f>
        <v>0</v>
      </c>
      <c r="J303" s="156"/>
      <c r="K303" s="156"/>
      <c r="L303" s="156"/>
      <c r="M303" s="247">
        <f>N303+O303+P303</f>
        <v>0</v>
      </c>
      <c r="N303" s="160"/>
      <c r="O303" s="160"/>
      <c r="P303" s="160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</row>
    <row r="304" spans="1:50" s="95" customFormat="1" ht="119.25" customHeight="1">
      <c r="A304" s="43" t="s">
        <v>578</v>
      </c>
      <c r="B304" s="156">
        <v>6100000000</v>
      </c>
      <c r="C304" s="36"/>
      <c r="D304" s="187">
        <f>D305+D309+D322+D318</f>
        <v>27242.7</v>
      </c>
      <c r="E304" s="154">
        <f>E305+E309+E322+E318</f>
        <v>15608</v>
      </c>
      <c r="F304" s="154">
        <f>F305+F309+F322+F318</f>
        <v>11634.7</v>
      </c>
      <c r="G304" s="154">
        <f>G305+G309+G322+G318</f>
        <v>0</v>
      </c>
      <c r="H304" s="154" t="e">
        <f>H305+H309+H322+H318</f>
        <v>#REF!</v>
      </c>
      <c r="I304" s="187">
        <f t="shared" ref="I304:P304" si="185">I305+I309+I322</f>
        <v>25326</v>
      </c>
      <c r="J304" s="154">
        <f t="shared" si="185"/>
        <v>15326</v>
      </c>
      <c r="K304" s="154">
        <f t="shared" si="185"/>
        <v>10000</v>
      </c>
      <c r="L304" s="154">
        <f t="shared" si="185"/>
        <v>0</v>
      </c>
      <c r="M304" s="187">
        <f t="shared" si="185"/>
        <v>30506</v>
      </c>
      <c r="N304" s="154">
        <f t="shared" si="185"/>
        <v>20506</v>
      </c>
      <c r="O304" s="154">
        <f t="shared" si="185"/>
        <v>10000</v>
      </c>
      <c r="P304" s="154">
        <f t="shared" si="185"/>
        <v>0</v>
      </c>
    </row>
    <row r="305" spans="1:50" s="96" customFormat="1" ht="41.25" customHeight="1">
      <c r="A305" s="110" t="s">
        <v>212</v>
      </c>
      <c r="B305" s="111" t="s">
        <v>213</v>
      </c>
      <c r="C305" s="25"/>
      <c r="D305" s="187">
        <f t="shared" ref="D305:P305" si="186">D306</f>
        <v>7330.8</v>
      </c>
      <c r="E305" s="155">
        <f>E306</f>
        <v>7330.8</v>
      </c>
      <c r="F305" s="155">
        <f t="shared" si="186"/>
        <v>0</v>
      </c>
      <c r="G305" s="155">
        <f t="shared" si="186"/>
        <v>0</v>
      </c>
      <c r="H305" s="155" t="e">
        <f t="shared" si="186"/>
        <v>#REF!</v>
      </c>
      <c r="I305" s="190">
        <f t="shared" si="186"/>
        <v>7081</v>
      </c>
      <c r="J305" s="155">
        <f t="shared" si="186"/>
        <v>7081</v>
      </c>
      <c r="K305" s="155">
        <f t="shared" si="186"/>
        <v>0</v>
      </c>
      <c r="L305" s="155">
        <f t="shared" si="186"/>
        <v>0</v>
      </c>
      <c r="M305" s="190">
        <f t="shared" si="186"/>
        <v>7081</v>
      </c>
      <c r="N305" s="155">
        <f t="shared" si="186"/>
        <v>7081</v>
      </c>
      <c r="O305" s="155">
        <f t="shared" si="186"/>
        <v>0</v>
      </c>
      <c r="P305" s="155">
        <f t="shared" si="186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14.25" customHeight="1">
      <c r="A306" s="132" t="s">
        <v>104</v>
      </c>
      <c r="B306" s="156">
        <v>6100182130</v>
      </c>
      <c r="C306" s="25"/>
      <c r="D306" s="187">
        <f t="shared" ref="D306:P306" si="187">D307+D308</f>
        <v>7330.8</v>
      </c>
      <c r="E306" s="158">
        <f>E307+E308</f>
        <v>7330.8</v>
      </c>
      <c r="F306" s="158">
        <f t="shared" si="187"/>
        <v>0</v>
      </c>
      <c r="G306" s="158">
        <f t="shared" si="187"/>
        <v>0</v>
      </c>
      <c r="H306" s="158" t="e">
        <f t="shared" si="187"/>
        <v>#REF!</v>
      </c>
      <c r="I306" s="193">
        <f t="shared" si="187"/>
        <v>7081</v>
      </c>
      <c r="J306" s="158">
        <f t="shared" si="187"/>
        <v>7081</v>
      </c>
      <c r="K306" s="158">
        <f t="shared" si="187"/>
        <v>0</v>
      </c>
      <c r="L306" s="158">
        <f t="shared" si="187"/>
        <v>0</v>
      </c>
      <c r="M306" s="193">
        <f t="shared" si="187"/>
        <v>7081</v>
      </c>
      <c r="N306" s="158">
        <f t="shared" si="187"/>
        <v>7081</v>
      </c>
      <c r="O306" s="158">
        <f t="shared" si="187"/>
        <v>0</v>
      </c>
      <c r="P306" s="158">
        <f t="shared" si="187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45.75" customHeight="1">
      <c r="A307" s="32" t="s">
        <v>42</v>
      </c>
      <c r="B307" s="156">
        <v>6100182130</v>
      </c>
      <c r="C307" s="25" t="s">
        <v>16</v>
      </c>
      <c r="D307" s="187">
        <f>E307+F307+G307</f>
        <v>1693.8</v>
      </c>
      <c r="E307" s="158">
        <f>'[2]Поправки март'!$I$381</f>
        <v>1693.8</v>
      </c>
      <c r="F307" s="158"/>
      <c r="G307" s="158"/>
      <c r="H307" s="158" t="e">
        <f>#REF!</f>
        <v>#REF!</v>
      </c>
      <c r="I307" s="187">
        <f>J307+K307+L307</f>
        <v>3000</v>
      </c>
      <c r="J307" s="158">
        <v>3000</v>
      </c>
      <c r="K307" s="158"/>
      <c r="L307" s="158"/>
      <c r="M307" s="187">
        <f>N307+O307+P307</f>
        <v>3000</v>
      </c>
      <c r="N307" s="158">
        <v>3000</v>
      </c>
      <c r="O307" s="158"/>
      <c r="P307" s="154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18" customHeight="1">
      <c r="A308" s="24" t="s">
        <v>35</v>
      </c>
      <c r="B308" s="156">
        <v>6100182130</v>
      </c>
      <c r="C308" s="25" t="s">
        <v>36</v>
      </c>
      <c r="D308" s="187">
        <f>E308+F308+G308</f>
        <v>5637</v>
      </c>
      <c r="E308" s="258">
        <v>5637</v>
      </c>
      <c r="F308" s="158"/>
      <c r="G308" s="158"/>
      <c r="H308" s="158" t="e">
        <f>#REF!</f>
        <v>#REF!</v>
      </c>
      <c r="I308" s="187">
        <f>J308+K308+L308</f>
        <v>4081</v>
      </c>
      <c r="J308" s="158">
        <v>4081</v>
      </c>
      <c r="K308" s="158"/>
      <c r="L308" s="158"/>
      <c r="M308" s="187">
        <f>N308+O308+P308</f>
        <v>4081</v>
      </c>
      <c r="N308" s="158">
        <v>4081</v>
      </c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45" customHeight="1">
      <c r="A309" s="24" t="s">
        <v>214</v>
      </c>
      <c r="B309" s="156">
        <v>6100200000</v>
      </c>
      <c r="C309" s="25"/>
      <c r="D309" s="187">
        <f>D312+D314+D316+D310</f>
        <v>19511.900000000001</v>
      </c>
      <c r="E309" s="187">
        <f>E312+E314+E316+E310</f>
        <v>7877.2</v>
      </c>
      <c r="F309" s="187">
        <f t="shared" ref="F309:G309" si="188">F312+F314+F316+F310</f>
        <v>11634.7</v>
      </c>
      <c r="G309" s="187">
        <f t="shared" si="188"/>
        <v>0</v>
      </c>
      <c r="H309" s="158" t="e">
        <f>H312+H314+H316</f>
        <v>#REF!</v>
      </c>
      <c r="I309" s="187">
        <f>I312+I314+I316+I310</f>
        <v>17845</v>
      </c>
      <c r="J309" s="154">
        <f>J312+J314+J316</f>
        <v>7845</v>
      </c>
      <c r="K309" s="154">
        <f>K312+K314+K316</f>
        <v>10000</v>
      </c>
      <c r="L309" s="154">
        <f>L312+L314+L316</f>
        <v>0</v>
      </c>
      <c r="M309" s="187">
        <f>M312+M314+M316+M310</f>
        <v>23025</v>
      </c>
      <c r="N309" s="158">
        <f>N312+N314+N316</f>
        <v>13025</v>
      </c>
      <c r="O309" s="158">
        <f>O312+O314+O316</f>
        <v>10000</v>
      </c>
      <c r="P309" s="158">
        <f>P312+P314+P316</f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 customHeight="1">
      <c r="A310" s="74" t="s">
        <v>465</v>
      </c>
      <c r="B310" s="72" t="s">
        <v>572</v>
      </c>
      <c r="C310" s="25"/>
      <c r="D310" s="187">
        <f>D311</f>
        <v>100</v>
      </c>
      <c r="E310" s="187">
        <f t="shared" ref="E310:P310" si="189">E311</f>
        <v>0</v>
      </c>
      <c r="F310" s="187">
        <f t="shared" si="189"/>
        <v>100</v>
      </c>
      <c r="G310" s="187">
        <f t="shared" si="189"/>
        <v>0</v>
      </c>
      <c r="H310" s="187">
        <f t="shared" si="189"/>
        <v>0</v>
      </c>
      <c r="I310" s="187">
        <f t="shared" si="189"/>
        <v>0</v>
      </c>
      <c r="J310" s="187">
        <f t="shared" si="189"/>
        <v>0</v>
      </c>
      <c r="K310" s="187">
        <f t="shared" si="189"/>
        <v>0</v>
      </c>
      <c r="L310" s="187">
        <f t="shared" si="189"/>
        <v>0</v>
      </c>
      <c r="M310" s="187">
        <f t="shared" si="189"/>
        <v>0</v>
      </c>
      <c r="N310" s="187">
        <f t="shared" si="189"/>
        <v>0</v>
      </c>
      <c r="O310" s="187">
        <f t="shared" si="189"/>
        <v>0</v>
      </c>
      <c r="P310" s="187">
        <f t="shared" si="189"/>
        <v>0</v>
      </c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45" customHeight="1">
      <c r="A311" s="281" t="s">
        <v>42</v>
      </c>
      <c r="B311" s="72" t="s">
        <v>572</v>
      </c>
      <c r="C311" s="25" t="s">
        <v>16</v>
      </c>
      <c r="D311" s="187">
        <f>E311+F311+G311</f>
        <v>100</v>
      </c>
      <c r="E311" s="158"/>
      <c r="F311" s="158">
        <f>'[4]Поправки февраль'!$I$389</f>
        <v>100</v>
      </c>
      <c r="G311" s="158"/>
      <c r="H311" s="158"/>
      <c r="I311" s="187">
        <f>J311+K311+L311</f>
        <v>0</v>
      </c>
      <c r="J311" s="154"/>
      <c r="K311" s="154"/>
      <c r="L311" s="154"/>
      <c r="M311" s="187">
        <f>N311+O311+P311</f>
        <v>0</v>
      </c>
      <c r="N311" s="158"/>
      <c r="O311" s="158"/>
      <c r="P311" s="158"/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18" customHeight="1">
      <c r="A312" s="24" t="s">
        <v>104</v>
      </c>
      <c r="B312" s="156">
        <v>6100282130</v>
      </c>
      <c r="C312" s="25"/>
      <c r="D312" s="187">
        <f t="shared" ref="D312:P312" si="190">D313</f>
        <v>7760.7</v>
      </c>
      <c r="E312" s="158">
        <f t="shared" si="190"/>
        <v>7760.7</v>
      </c>
      <c r="F312" s="158">
        <f t="shared" si="190"/>
        <v>0</v>
      </c>
      <c r="G312" s="158">
        <f t="shared" si="190"/>
        <v>0</v>
      </c>
      <c r="H312" s="158" t="e">
        <f t="shared" si="190"/>
        <v>#REF!</v>
      </c>
      <c r="I312" s="193">
        <f t="shared" si="190"/>
        <v>7774.3</v>
      </c>
      <c r="J312" s="158">
        <f t="shared" si="190"/>
        <v>7774.3</v>
      </c>
      <c r="K312" s="158">
        <f t="shared" si="190"/>
        <v>0</v>
      </c>
      <c r="L312" s="158">
        <f t="shared" si="190"/>
        <v>0</v>
      </c>
      <c r="M312" s="193">
        <f t="shared" si="190"/>
        <v>12954.3</v>
      </c>
      <c r="N312" s="158">
        <f t="shared" si="190"/>
        <v>12954.3</v>
      </c>
      <c r="O312" s="158">
        <f t="shared" si="190"/>
        <v>0</v>
      </c>
      <c r="P312" s="158">
        <f t="shared" si="190"/>
        <v>0</v>
      </c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45">
      <c r="A313" s="32" t="s">
        <v>42</v>
      </c>
      <c r="B313" s="156">
        <v>6100282130</v>
      </c>
      <c r="C313" s="25" t="s">
        <v>16</v>
      </c>
      <c r="D313" s="187">
        <f>E313+F313+G313</f>
        <v>7760.7</v>
      </c>
      <c r="E313" s="258">
        <f>'[2]Поправки март'!$I$393</f>
        <v>7760.7</v>
      </c>
      <c r="F313" s="158"/>
      <c r="G313" s="158"/>
      <c r="H313" s="158" t="e">
        <f>#REF!</f>
        <v>#REF!</v>
      </c>
      <c r="I313" s="193">
        <f>J313+K313+L313</f>
        <v>7774.3</v>
      </c>
      <c r="J313" s="158">
        <v>7774.3</v>
      </c>
      <c r="K313" s="158"/>
      <c r="L313" s="158"/>
      <c r="M313" s="193">
        <f>N313+O313+P313</f>
        <v>12954.3</v>
      </c>
      <c r="N313" s="158">
        <v>12954.3</v>
      </c>
      <c r="O313" s="158"/>
      <c r="P313" s="158"/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6.25" customHeight="1">
      <c r="A314" s="24" t="s">
        <v>216</v>
      </c>
      <c r="B314" s="255" t="s">
        <v>570</v>
      </c>
      <c r="C314" s="25"/>
      <c r="D314" s="187">
        <f t="shared" ref="D314:D317" si="191">E314+F314+G314</f>
        <v>116.5</v>
      </c>
      <c r="E314" s="155">
        <f>E315</f>
        <v>116.5</v>
      </c>
      <c r="F314" s="155">
        <f t="shared" ref="F314:P314" si="192">F315</f>
        <v>0</v>
      </c>
      <c r="G314" s="155">
        <f t="shared" si="192"/>
        <v>0</v>
      </c>
      <c r="H314" s="155" t="e">
        <f t="shared" si="192"/>
        <v>#REF!</v>
      </c>
      <c r="I314" s="188">
        <f t="shared" si="192"/>
        <v>70.7</v>
      </c>
      <c r="J314" s="155">
        <v>70.7</v>
      </c>
      <c r="K314" s="155">
        <f t="shared" si="192"/>
        <v>0</v>
      </c>
      <c r="L314" s="155">
        <f t="shared" si="192"/>
        <v>0</v>
      </c>
      <c r="M314" s="188">
        <f t="shared" si="192"/>
        <v>70.7</v>
      </c>
      <c r="N314" s="155">
        <f t="shared" si="192"/>
        <v>70.7</v>
      </c>
      <c r="O314" s="155">
        <f t="shared" si="192"/>
        <v>0</v>
      </c>
      <c r="P314" s="155">
        <f t="shared" si="192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4.25" customHeight="1">
      <c r="A315" s="32" t="s">
        <v>42</v>
      </c>
      <c r="B315" s="255" t="s">
        <v>570</v>
      </c>
      <c r="C315" s="25" t="s">
        <v>16</v>
      </c>
      <c r="D315" s="187">
        <f t="shared" si="191"/>
        <v>116.5</v>
      </c>
      <c r="E315" s="155">
        <v>116.5</v>
      </c>
      <c r="F315" s="155"/>
      <c r="G315" s="155"/>
      <c r="H315" s="155" t="e">
        <f>#REF!</f>
        <v>#REF!</v>
      </c>
      <c r="I315" s="188">
        <f>J315+K315+L315</f>
        <v>70.7</v>
      </c>
      <c r="J315" s="155">
        <v>70.7</v>
      </c>
      <c r="K315" s="155"/>
      <c r="L315" s="155"/>
      <c r="M315" s="188">
        <f>N315+O315+P315</f>
        <v>70.7</v>
      </c>
      <c r="N315" s="155">
        <v>70.7</v>
      </c>
      <c r="O315" s="155"/>
      <c r="P315" s="155"/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60.75" customHeight="1">
      <c r="A316" s="24" t="s">
        <v>480</v>
      </c>
      <c r="B316" s="255" t="s">
        <v>570</v>
      </c>
      <c r="C316" s="25"/>
      <c r="D316" s="187">
        <f t="shared" si="191"/>
        <v>11534.7</v>
      </c>
      <c r="E316" s="155">
        <f t="shared" ref="E316:J316" si="193">E317</f>
        <v>0</v>
      </c>
      <c r="F316" s="155">
        <f t="shared" si="193"/>
        <v>11534.7</v>
      </c>
      <c r="G316" s="155">
        <f t="shared" si="193"/>
        <v>0</v>
      </c>
      <c r="H316" s="155" t="e">
        <f t="shared" si="193"/>
        <v>#REF!</v>
      </c>
      <c r="I316" s="190">
        <f t="shared" si="193"/>
        <v>10000</v>
      </c>
      <c r="J316" s="155">
        <f t="shared" si="193"/>
        <v>0</v>
      </c>
      <c r="K316" s="155">
        <f>K317</f>
        <v>10000</v>
      </c>
      <c r="L316" s="155">
        <f>L317</f>
        <v>0</v>
      </c>
      <c r="M316" s="190">
        <f t="shared" ref="M316:P316" si="194">M317</f>
        <v>10000</v>
      </c>
      <c r="N316" s="155">
        <f t="shared" si="194"/>
        <v>0</v>
      </c>
      <c r="O316" s="155">
        <f t="shared" si="194"/>
        <v>10000</v>
      </c>
      <c r="P316" s="155">
        <f t="shared" si="194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25.5" customHeight="1">
      <c r="A317" s="32" t="s">
        <v>42</v>
      </c>
      <c r="B317" s="255" t="s">
        <v>570</v>
      </c>
      <c r="C317" s="25" t="s">
        <v>16</v>
      </c>
      <c r="D317" s="187">
        <f t="shared" si="191"/>
        <v>11534.7</v>
      </c>
      <c r="E317" s="155"/>
      <c r="F317" s="155">
        <v>11534.7</v>
      </c>
      <c r="G317" s="155"/>
      <c r="H317" s="155" t="e">
        <f>#REF!</f>
        <v>#REF!</v>
      </c>
      <c r="I317" s="190">
        <f>J317+K317+L317</f>
        <v>10000</v>
      </c>
      <c r="J317" s="155"/>
      <c r="K317" s="155">
        <v>10000</v>
      </c>
      <c r="L317" s="155"/>
      <c r="M317" s="190">
        <f>N317+O317+P317</f>
        <v>10000</v>
      </c>
      <c r="N317" s="155"/>
      <c r="O317" s="155">
        <v>10000</v>
      </c>
      <c r="P317" s="155"/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35" hidden="1">
      <c r="A318" s="112" t="s">
        <v>320</v>
      </c>
      <c r="B318" s="97" t="s">
        <v>321</v>
      </c>
      <c r="C318" s="25"/>
      <c r="D318" s="187">
        <f t="shared" ref="D318:P320" si="195">D319</f>
        <v>0</v>
      </c>
      <c r="E318" s="154">
        <f t="shared" si="195"/>
        <v>0</v>
      </c>
      <c r="F318" s="154">
        <f t="shared" si="195"/>
        <v>0</v>
      </c>
      <c r="G318" s="154">
        <f t="shared" si="195"/>
        <v>0</v>
      </c>
      <c r="H318" s="154">
        <f t="shared" si="195"/>
        <v>0</v>
      </c>
      <c r="I318" s="187">
        <f t="shared" si="195"/>
        <v>0</v>
      </c>
      <c r="J318" s="154">
        <f t="shared" si="195"/>
        <v>0</v>
      </c>
      <c r="K318" s="154">
        <f t="shared" si="195"/>
        <v>0</v>
      </c>
      <c r="L318" s="154">
        <f t="shared" si="195"/>
        <v>0</v>
      </c>
      <c r="M318" s="187">
        <f t="shared" si="195"/>
        <v>0</v>
      </c>
      <c r="N318" s="154">
        <f t="shared" si="195"/>
        <v>0</v>
      </c>
      <c r="O318" s="154">
        <f t="shared" si="195"/>
        <v>0</v>
      </c>
      <c r="P318" s="154">
        <f t="shared" si="195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idden="1">
      <c r="A319" s="101" t="s">
        <v>104</v>
      </c>
      <c r="B319" s="97" t="s">
        <v>322</v>
      </c>
      <c r="C319" s="25"/>
      <c r="D319" s="187">
        <f t="shared" si="195"/>
        <v>0</v>
      </c>
      <c r="E319" s="154">
        <f t="shared" si="195"/>
        <v>0</v>
      </c>
      <c r="F319" s="154">
        <f t="shared" si="195"/>
        <v>0</v>
      </c>
      <c r="G319" s="154">
        <f t="shared" si="195"/>
        <v>0</v>
      </c>
      <c r="H319" s="154">
        <f t="shared" si="195"/>
        <v>0</v>
      </c>
      <c r="I319" s="187">
        <f t="shared" si="195"/>
        <v>0</v>
      </c>
      <c r="J319" s="154">
        <f t="shared" si="195"/>
        <v>0</v>
      </c>
      <c r="K319" s="154">
        <f t="shared" si="195"/>
        <v>0</v>
      </c>
      <c r="L319" s="154">
        <f t="shared" si="195"/>
        <v>0</v>
      </c>
      <c r="M319" s="187">
        <f t="shared" si="195"/>
        <v>0</v>
      </c>
      <c r="N319" s="154">
        <f t="shared" si="195"/>
        <v>0</v>
      </c>
      <c r="O319" s="154">
        <f t="shared" si="195"/>
        <v>0</v>
      </c>
      <c r="P319" s="154">
        <f t="shared" si="195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45" hidden="1">
      <c r="A320" s="133" t="s">
        <v>42</v>
      </c>
      <c r="B320" s="97" t="s">
        <v>322</v>
      </c>
      <c r="C320" s="25" t="s">
        <v>16</v>
      </c>
      <c r="D320" s="187">
        <f t="shared" si="195"/>
        <v>0</v>
      </c>
      <c r="E320" s="154">
        <f t="shared" si="195"/>
        <v>0</v>
      </c>
      <c r="F320" s="154">
        <f t="shared" si="195"/>
        <v>0</v>
      </c>
      <c r="G320" s="154">
        <f t="shared" si="195"/>
        <v>0</v>
      </c>
      <c r="H320" s="154">
        <f t="shared" si="195"/>
        <v>0</v>
      </c>
      <c r="I320" s="187">
        <f t="shared" si="195"/>
        <v>0</v>
      </c>
      <c r="J320" s="154">
        <f t="shared" si="195"/>
        <v>0</v>
      </c>
      <c r="K320" s="154">
        <f t="shared" si="195"/>
        <v>0</v>
      </c>
      <c r="L320" s="154">
        <f t="shared" si="195"/>
        <v>0</v>
      </c>
      <c r="M320" s="187">
        <f t="shared" si="195"/>
        <v>0</v>
      </c>
      <c r="N320" s="154">
        <f t="shared" si="195"/>
        <v>0</v>
      </c>
      <c r="O320" s="154">
        <f t="shared" si="195"/>
        <v>0</v>
      </c>
      <c r="P320" s="154">
        <f t="shared" si="195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16.5" hidden="1" customHeight="1">
      <c r="A321" s="24" t="s">
        <v>40</v>
      </c>
      <c r="B321" s="97" t="s">
        <v>322</v>
      </c>
      <c r="C321" s="25" t="s">
        <v>16</v>
      </c>
      <c r="D321" s="187">
        <f>E321+F321+G321+H321</f>
        <v>0</v>
      </c>
      <c r="E321" s="155"/>
      <c r="F321" s="155"/>
      <c r="G321" s="157"/>
      <c r="H321" s="157"/>
      <c r="I321" s="187"/>
      <c r="J321" s="160"/>
      <c r="K321" s="155"/>
      <c r="L321" s="156"/>
      <c r="M321" s="247"/>
      <c r="N321" s="160"/>
      <c r="O321" s="160"/>
      <c r="P321" s="160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6" customFormat="1" ht="60">
      <c r="A322" s="24" t="s">
        <v>219</v>
      </c>
      <c r="B322" s="25" t="s">
        <v>220</v>
      </c>
      <c r="C322" s="25"/>
      <c r="D322" s="187">
        <f>D323</f>
        <v>400</v>
      </c>
      <c r="E322" s="158">
        <f t="shared" ref="E322:P323" si="196">E323</f>
        <v>400</v>
      </c>
      <c r="F322" s="158">
        <f t="shared" si="196"/>
        <v>0</v>
      </c>
      <c r="G322" s="158">
        <f t="shared" si="196"/>
        <v>0</v>
      </c>
      <c r="H322" s="158" t="e">
        <f t="shared" si="196"/>
        <v>#REF!</v>
      </c>
      <c r="I322" s="193">
        <f t="shared" si="196"/>
        <v>400</v>
      </c>
      <c r="J322" s="158">
        <f t="shared" si="196"/>
        <v>400</v>
      </c>
      <c r="K322" s="158">
        <f t="shared" si="196"/>
        <v>0</v>
      </c>
      <c r="L322" s="158">
        <f t="shared" si="196"/>
        <v>0</v>
      </c>
      <c r="M322" s="193">
        <f t="shared" si="196"/>
        <v>400</v>
      </c>
      <c r="N322" s="158">
        <f t="shared" si="196"/>
        <v>400</v>
      </c>
      <c r="O322" s="158">
        <f t="shared" si="196"/>
        <v>0</v>
      </c>
      <c r="P322" s="158">
        <f t="shared" si="196"/>
        <v>0</v>
      </c>
      <c r="Q322" s="95"/>
      <c r="R322" s="95"/>
      <c r="S322" s="95"/>
      <c r="T322" s="95"/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F322" s="95"/>
      <c r="AG322" s="95"/>
      <c r="AH322" s="95"/>
      <c r="AI322" s="95"/>
      <c r="AJ322" s="95"/>
      <c r="AK322" s="95"/>
      <c r="AL322" s="95"/>
      <c r="AM322" s="95"/>
      <c r="AN322" s="95"/>
      <c r="AO322" s="95"/>
      <c r="AP322" s="95"/>
      <c r="AQ322" s="95"/>
      <c r="AR322" s="95"/>
      <c r="AS322" s="95"/>
      <c r="AT322" s="95"/>
      <c r="AU322" s="95"/>
      <c r="AV322" s="95"/>
      <c r="AW322" s="95"/>
      <c r="AX322" s="95"/>
    </row>
    <row r="323" spans="1:50" s="96" customFormat="1" ht="15.75" customHeight="1">
      <c r="A323" s="132" t="s">
        <v>104</v>
      </c>
      <c r="B323" s="25" t="s">
        <v>221</v>
      </c>
      <c r="C323" s="25"/>
      <c r="D323" s="187">
        <f>D324</f>
        <v>400</v>
      </c>
      <c r="E323" s="158">
        <f t="shared" si="196"/>
        <v>400</v>
      </c>
      <c r="F323" s="158">
        <f t="shared" si="196"/>
        <v>0</v>
      </c>
      <c r="G323" s="158">
        <f t="shared" si="196"/>
        <v>0</v>
      </c>
      <c r="H323" s="158" t="e">
        <f t="shared" si="196"/>
        <v>#REF!</v>
      </c>
      <c r="I323" s="187">
        <f>I324</f>
        <v>400</v>
      </c>
      <c r="J323" s="158">
        <f>J324</f>
        <v>400</v>
      </c>
      <c r="K323" s="158">
        <f t="shared" si="196"/>
        <v>0</v>
      </c>
      <c r="L323" s="158">
        <f t="shared" si="196"/>
        <v>0</v>
      </c>
      <c r="M323" s="187">
        <f t="shared" si="196"/>
        <v>400</v>
      </c>
      <c r="N323" s="158">
        <f t="shared" si="196"/>
        <v>400</v>
      </c>
      <c r="O323" s="158">
        <f t="shared" si="196"/>
        <v>0</v>
      </c>
      <c r="P323" s="158">
        <f t="shared" si="196"/>
        <v>0</v>
      </c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95"/>
      <c r="AO323" s="95"/>
      <c r="AP323" s="95"/>
      <c r="AQ323" s="95"/>
      <c r="AR323" s="95"/>
      <c r="AS323" s="95"/>
      <c r="AT323" s="95"/>
      <c r="AU323" s="95"/>
      <c r="AV323" s="95"/>
      <c r="AW323" s="95"/>
      <c r="AX323" s="95"/>
    </row>
    <row r="324" spans="1:50" s="96" customFormat="1" ht="27.75" customHeight="1">
      <c r="A324" s="32" t="s">
        <v>42</v>
      </c>
      <c r="B324" s="25" t="s">
        <v>221</v>
      </c>
      <c r="C324" s="25" t="s">
        <v>16</v>
      </c>
      <c r="D324" s="187">
        <f>E324+F324+G324</f>
        <v>400</v>
      </c>
      <c r="E324" s="158">
        <v>400</v>
      </c>
      <c r="F324" s="158"/>
      <c r="G324" s="158"/>
      <c r="H324" s="158" t="e">
        <f>#REF!</f>
        <v>#REF!</v>
      </c>
      <c r="I324" s="193">
        <f>J324+K324+L324</f>
        <v>400</v>
      </c>
      <c r="J324" s="158">
        <v>400</v>
      </c>
      <c r="K324" s="158"/>
      <c r="L324" s="158"/>
      <c r="M324" s="193">
        <f>N324+O324+P324</f>
        <v>400</v>
      </c>
      <c r="N324" s="158">
        <v>400</v>
      </c>
      <c r="O324" s="158"/>
      <c r="P324" s="158"/>
      <c r="Q324" s="95"/>
      <c r="R324" s="95"/>
      <c r="S324" s="95"/>
      <c r="T324" s="95"/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95"/>
      <c r="AO324" s="95"/>
      <c r="AP324" s="95"/>
      <c r="AQ324" s="95"/>
      <c r="AR324" s="95"/>
      <c r="AS324" s="95"/>
      <c r="AT324" s="95"/>
      <c r="AU324" s="95"/>
      <c r="AV324" s="95"/>
      <c r="AW324" s="95"/>
      <c r="AX324" s="95"/>
    </row>
    <row r="325" spans="1:50" s="95" customFormat="1" ht="51.75" customHeight="1">
      <c r="A325" s="43" t="s">
        <v>222</v>
      </c>
      <c r="B325" s="42" t="s">
        <v>223</v>
      </c>
      <c r="C325" s="19"/>
      <c r="D325" s="187">
        <f>D326</f>
        <v>200967.19999999998</v>
      </c>
      <c r="E325" s="154">
        <f t="shared" ref="E325:P325" si="197">E326</f>
        <v>71492.099999999991</v>
      </c>
      <c r="F325" s="154">
        <f t="shared" si="197"/>
        <v>111582.5</v>
      </c>
      <c r="G325" s="154">
        <f t="shared" si="197"/>
        <v>17892.599999999999</v>
      </c>
      <c r="H325" s="154" t="e">
        <f t="shared" si="197"/>
        <v>#REF!</v>
      </c>
      <c r="I325" s="187">
        <f t="shared" si="197"/>
        <v>188990.1</v>
      </c>
      <c r="J325" s="154">
        <f t="shared" si="197"/>
        <v>59831.7</v>
      </c>
      <c r="K325" s="154">
        <f t="shared" si="197"/>
        <v>111482.30000000002</v>
      </c>
      <c r="L325" s="154">
        <f t="shared" si="197"/>
        <v>17676.099999999999</v>
      </c>
      <c r="M325" s="187">
        <f t="shared" si="197"/>
        <v>189017.80000000002</v>
      </c>
      <c r="N325" s="154">
        <f t="shared" si="197"/>
        <v>60004.399999999994</v>
      </c>
      <c r="O325" s="154">
        <f t="shared" si="197"/>
        <v>111408.40000000002</v>
      </c>
      <c r="P325" s="154">
        <f t="shared" si="197"/>
        <v>17605</v>
      </c>
    </row>
    <row r="326" spans="1:50" s="8" customFormat="1" ht="46.5" customHeight="1">
      <c r="A326" s="69" t="s">
        <v>224</v>
      </c>
      <c r="B326" s="64" t="s">
        <v>225</v>
      </c>
      <c r="C326" s="29"/>
      <c r="D326" s="187">
        <f>D327+D343+D391+D418+D365+D363</f>
        <v>200967.19999999998</v>
      </c>
      <c r="E326" s="154">
        <f>E327+E343+E391+E418</f>
        <v>71492.099999999991</v>
      </c>
      <c r="F326" s="154">
        <f>F327+F343+F391+F418</f>
        <v>111582.5</v>
      </c>
      <c r="G326" s="154">
        <f>G327+G343+G391+G418+G365+G363</f>
        <v>17892.599999999999</v>
      </c>
      <c r="H326" s="154" t="e">
        <f>H327+H343+H391+H418</f>
        <v>#REF!</v>
      </c>
      <c r="I326" s="187">
        <f>I327+I343+I391+I418+I365+I363</f>
        <v>188990.1</v>
      </c>
      <c r="J326" s="154">
        <f>J327+J343+J391+J418</f>
        <v>59831.7</v>
      </c>
      <c r="K326" s="154">
        <f>K327+K343+K391+K418</f>
        <v>111482.30000000002</v>
      </c>
      <c r="L326" s="154">
        <f>L327+L343+L391+L418+L365+L363</f>
        <v>17676.099999999999</v>
      </c>
      <c r="M326" s="187">
        <f>M327+M343+M391+M418+M365+M363</f>
        <v>189017.80000000002</v>
      </c>
      <c r="N326" s="154">
        <f>N327+N343+N391+N418</f>
        <v>60004.399999999994</v>
      </c>
      <c r="O326" s="154">
        <f>O327+O343+O391+O418</f>
        <v>111408.40000000002</v>
      </c>
      <c r="P326" s="154">
        <f>P327+P343+P391+P418+P365+P363</f>
        <v>17605</v>
      </c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8" customFormat="1" ht="39.75" customHeight="1">
      <c r="A327" s="46" t="s">
        <v>251</v>
      </c>
      <c r="B327" s="17" t="s">
        <v>226</v>
      </c>
      <c r="C327" s="153"/>
      <c r="D327" s="187">
        <f t="shared" ref="D327:P327" si="198">D328+D333+D335+D337+D340+D330</f>
        <v>17842.3</v>
      </c>
      <c r="E327" s="154">
        <f>E328+E333+E335+E337+E340+E330</f>
        <v>7706.6</v>
      </c>
      <c r="F327" s="154">
        <f t="shared" si="198"/>
        <v>10135.700000000001</v>
      </c>
      <c r="G327" s="154">
        <f t="shared" si="198"/>
        <v>0</v>
      </c>
      <c r="H327" s="154" t="e">
        <f t="shared" si="198"/>
        <v>#REF!</v>
      </c>
      <c r="I327" s="187">
        <f t="shared" si="198"/>
        <v>16821.900000000001</v>
      </c>
      <c r="J327" s="154">
        <f t="shared" si="198"/>
        <v>6686.2</v>
      </c>
      <c r="K327" s="154">
        <f t="shared" si="198"/>
        <v>10135.700000000001</v>
      </c>
      <c r="L327" s="154">
        <f t="shared" si="198"/>
        <v>0</v>
      </c>
      <c r="M327" s="187">
        <f t="shared" si="198"/>
        <v>16580.900000000001</v>
      </c>
      <c r="N327" s="154">
        <f t="shared" si="198"/>
        <v>6445.2</v>
      </c>
      <c r="O327" s="154">
        <f t="shared" si="198"/>
        <v>10135.700000000001</v>
      </c>
      <c r="P327" s="154">
        <f t="shared" si="198"/>
        <v>0</v>
      </c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</row>
    <row r="328" spans="1:50" s="8" customFormat="1" ht="61.5" customHeight="1">
      <c r="A328" s="46" t="s">
        <v>115</v>
      </c>
      <c r="B328" s="17" t="s">
        <v>227</v>
      </c>
      <c r="C328" s="153"/>
      <c r="D328" s="187">
        <f t="shared" ref="D328:P328" si="199">D329</f>
        <v>10135.700000000001</v>
      </c>
      <c r="E328" s="154">
        <f t="shared" si="199"/>
        <v>0</v>
      </c>
      <c r="F328" s="154">
        <f t="shared" si="199"/>
        <v>10135.700000000001</v>
      </c>
      <c r="G328" s="154">
        <f t="shared" si="199"/>
        <v>0</v>
      </c>
      <c r="H328" s="154" t="e">
        <f t="shared" si="199"/>
        <v>#REF!</v>
      </c>
      <c r="I328" s="187">
        <f t="shared" si="199"/>
        <v>10135.700000000001</v>
      </c>
      <c r="J328" s="154">
        <f t="shared" si="199"/>
        <v>0</v>
      </c>
      <c r="K328" s="154">
        <f t="shared" si="199"/>
        <v>10135.700000000001</v>
      </c>
      <c r="L328" s="154">
        <f t="shared" si="199"/>
        <v>0</v>
      </c>
      <c r="M328" s="187">
        <f t="shared" si="199"/>
        <v>10135.700000000001</v>
      </c>
      <c r="N328" s="154">
        <f t="shared" si="199"/>
        <v>0</v>
      </c>
      <c r="O328" s="154">
        <f t="shared" si="199"/>
        <v>10135.700000000001</v>
      </c>
      <c r="P328" s="154">
        <f t="shared" si="199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475</v>
      </c>
      <c r="B329" s="17" t="s">
        <v>227</v>
      </c>
      <c r="C329" s="153" t="s">
        <v>56</v>
      </c>
      <c r="D329" s="187">
        <f>E329+F329+G329</f>
        <v>10135.700000000001</v>
      </c>
      <c r="E329" s="155"/>
      <c r="F329" s="155">
        <v>10135.700000000001</v>
      </c>
      <c r="G329" s="157"/>
      <c r="H329" s="157" t="e">
        <f>#REF!</f>
        <v>#REF!</v>
      </c>
      <c r="I329" s="187">
        <f>J329+K329+L329</f>
        <v>10135.700000000001</v>
      </c>
      <c r="J329" s="156"/>
      <c r="K329" s="155">
        <v>10135.700000000001</v>
      </c>
      <c r="L329" s="155"/>
      <c r="M329" s="246">
        <f>N329+O329+P329</f>
        <v>10135.700000000001</v>
      </c>
      <c r="N329" s="160"/>
      <c r="O329" s="160">
        <v>10135.700000000001</v>
      </c>
      <c r="P329" s="160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96" customFormat="1" ht="96" hidden="1" customHeight="1">
      <c r="A330" s="16" t="s">
        <v>151</v>
      </c>
      <c r="B330" s="97" t="s">
        <v>283</v>
      </c>
      <c r="C330" s="153"/>
      <c r="D330" s="187">
        <f t="shared" ref="D330:G331" si="200">D331</f>
        <v>0</v>
      </c>
      <c r="E330" s="154">
        <f t="shared" si="200"/>
        <v>0</v>
      </c>
      <c r="F330" s="154">
        <f t="shared" si="200"/>
        <v>0</v>
      </c>
      <c r="G330" s="154">
        <f t="shared" si="200"/>
        <v>0</v>
      </c>
      <c r="H330" s="154"/>
      <c r="I330" s="187">
        <f t="shared" ref="I330:P331" si="201">I331</f>
        <v>0</v>
      </c>
      <c r="J330" s="154">
        <f t="shared" si="201"/>
        <v>0</v>
      </c>
      <c r="K330" s="154">
        <f t="shared" si="201"/>
        <v>0</v>
      </c>
      <c r="L330" s="154">
        <f t="shared" si="201"/>
        <v>0</v>
      </c>
      <c r="M330" s="187">
        <f t="shared" si="201"/>
        <v>0</v>
      </c>
      <c r="N330" s="154">
        <f t="shared" si="201"/>
        <v>0</v>
      </c>
      <c r="O330" s="154">
        <f t="shared" si="201"/>
        <v>0</v>
      </c>
      <c r="P330" s="154">
        <f t="shared" si="201"/>
        <v>0</v>
      </c>
      <c r="Q330" s="95"/>
      <c r="R330" s="95"/>
      <c r="S330" s="95"/>
      <c r="T330" s="95"/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95"/>
      <c r="AO330" s="95"/>
      <c r="AP330" s="95"/>
      <c r="AQ330" s="95"/>
      <c r="AR330" s="95"/>
      <c r="AS330" s="95"/>
      <c r="AT330" s="95"/>
      <c r="AU330" s="95"/>
      <c r="AV330" s="95"/>
      <c r="AW330" s="95"/>
      <c r="AX330" s="95"/>
    </row>
    <row r="331" spans="1:50" s="96" customFormat="1" ht="62.25" hidden="1" customHeight="1">
      <c r="A331" s="24" t="s">
        <v>475</v>
      </c>
      <c r="B331" s="97" t="s">
        <v>283</v>
      </c>
      <c r="C331" s="153" t="s">
        <v>56</v>
      </c>
      <c r="D331" s="187">
        <f t="shared" si="200"/>
        <v>0</v>
      </c>
      <c r="E331" s="158">
        <f t="shared" si="200"/>
        <v>0</v>
      </c>
      <c r="F331" s="158">
        <f t="shared" si="200"/>
        <v>0</v>
      </c>
      <c r="G331" s="158">
        <f t="shared" si="200"/>
        <v>0</v>
      </c>
      <c r="H331" s="154"/>
      <c r="I331" s="187">
        <f t="shared" si="201"/>
        <v>0</v>
      </c>
      <c r="J331" s="158">
        <f t="shared" si="201"/>
        <v>0</v>
      </c>
      <c r="K331" s="158">
        <f t="shared" si="201"/>
        <v>0</v>
      </c>
      <c r="L331" s="158">
        <f t="shared" si="201"/>
        <v>0</v>
      </c>
      <c r="M331" s="187">
        <f t="shared" si="201"/>
        <v>0</v>
      </c>
      <c r="N331" s="158">
        <f t="shared" si="201"/>
        <v>0</v>
      </c>
      <c r="O331" s="158">
        <f t="shared" si="201"/>
        <v>0</v>
      </c>
      <c r="P331" s="158">
        <f t="shared" si="201"/>
        <v>0</v>
      </c>
      <c r="Q331" s="95"/>
      <c r="R331" s="95"/>
      <c r="S331" s="95"/>
      <c r="T331" s="95"/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F331" s="95"/>
      <c r="AG331" s="95"/>
      <c r="AH331" s="95"/>
      <c r="AI331" s="95"/>
      <c r="AJ331" s="95"/>
      <c r="AK331" s="95"/>
      <c r="AL331" s="95"/>
      <c r="AM331" s="95"/>
      <c r="AN331" s="95"/>
      <c r="AO331" s="95"/>
      <c r="AP331" s="95"/>
      <c r="AQ331" s="95"/>
      <c r="AR331" s="95"/>
      <c r="AS331" s="95"/>
      <c r="AT331" s="95"/>
      <c r="AU331" s="95"/>
      <c r="AV331" s="95"/>
      <c r="AW331" s="95"/>
      <c r="AX331" s="95"/>
    </row>
    <row r="332" spans="1:50" s="96" customFormat="1" ht="17.25" hidden="1" customHeight="1">
      <c r="A332" s="16" t="s">
        <v>53</v>
      </c>
      <c r="B332" s="97" t="s">
        <v>283</v>
      </c>
      <c r="C332" s="153" t="s">
        <v>56</v>
      </c>
      <c r="D332" s="187">
        <f>E332+F332+G332</f>
        <v>0</v>
      </c>
      <c r="E332" s="155"/>
      <c r="F332" s="155"/>
      <c r="G332" s="157"/>
      <c r="H332" s="157"/>
      <c r="I332" s="187">
        <f>J332+K332+L332</f>
        <v>0</v>
      </c>
      <c r="J332" s="156"/>
      <c r="K332" s="156"/>
      <c r="L332" s="156"/>
      <c r="M332" s="246">
        <f>N332+O332+P332</f>
        <v>0</v>
      </c>
      <c r="N332" s="160"/>
      <c r="O332" s="160"/>
      <c r="P332" s="160"/>
      <c r="Q332" s="95"/>
      <c r="R332" s="95"/>
      <c r="S332" s="95"/>
      <c r="T332" s="95"/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95"/>
      <c r="AO332" s="95"/>
      <c r="AP332" s="95"/>
      <c r="AQ332" s="95"/>
      <c r="AR332" s="95"/>
      <c r="AS332" s="95"/>
      <c r="AT332" s="95"/>
      <c r="AU332" s="95"/>
      <c r="AV332" s="95"/>
      <c r="AW332" s="95"/>
      <c r="AX332" s="95"/>
    </row>
    <row r="333" spans="1:50" s="8" customFormat="1" ht="26.25" customHeight="1">
      <c r="A333" s="56" t="s">
        <v>158</v>
      </c>
      <c r="B333" s="17" t="s">
        <v>228</v>
      </c>
      <c r="C333" s="153" t="s">
        <v>24</v>
      </c>
      <c r="D333" s="187">
        <f>E333+F333+G333</f>
        <v>4320</v>
      </c>
      <c r="E333" s="155">
        <f>E334</f>
        <v>4320</v>
      </c>
      <c r="F333" s="155">
        <f t="shared" ref="F333:H333" si="202">F334</f>
        <v>0</v>
      </c>
      <c r="G333" s="155">
        <f t="shared" si="202"/>
        <v>0</v>
      </c>
      <c r="H333" s="155" t="e">
        <f t="shared" si="202"/>
        <v>#REF!</v>
      </c>
      <c r="I333" s="187">
        <f>J333+K333+L333</f>
        <v>4134.2</v>
      </c>
      <c r="J333" s="155">
        <f>J334</f>
        <v>4134.2</v>
      </c>
      <c r="K333" s="155">
        <f t="shared" ref="K333:L333" si="203">K334</f>
        <v>0</v>
      </c>
      <c r="L333" s="155">
        <f t="shared" si="203"/>
        <v>0</v>
      </c>
      <c r="M333" s="246">
        <f t="shared" ref="M333:M335" si="204">N333+O333</f>
        <v>4134.2</v>
      </c>
      <c r="N333" s="160">
        <f t="shared" ref="N333:P333" si="205">N334</f>
        <v>4134.2</v>
      </c>
      <c r="O333" s="160">
        <f t="shared" si="205"/>
        <v>0</v>
      </c>
      <c r="P333" s="160">
        <f t="shared" si="20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>
      <c r="A334" s="24" t="s">
        <v>242</v>
      </c>
      <c r="B334" s="17" t="s">
        <v>228</v>
      </c>
      <c r="C334" s="153" t="s">
        <v>57</v>
      </c>
      <c r="D334" s="187">
        <f t="shared" ref="D334:D342" si="206">E334+G334</f>
        <v>4320</v>
      </c>
      <c r="E334" s="155">
        <v>4320</v>
      </c>
      <c r="F334" s="155"/>
      <c r="G334" s="155"/>
      <c r="H334" s="155" t="e">
        <f>#REF!</f>
        <v>#REF!</v>
      </c>
      <c r="I334" s="190">
        <f>J334+K334+L334</f>
        <v>4134.2</v>
      </c>
      <c r="J334" s="155">
        <v>4134.2</v>
      </c>
      <c r="K334" s="155"/>
      <c r="L334" s="155"/>
      <c r="M334" s="190">
        <f>N334+O334+P334</f>
        <v>4134.2</v>
      </c>
      <c r="N334" s="155">
        <v>4134.2</v>
      </c>
      <c r="O334" s="155"/>
      <c r="P334" s="155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33" customHeight="1">
      <c r="A335" s="24" t="s">
        <v>159</v>
      </c>
      <c r="B335" s="17" t="s">
        <v>229</v>
      </c>
      <c r="C335" s="153" t="s">
        <v>24</v>
      </c>
      <c r="D335" s="187">
        <f t="shared" si="206"/>
        <v>1600</v>
      </c>
      <c r="E335" s="155">
        <v>1600</v>
      </c>
      <c r="F335" s="155">
        <f t="shared" ref="F335:H335" si="207">F336</f>
        <v>0</v>
      </c>
      <c r="G335" s="155">
        <f t="shared" si="207"/>
        <v>0</v>
      </c>
      <c r="H335" s="155" t="e">
        <f t="shared" si="207"/>
        <v>#REF!</v>
      </c>
      <c r="I335" s="187">
        <f>J335+K335+L335</f>
        <v>1536</v>
      </c>
      <c r="J335" s="155">
        <f>J336</f>
        <v>1536</v>
      </c>
      <c r="K335" s="155">
        <f t="shared" ref="K335:L335" si="208">K336</f>
        <v>0</v>
      </c>
      <c r="L335" s="155">
        <f t="shared" si="208"/>
        <v>0</v>
      </c>
      <c r="M335" s="246">
        <f t="shared" si="204"/>
        <v>1380</v>
      </c>
      <c r="N335" s="160">
        <f>N336</f>
        <v>1380</v>
      </c>
      <c r="O335" s="160">
        <f t="shared" ref="O335:P335" si="209">O336</f>
        <v>0</v>
      </c>
      <c r="P335" s="160">
        <f t="shared" si="209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40.5" customHeight="1">
      <c r="A336" s="24" t="s">
        <v>242</v>
      </c>
      <c r="B336" s="17" t="s">
        <v>229</v>
      </c>
      <c r="C336" s="153" t="s">
        <v>57</v>
      </c>
      <c r="D336" s="187">
        <f t="shared" si="206"/>
        <v>1600</v>
      </c>
      <c r="E336" s="155">
        <v>1600</v>
      </c>
      <c r="F336" s="155"/>
      <c r="G336" s="155"/>
      <c r="H336" s="155" t="e">
        <f>#REF!</f>
        <v>#REF!</v>
      </c>
      <c r="I336" s="190">
        <f>J336+K336+L336</f>
        <v>1536</v>
      </c>
      <c r="J336" s="155">
        <v>1536</v>
      </c>
      <c r="K336" s="155"/>
      <c r="L336" s="155"/>
      <c r="M336" s="190">
        <f>N336+O336+P336</f>
        <v>1380</v>
      </c>
      <c r="N336" s="155">
        <v>1380</v>
      </c>
      <c r="O336" s="155"/>
      <c r="P336" s="155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31.5" customHeight="1">
      <c r="A337" s="16" t="s">
        <v>309</v>
      </c>
      <c r="B337" s="17" t="s">
        <v>230</v>
      </c>
      <c r="C337" s="153"/>
      <c r="D337" s="187">
        <f t="shared" si="206"/>
        <v>1592.6</v>
      </c>
      <c r="E337" s="155">
        <f>E338</f>
        <v>1592.6</v>
      </c>
      <c r="F337" s="155">
        <f t="shared" ref="F337:P338" si="210">F338</f>
        <v>0</v>
      </c>
      <c r="G337" s="155">
        <f t="shared" si="210"/>
        <v>0</v>
      </c>
      <c r="H337" s="155" t="e">
        <f t="shared" si="210"/>
        <v>#REF!</v>
      </c>
      <c r="I337" s="190">
        <f t="shared" si="210"/>
        <v>795</v>
      </c>
      <c r="J337" s="155">
        <f t="shared" si="210"/>
        <v>795</v>
      </c>
      <c r="K337" s="155">
        <f t="shared" si="210"/>
        <v>0</v>
      </c>
      <c r="L337" s="155">
        <f t="shared" si="210"/>
        <v>0</v>
      </c>
      <c r="M337" s="190">
        <f t="shared" si="210"/>
        <v>710</v>
      </c>
      <c r="N337" s="155">
        <f t="shared" si="210"/>
        <v>710</v>
      </c>
      <c r="O337" s="155">
        <f t="shared" si="210"/>
        <v>0</v>
      </c>
      <c r="P337" s="155">
        <f t="shared" si="210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64.5" customHeight="1">
      <c r="A338" s="24" t="s">
        <v>242</v>
      </c>
      <c r="B338" s="17" t="s">
        <v>230</v>
      </c>
      <c r="C338" s="153" t="s">
        <v>24</v>
      </c>
      <c r="D338" s="187">
        <f t="shared" si="206"/>
        <v>1592.6</v>
      </c>
      <c r="E338" s="155">
        <f>E339</f>
        <v>1592.6</v>
      </c>
      <c r="F338" s="155">
        <f t="shared" si="210"/>
        <v>0</v>
      </c>
      <c r="G338" s="155">
        <f t="shared" si="210"/>
        <v>0</v>
      </c>
      <c r="H338" s="155" t="e">
        <f t="shared" si="210"/>
        <v>#REF!</v>
      </c>
      <c r="I338" s="187">
        <f>J338+K338+L338</f>
        <v>795</v>
      </c>
      <c r="J338" s="155">
        <f>J339</f>
        <v>795</v>
      </c>
      <c r="K338" s="155">
        <f t="shared" si="210"/>
        <v>0</v>
      </c>
      <c r="L338" s="155">
        <f t="shared" si="210"/>
        <v>0</v>
      </c>
      <c r="M338" s="246">
        <f t="shared" ref="M338:M339" si="211">N338+O338</f>
        <v>710</v>
      </c>
      <c r="N338" s="160">
        <f t="shared" si="210"/>
        <v>710</v>
      </c>
      <c r="O338" s="160">
        <f t="shared" si="210"/>
        <v>0</v>
      </c>
      <c r="P338" s="160">
        <f t="shared" si="210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 customHeight="1">
      <c r="A339" s="282" t="s">
        <v>242</v>
      </c>
      <c r="B339" s="17" t="s">
        <v>230</v>
      </c>
      <c r="C339" s="153" t="s">
        <v>57</v>
      </c>
      <c r="D339" s="187">
        <f t="shared" si="206"/>
        <v>1592.6</v>
      </c>
      <c r="E339" s="155">
        <f>'[2]Поправки март'!$I$588</f>
        <v>1592.6</v>
      </c>
      <c r="F339" s="155"/>
      <c r="G339" s="155"/>
      <c r="H339" s="155" t="e">
        <f>#REF!</f>
        <v>#REF!</v>
      </c>
      <c r="I339" s="187">
        <f>J339+K339+L339</f>
        <v>795</v>
      </c>
      <c r="J339" s="155">
        <v>795</v>
      </c>
      <c r="K339" s="155"/>
      <c r="L339" s="155"/>
      <c r="M339" s="246">
        <f t="shared" si="211"/>
        <v>710</v>
      </c>
      <c r="N339" s="160">
        <v>710</v>
      </c>
      <c r="O339" s="160"/>
      <c r="P339" s="160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8" customFormat="1" ht="28.5" customHeight="1">
      <c r="A340" s="65" t="s">
        <v>140</v>
      </c>
      <c r="B340" s="17" t="s">
        <v>231</v>
      </c>
      <c r="C340" s="153"/>
      <c r="D340" s="187">
        <f t="shared" si="206"/>
        <v>194</v>
      </c>
      <c r="E340" s="155">
        <f>E341</f>
        <v>194</v>
      </c>
      <c r="F340" s="155">
        <f t="shared" ref="F340:P341" si="212">F341</f>
        <v>0</v>
      </c>
      <c r="G340" s="155">
        <f t="shared" si="212"/>
        <v>0</v>
      </c>
      <c r="H340" s="155" t="e">
        <f t="shared" si="212"/>
        <v>#REF!</v>
      </c>
      <c r="I340" s="190">
        <f t="shared" si="212"/>
        <v>221</v>
      </c>
      <c r="J340" s="155">
        <f t="shared" si="212"/>
        <v>221</v>
      </c>
      <c r="K340" s="155">
        <f t="shared" si="212"/>
        <v>0</v>
      </c>
      <c r="L340" s="155">
        <f t="shared" si="212"/>
        <v>0</v>
      </c>
      <c r="M340" s="190">
        <f t="shared" si="212"/>
        <v>221</v>
      </c>
      <c r="N340" s="155">
        <f t="shared" si="212"/>
        <v>221</v>
      </c>
      <c r="O340" s="155">
        <f t="shared" si="212"/>
        <v>0</v>
      </c>
      <c r="P340" s="155">
        <f t="shared" si="212"/>
        <v>0</v>
      </c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</row>
    <row r="341" spans="1:50" s="8" customFormat="1" ht="15" customHeight="1">
      <c r="A341" s="24" t="s">
        <v>104</v>
      </c>
      <c r="B341" s="17" t="s">
        <v>231</v>
      </c>
      <c r="C341" s="153"/>
      <c r="D341" s="187">
        <f>D342</f>
        <v>194</v>
      </c>
      <c r="E341" s="154">
        <f t="shared" ref="E341" si="213">E342</f>
        <v>194</v>
      </c>
      <c r="F341" s="154">
        <f t="shared" si="212"/>
        <v>0</v>
      </c>
      <c r="G341" s="154">
        <f t="shared" si="212"/>
        <v>0</v>
      </c>
      <c r="H341" s="154" t="e">
        <f t="shared" si="212"/>
        <v>#REF!</v>
      </c>
      <c r="I341" s="187">
        <f t="shared" si="212"/>
        <v>221</v>
      </c>
      <c r="J341" s="154">
        <f t="shared" si="212"/>
        <v>221</v>
      </c>
      <c r="K341" s="154">
        <f t="shared" si="212"/>
        <v>0</v>
      </c>
      <c r="L341" s="154">
        <f t="shared" si="212"/>
        <v>0</v>
      </c>
      <c r="M341" s="187">
        <f t="shared" si="212"/>
        <v>221</v>
      </c>
      <c r="N341" s="154">
        <f t="shared" si="212"/>
        <v>221</v>
      </c>
      <c r="O341" s="154">
        <f t="shared" si="212"/>
        <v>0</v>
      </c>
      <c r="P341" s="154">
        <f t="shared" si="212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0">
      <c r="A342" s="24" t="s">
        <v>242</v>
      </c>
      <c r="B342" s="17" t="s">
        <v>231</v>
      </c>
      <c r="C342" s="153" t="s">
        <v>56</v>
      </c>
      <c r="D342" s="187">
        <f t="shared" si="206"/>
        <v>194</v>
      </c>
      <c r="E342" s="155">
        <f>'[2]Поправки март'!$I$601</f>
        <v>194</v>
      </c>
      <c r="F342" s="155"/>
      <c r="G342" s="155"/>
      <c r="H342" s="155" t="e">
        <f>#REF!</f>
        <v>#REF!</v>
      </c>
      <c r="I342" s="190">
        <f>J342+K342+L342</f>
        <v>221</v>
      </c>
      <c r="J342" s="155">
        <v>221</v>
      </c>
      <c r="K342" s="155"/>
      <c r="L342" s="155"/>
      <c r="M342" s="190">
        <f>N342+O342+P342</f>
        <v>221</v>
      </c>
      <c r="N342" s="155">
        <v>221</v>
      </c>
      <c r="O342" s="155"/>
      <c r="P342" s="155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96" customFormat="1" ht="62.25" customHeight="1">
      <c r="A343" s="50" t="s">
        <v>481</v>
      </c>
      <c r="B343" s="113" t="s">
        <v>233</v>
      </c>
      <c r="C343" s="51"/>
      <c r="D343" s="261">
        <f>D344+D352+D355+D357+D367+D371+D373+D381+D383+D385+D346+D375+D349+D389+D379+D369+D361+D359+D387</f>
        <v>173509.19999999998</v>
      </c>
      <c r="E343" s="261">
        <f>E344+E352+E355+E357+E367+E371+E373+E381+E383+E385+E346+E375+E349+E389+E379+E369+E361+E359+E387</f>
        <v>54716.6</v>
      </c>
      <c r="F343" s="261">
        <f t="shared" ref="F343:P343" si="214">F344+F352+F355+F357+F367+F371+F373+F381+F383+F385+F346+F375+F349+F389+F379+F369+F361+F359+F387</f>
        <v>101446.8</v>
      </c>
      <c r="G343" s="261">
        <f t="shared" si="214"/>
        <v>17345.8</v>
      </c>
      <c r="H343" s="261" t="e">
        <f t="shared" si="214"/>
        <v>#REF!</v>
      </c>
      <c r="I343" s="261">
        <f t="shared" si="214"/>
        <v>164165.00000000003</v>
      </c>
      <c r="J343" s="261">
        <f t="shared" si="214"/>
        <v>45689.1</v>
      </c>
      <c r="K343" s="261">
        <f t="shared" si="214"/>
        <v>101346.60000000002</v>
      </c>
      <c r="L343" s="261">
        <f t="shared" si="214"/>
        <v>17129.3</v>
      </c>
      <c r="M343" s="261">
        <f t="shared" si="214"/>
        <v>164259.00000000003</v>
      </c>
      <c r="N343" s="261">
        <f t="shared" si="214"/>
        <v>45928.1</v>
      </c>
      <c r="O343" s="261">
        <f t="shared" si="214"/>
        <v>101272.70000000003</v>
      </c>
      <c r="P343" s="261">
        <f t="shared" si="214"/>
        <v>17058.2</v>
      </c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</row>
    <row r="344" spans="1:50" s="96" customFormat="1" ht="49.5" customHeight="1">
      <c r="A344" s="16" t="s">
        <v>232</v>
      </c>
      <c r="B344" s="25" t="s">
        <v>234</v>
      </c>
      <c r="C344" s="51"/>
      <c r="D344" s="187">
        <f t="shared" ref="D344:D354" si="215">E344+F344</f>
        <v>133</v>
      </c>
      <c r="E344" s="155">
        <f t="shared" ref="E344:P344" si="216">E345</f>
        <v>133</v>
      </c>
      <c r="F344" s="155">
        <f t="shared" si="216"/>
        <v>0</v>
      </c>
      <c r="G344" s="155">
        <f t="shared" si="216"/>
        <v>0</v>
      </c>
      <c r="H344" s="155" t="e">
        <f t="shared" si="216"/>
        <v>#REF!</v>
      </c>
      <c r="I344" s="190">
        <f t="shared" si="216"/>
        <v>100</v>
      </c>
      <c r="J344" s="155">
        <f t="shared" si="216"/>
        <v>100</v>
      </c>
      <c r="K344" s="155">
        <f t="shared" si="216"/>
        <v>0</v>
      </c>
      <c r="L344" s="155">
        <f t="shared" si="216"/>
        <v>0</v>
      </c>
      <c r="M344" s="190">
        <f t="shared" si="216"/>
        <v>100</v>
      </c>
      <c r="N344" s="155">
        <f t="shared" si="216"/>
        <v>100</v>
      </c>
      <c r="O344" s="155">
        <f t="shared" si="216"/>
        <v>0</v>
      </c>
      <c r="P344" s="155">
        <f t="shared" si="216"/>
        <v>0</v>
      </c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</row>
    <row r="345" spans="1:50" s="96" customFormat="1" ht="48" customHeight="1">
      <c r="A345" s="16" t="s">
        <v>22</v>
      </c>
      <c r="B345" s="25" t="s">
        <v>234</v>
      </c>
      <c r="C345" s="51" t="s">
        <v>16</v>
      </c>
      <c r="D345" s="187">
        <f t="shared" si="215"/>
        <v>133</v>
      </c>
      <c r="E345" s="155">
        <v>133</v>
      </c>
      <c r="F345" s="155"/>
      <c r="G345" s="155"/>
      <c r="H345" s="155" t="e">
        <f>#REF!</f>
        <v>#REF!</v>
      </c>
      <c r="I345" s="187">
        <f>J345+K345+L345</f>
        <v>100</v>
      </c>
      <c r="J345" s="155">
        <v>100</v>
      </c>
      <c r="K345" s="155"/>
      <c r="L345" s="155"/>
      <c r="M345" s="246">
        <f>N345+O345+P345</f>
        <v>100</v>
      </c>
      <c r="N345" s="160">
        <v>100</v>
      </c>
      <c r="O345" s="160"/>
      <c r="P345" s="160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  <c r="AQ345" s="95"/>
      <c r="AR345" s="95"/>
      <c r="AS345" s="95"/>
      <c r="AT345" s="95"/>
      <c r="AU345" s="95"/>
      <c r="AV345" s="95"/>
      <c r="AW345" s="95"/>
      <c r="AX345" s="95"/>
    </row>
    <row r="346" spans="1:50" s="8" customFormat="1" ht="71.25" hidden="1" customHeight="1">
      <c r="A346" s="43" t="s">
        <v>138</v>
      </c>
      <c r="B346" s="25" t="s">
        <v>284</v>
      </c>
      <c r="C346" s="153"/>
      <c r="D346" s="187">
        <f t="shared" si="215"/>
        <v>0</v>
      </c>
      <c r="E346" s="155">
        <f t="shared" ref="E346:G347" si="217">E347</f>
        <v>0</v>
      </c>
      <c r="F346" s="155">
        <f t="shared" si="217"/>
        <v>0</v>
      </c>
      <c r="G346" s="157">
        <f t="shared" si="217"/>
        <v>0</v>
      </c>
      <c r="H346" s="157"/>
      <c r="I346" s="187">
        <f>J346+K346+L346</f>
        <v>0</v>
      </c>
      <c r="J346" s="155">
        <f>J347</f>
        <v>0</v>
      </c>
      <c r="K346" s="155">
        <f>K347</f>
        <v>0</v>
      </c>
      <c r="L346" s="156"/>
      <c r="M346" s="246">
        <f>N346+O346</f>
        <v>0</v>
      </c>
      <c r="N346" s="160">
        <f t="shared" ref="N346:P347" si="218">N347</f>
        <v>0</v>
      </c>
      <c r="O346" s="160">
        <f t="shared" si="218"/>
        <v>0</v>
      </c>
      <c r="P346" s="160">
        <f t="shared" si="218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61.5" hidden="1" customHeight="1">
      <c r="A347" s="24" t="s">
        <v>60</v>
      </c>
      <c r="B347" s="25" t="s">
        <v>284</v>
      </c>
      <c r="C347" s="153" t="s">
        <v>56</v>
      </c>
      <c r="D347" s="187">
        <f t="shared" si="215"/>
        <v>0</v>
      </c>
      <c r="E347" s="155">
        <f t="shared" si="217"/>
        <v>0</v>
      </c>
      <c r="F347" s="155">
        <f t="shared" si="217"/>
        <v>0</v>
      </c>
      <c r="G347" s="157">
        <f t="shared" si="217"/>
        <v>0</v>
      </c>
      <c r="H347" s="157"/>
      <c r="I347" s="187">
        <f>J347+K347+L347</f>
        <v>0</v>
      </c>
      <c r="J347" s="155">
        <f>J348</f>
        <v>0</v>
      </c>
      <c r="K347" s="155">
        <f>K348</f>
        <v>0</v>
      </c>
      <c r="L347" s="156"/>
      <c r="M347" s="246">
        <f>N347+O347</f>
        <v>0</v>
      </c>
      <c r="N347" s="160">
        <f t="shared" si="218"/>
        <v>0</v>
      </c>
      <c r="O347" s="160">
        <f t="shared" si="218"/>
        <v>0</v>
      </c>
      <c r="P347" s="160">
        <f t="shared" si="218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2.5" hidden="1" customHeight="1">
      <c r="A348" s="16" t="s">
        <v>58</v>
      </c>
      <c r="B348" s="25" t="s">
        <v>284</v>
      </c>
      <c r="C348" s="153" t="s">
        <v>56</v>
      </c>
      <c r="D348" s="187">
        <f t="shared" si="215"/>
        <v>0</v>
      </c>
      <c r="E348" s="155"/>
      <c r="F348" s="155"/>
      <c r="G348" s="157"/>
      <c r="H348" s="157"/>
      <c r="I348" s="187">
        <f>J348+K348+L348</f>
        <v>0</v>
      </c>
      <c r="J348" s="155"/>
      <c r="K348" s="155"/>
      <c r="L348" s="156"/>
      <c r="M348" s="246">
        <f>N348+O348</f>
        <v>0</v>
      </c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8" customFormat="1" ht="39.75" hidden="1" customHeight="1">
      <c r="A349" s="86" t="s">
        <v>32</v>
      </c>
      <c r="B349" s="72" t="s">
        <v>331</v>
      </c>
      <c r="C349" s="153"/>
      <c r="D349" s="187">
        <f t="shared" ref="D349:P350" si="219">D350</f>
        <v>0</v>
      </c>
      <c r="E349" s="154">
        <f t="shared" si="219"/>
        <v>0</v>
      </c>
      <c r="F349" s="154">
        <f t="shared" si="219"/>
        <v>0</v>
      </c>
      <c r="G349" s="154">
        <f t="shared" si="219"/>
        <v>0</v>
      </c>
      <c r="H349" s="154">
        <f t="shared" si="219"/>
        <v>0</v>
      </c>
      <c r="I349" s="187">
        <f t="shared" si="219"/>
        <v>0</v>
      </c>
      <c r="J349" s="154">
        <f t="shared" si="219"/>
        <v>0</v>
      </c>
      <c r="K349" s="154">
        <f t="shared" si="219"/>
        <v>0</v>
      </c>
      <c r="L349" s="154">
        <f t="shared" si="219"/>
        <v>0</v>
      </c>
      <c r="M349" s="187">
        <f t="shared" si="219"/>
        <v>0</v>
      </c>
      <c r="N349" s="154">
        <f t="shared" si="219"/>
        <v>0</v>
      </c>
      <c r="O349" s="154">
        <f t="shared" si="219"/>
        <v>0</v>
      </c>
      <c r="P349" s="154">
        <f t="shared" si="219"/>
        <v>0</v>
      </c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</row>
    <row r="350" spans="1:50" s="8" customFormat="1" ht="28.5" hidden="1" customHeight="1">
      <c r="A350" s="74" t="s">
        <v>475</v>
      </c>
      <c r="B350" s="72" t="s">
        <v>331</v>
      </c>
      <c r="C350" s="153" t="s">
        <v>56</v>
      </c>
      <c r="D350" s="187">
        <f t="shared" si="219"/>
        <v>0</v>
      </c>
      <c r="E350" s="154">
        <f t="shared" si="219"/>
        <v>0</v>
      </c>
      <c r="F350" s="154">
        <f t="shared" si="219"/>
        <v>0</v>
      </c>
      <c r="G350" s="154">
        <f t="shared" si="219"/>
        <v>0</v>
      </c>
      <c r="H350" s="154">
        <f t="shared" si="219"/>
        <v>0</v>
      </c>
      <c r="I350" s="187">
        <f t="shared" si="219"/>
        <v>0</v>
      </c>
      <c r="J350" s="154">
        <f t="shared" si="219"/>
        <v>0</v>
      </c>
      <c r="K350" s="154">
        <f t="shared" si="219"/>
        <v>0</v>
      </c>
      <c r="L350" s="154">
        <f t="shared" si="219"/>
        <v>0</v>
      </c>
      <c r="M350" s="187">
        <f t="shared" si="219"/>
        <v>0</v>
      </c>
      <c r="N350" s="154">
        <f t="shared" si="219"/>
        <v>0</v>
      </c>
      <c r="O350" s="154">
        <f t="shared" si="219"/>
        <v>0</v>
      </c>
      <c r="P350" s="154">
        <f t="shared" si="219"/>
        <v>0</v>
      </c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</row>
    <row r="351" spans="1:50" s="8" customFormat="1" ht="24" hidden="1" customHeight="1">
      <c r="A351" s="16" t="s">
        <v>58</v>
      </c>
      <c r="B351" s="72" t="s">
        <v>331</v>
      </c>
      <c r="C351" s="153" t="s">
        <v>56</v>
      </c>
      <c r="D351" s="187">
        <f>E351+F351+G351+H351</f>
        <v>0</v>
      </c>
      <c r="E351" s="155"/>
      <c r="F351" s="155"/>
      <c r="G351" s="157"/>
      <c r="H351" s="157"/>
      <c r="I351" s="187"/>
      <c r="J351" s="155"/>
      <c r="K351" s="155"/>
      <c r="L351" s="156"/>
      <c r="M351" s="246"/>
      <c r="N351" s="160"/>
      <c r="O351" s="160"/>
      <c r="P351" s="160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</row>
    <row r="352" spans="1:50" s="96" customFormat="1" ht="45.75" customHeight="1">
      <c r="A352" s="16" t="s">
        <v>476</v>
      </c>
      <c r="B352" s="25" t="s">
        <v>290</v>
      </c>
      <c r="C352" s="153"/>
      <c r="D352" s="187">
        <f t="shared" si="215"/>
        <v>5601.1</v>
      </c>
      <c r="E352" s="155">
        <f t="shared" ref="E352:H353" si="220">E353</f>
        <v>5601.1</v>
      </c>
      <c r="F352" s="155">
        <f t="shared" si="220"/>
        <v>0</v>
      </c>
      <c r="G352" s="155">
        <f t="shared" si="220"/>
        <v>0</v>
      </c>
      <c r="H352" s="155" t="e">
        <f t="shared" si="220"/>
        <v>#REF!</v>
      </c>
      <c r="I352" s="187">
        <f>J352+K352+L352</f>
        <v>2349.6</v>
      </c>
      <c r="J352" s="155">
        <f t="shared" ref="J352:L353" si="221">J353</f>
        <v>2349.6</v>
      </c>
      <c r="K352" s="155">
        <f t="shared" si="221"/>
        <v>0</v>
      </c>
      <c r="L352" s="155">
        <f t="shared" si="221"/>
        <v>0</v>
      </c>
      <c r="M352" s="188">
        <f>M353</f>
        <v>1800</v>
      </c>
      <c r="N352" s="155">
        <f>N353</f>
        <v>1800</v>
      </c>
      <c r="O352" s="155">
        <f>O353</f>
        <v>0</v>
      </c>
      <c r="P352" s="155">
        <f>P353</f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30.75" customHeight="1">
      <c r="A353" s="24" t="s">
        <v>116</v>
      </c>
      <c r="B353" s="25" t="s">
        <v>290</v>
      </c>
      <c r="C353" s="153"/>
      <c r="D353" s="187">
        <f t="shared" si="215"/>
        <v>5601.1</v>
      </c>
      <c r="E353" s="155">
        <f t="shared" si="220"/>
        <v>5601.1</v>
      </c>
      <c r="F353" s="155">
        <f t="shared" si="220"/>
        <v>0</v>
      </c>
      <c r="G353" s="155">
        <f t="shared" si="220"/>
        <v>0</v>
      </c>
      <c r="H353" s="155" t="e">
        <f t="shared" si="220"/>
        <v>#REF!</v>
      </c>
      <c r="I353" s="187">
        <f>J353+K353+L353</f>
        <v>2349.6</v>
      </c>
      <c r="J353" s="155">
        <f t="shared" si="221"/>
        <v>2349.6</v>
      </c>
      <c r="K353" s="155">
        <f t="shared" si="221"/>
        <v>0</v>
      </c>
      <c r="L353" s="155">
        <f t="shared" si="221"/>
        <v>0</v>
      </c>
      <c r="M353" s="246">
        <f>N353+O353</f>
        <v>1800</v>
      </c>
      <c r="N353" s="160">
        <f t="shared" ref="N353:P353" si="222">N354</f>
        <v>1800</v>
      </c>
      <c r="O353" s="160">
        <f t="shared" si="222"/>
        <v>0</v>
      </c>
      <c r="P353" s="160">
        <f t="shared" si="222"/>
        <v>0</v>
      </c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96" customFormat="1" ht="61.5" customHeight="1">
      <c r="A354" s="282" t="s">
        <v>60</v>
      </c>
      <c r="B354" s="25" t="s">
        <v>290</v>
      </c>
      <c r="C354" s="153" t="s">
        <v>56</v>
      </c>
      <c r="D354" s="187">
        <f t="shared" si="215"/>
        <v>5601.1</v>
      </c>
      <c r="E354" s="155">
        <f>'[2]Поправки март'!$I$654</f>
        <v>5601.1</v>
      </c>
      <c r="F354" s="155"/>
      <c r="G354" s="155"/>
      <c r="H354" s="155" t="e">
        <f>#REF!</f>
        <v>#REF!</v>
      </c>
      <c r="I354" s="190">
        <f>J354+K354+L354</f>
        <v>2349.6</v>
      </c>
      <c r="J354" s="155">
        <v>2349.6</v>
      </c>
      <c r="K354" s="155"/>
      <c r="L354" s="155"/>
      <c r="M354" s="190">
        <f>N354+O354+P354</f>
        <v>1800</v>
      </c>
      <c r="N354" s="155">
        <v>1800</v>
      </c>
      <c r="O354" s="155"/>
      <c r="P354" s="155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F354" s="95"/>
      <c r="AG354" s="95"/>
      <c r="AH354" s="95"/>
      <c r="AI354" s="95"/>
      <c r="AJ354" s="95"/>
      <c r="AK354" s="95"/>
      <c r="AL354" s="95"/>
      <c r="AM354" s="95"/>
      <c r="AN354" s="95"/>
      <c r="AO354" s="95"/>
      <c r="AP354" s="95"/>
      <c r="AQ354" s="95"/>
      <c r="AR354" s="95"/>
      <c r="AS354" s="95"/>
      <c r="AT354" s="95"/>
      <c r="AU354" s="95"/>
      <c r="AV354" s="95"/>
      <c r="AW354" s="95"/>
      <c r="AX354" s="95"/>
    </row>
    <row r="355" spans="1:50" s="96" customFormat="1" ht="30">
      <c r="A355" s="24" t="s">
        <v>158</v>
      </c>
      <c r="B355" s="25" t="s">
        <v>236</v>
      </c>
      <c r="C355" s="153"/>
      <c r="D355" s="187">
        <f t="shared" ref="D355:D358" si="223">E355+G355</f>
        <v>33024</v>
      </c>
      <c r="E355" s="155">
        <f t="shared" ref="E355:P355" si="224">E356</f>
        <v>33024</v>
      </c>
      <c r="F355" s="155">
        <f t="shared" si="224"/>
        <v>0</v>
      </c>
      <c r="G355" s="155">
        <f t="shared" si="224"/>
        <v>0</v>
      </c>
      <c r="H355" s="155" t="e">
        <f t="shared" si="224"/>
        <v>#REF!</v>
      </c>
      <c r="I355" s="190">
        <f t="shared" si="224"/>
        <v>30430.799999999999</v>
      </c>
      <c r="J355" s="155">
        <f t="shared" si="224"/>
        <v>30430.799999999999</v>
      </c>
      <c r="K355" s="155">
        <f t="shared" si="224"/>
        <v>0</v>
      </c>
      <c r="L355" s="155">
        <f t="shared" si="224"/>
        <v>0</v>
      </c>
      <c r="M355" s="190">
        <f t="shared" si="224"/>
        <v>30632.799999999999</v>
      </c>
      <c r="N355" s="155">
        <f t="shared" si="224"/>
        <v>30632.799999999999</v>
      </c>
      <c r="O355" s="155">
        <f t="shared" si="224"/>
        <v>0</v>
      </c>
      <c r="P355" s="155">
        <f t="shared" si="224"/>
        <v>0</v>
      </c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F355" s="95"/>
      <c r="AG355" s="95"/>
      <c r="AH355" s="95"/>
      <c r="AI355" s="95"/>
      <c r="AJ355" s="95"/>
      <c r="AK355" s="95"/>
      <c r="AL355" s="95"/>
      <c r="AM355" s="95"/>
      <c r="AN355" s="95"/>
      <c r="AO355" s="95"/>
      <c r="AP355" s="95"/>
      <c r="AQ355" s="95"/>
      <c r="AR355" s="95"/>
      <c r="AS355" s="95"/>
      <c r="AT355" s="95"/>
      <c r="AU355" s="95"/>
      <c r="AV355" s="95"/>
      <c r="AW355" s="95"/>
      <c r="AX355" s="95"/>
    </row>
    <row r="356" spans="1:50" s="96" customFormat="1" ht="41.25" customHeight="1">
      <c r="A356" s="24" t="s">
        <v>242</v>
      </c>
      <c r="B356" s="25" t="s">
        <v>236</v>
      </c>
      <c r="C356" s="153" t="s">
        <v>56</v>
      </c>
      <c r="D356" s="187">
        <f t="shared" si="223"/>
        <v>33024</v>
      </c>
      <c r="E356" s="155">
        <v>33024</v>
      </c>
      <c r="F356" s="155"/>
      <c r="G356" s="155"/>
      <c r="H356" s="155" t="e">
        <f>#REF!</f>
        <v>#REF!</v>
      </c>
      <c r="I356" s="188">
        <f>J356+K356+L356</f>
        <v>30430.799999999999</v>
      </c>
      <c r="J356" s="155">
        <v>30430.799999999999</v>
      </c>
      <c r="K356" s="155"/>
      <c r="L356" s="155"/>
      <c r="M356" s="188">
        <f>N356+O356+P356</f>
        <v>30632.799999999999</v>
      </c>
      <c r="N356" s="155">
        <v>30632.799999999999</v>
      </c>
      <c r="O356" s="155"/>
      <c r="P356" s="155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8" customFormat="1" ht="15" customHeight="1">
      <c r="A357" s="56" t="s">
        <v>159</v>
      </c>
      <c r="B357" s="41" t="s">
        <v>351</v>
      </c>
      <c r="C357" s="51" t="s">
        <v>24</v>
      </c>
      <c r="D357" s="187">
        <f t="shared" si="223"/>
        <v>11753.5</v>
      </c>
      <c r="E357" s="155">
        <f>E358</f>
        <v>11753.5</v>
      </c>
      <c r="F357" s="155">
        <f t="shared" ref="F357:H357" si="225">F358</f>
        <v>0</v>
      </c>
      <c r="G357" s="155">
        <f t="shared" si="225"/>
        <v>0</v>
      </c>
      <c r="H357" s="155" t="e">
        <f t="shared" si="225"/>
        <v>#REF!</v>
      </c>
      <c r="I357" s="188">
        <f>I358</f>
        <v>9094.5</v>
      </c>
      <c r="J357" s="155">
        <f>J358</f>
        <v>9094.5</v>
      </c>
      <c r="K357" s="155">
        <f>K358</f>
        <v>0</v>
      </c>
      <c r="L357" s="155">
        <f>L358</f>
        <v>0</v>
      </c>
      <c r="M357" s="188">
        <f t="shared" ref="M357:P357" si="226">M358</f>
        <v>9682</v>
      </c>
      <c r="N357" s="155">
        <f t="shared" si="226"/>
        <v>9682</v>
      </c>
      <c r="O357" s="155">
        <f t="shared" si="226"/>
        <v>0</v>
      </c>
      <c r="P357" s="155">
        <f t="shared" si="226"/>
        <v>0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39" customHeight="1">
      <c r="A358" s="56" t="s">
        <v>242</v>
      </c>
      <c r="B358" s="41" t="s">
        <v>351</v>
      </c>
      <c r="C358" s="153" t="s">
        <v>56</v>
      </c>
      <c r="D358" s="187">
        <f t="shared" si="223"/>
        <v>11753.5</v>
      </c>
      <c r="E358" s="155">
        <f>'[2]Поправки март'!$I$662</f>
        <v>11753.5</v>
      </c>
      <c r="F358" s="155"/>
      <c r="G358" s="155"/>
      <c r="H358" s="155" t="e">
        <f>#REF!</f>
        <v>#REF!</v>
      </c>
      <c r="I358" s="190">
        <f>J358+K358+L358</f>
        <v>9094.5</v>
      </c>
      <c r="J358" s="155">
        <v>9094.5</v>
      </c>
      <c r="K358" s="155"/>
      <c r="L358" s="155"/>
      <c r="M358" s="190">
        <f>N358+O358+P358</f>
        <v>9682</v>
      </c>
      <c r="N358" s="155">
        <v>9682</v>
      </c>
      <c r="O358" s="155"/>
      <c r="P358" s="155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259" t="s">
        <v>526</v>
      </c>
      <c r="B359" s="72" t="s">
        <v>571</v>
      </c>
      <c r="C359" s="260"/>
      <c r="D359" s="261">
        <f>D360</f>
        <v>1491.3000000000002</v>
      </c>
      <c r="E359" s="262">
        <f>E360</f>
        <v>0</v>
      </c>
      <c r="F359" s="262">
        <f>F360</f>
        <v>14.9</v>
      </c>
      <c r="G359" s="262">
        <f>G360</f>
        <v>1476.4</v>
      </c>
      <c r="H359" s="262"/>
      <c r="I359" s="262">
        <f t="shared" ref="I359:P359" si="227">I360</f>
        <v>1513.8999999999999</v>
      </c>
      <c r="J359" s="262">
        <f t="shared" si="227"/>
        <v>0</v>
      </c>
      <c r="K359" s="262">
        <f t="shared" si="227"/>
        <v>15.1</v>
      </c>
      <c r="L359" s="262">
        <f t="shared" si="227"/>
        <v>1498.8</v>
      </c>
      <c r="M359" s="262">
        <f t="shared" si="227"/>
        <v>1541.3</v>
      </c>
      <c r="N359" s="262">
        <f t="shared" si="227"/>
        <v>0</v>
      </c>
      <c r="O359" s="262">
        <f t="shared" si="227"/>
        <v>30.8</v>
      </c>
      <c r="P359" s="262">
        <f t="shared" si="227"/>
        <v>1510.5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8" customFormat="1" ht="39" customHeight="1">
      <c r="A360" s="74" t="s">
        <v>242</v>
      </c>
      <c r="B360" s="72" t="s">
        <v>571</v>
      </c>
      <c r="C360" s="260" t="s">
        <v>56</v>
      </c>
      <c r="D360" s="261">
        <f>E360+F360+G360</f>
        <v>1491.3000000000002</v>
      </c>
      <c r="E360" s="262"/>
      <c r="F360" s="262">
        <f>'[4]Поправки февраль'!$I$696</f>
        <v>14.9</v>
      </c>
      <c r="G360" s="262">
        <f>'[4]Поправки февраль'!$I$697</f>
        <v>1476.4</v>
      </c>
      <c r="H360" s="262"/>
      <c r="I360" s="262">
        <f>J360+K360+L360</f>
        <v>1513.8999999999999</v>
      </c>
      <c r="J360" s="262"/>
      <c r="K360" s="262">
        <f>'[4]Поправки февраль'!$J$696</f>
        <v>15.1</v>
      </c>
      <c r="L360" s="262">
        <f>'[4]Поправки февраль'!$J$697</f>
        <v>1498.8</v>
      </c>
      <c r="M360" s="262">
        <f>N360+O360+P360</f>
        <v>1541.3</v>
      </c>
      <c r="N360" s="262"/>
      <c r="O360" s="262">
        <f>'[4]Поправки февраль'!$K$696</f>
        <v>30.8</v>
      </c>
      <c r="P360" s="262">
        <f>'[4]Поправки февраль'!$K$697</f>
        <v>1510.5</v>
      </c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</row>
    <row r="361" spans="1:50" s="8" customFormat="1" ht="59.25" customHeight="1">
      <c r="A361" s="259" t="s">
        <v>526</v>
      </c>
      <c r="B361" s="72" t="s">
        <v>536</v>
      </c>
      <c r="C361" s="260"/>
      <c r="D361" s="261">
        <f>D362</f>
        <v>0</v>
      </c>
      <c r="E361" s="261">
        <f t="shared" ref="E361:P361" si="228">E362</f>
        <v>0</v>
      </c>
      <c r="F361" s="261">
        <f t="shared" si="228"/>
        <v>0</v>
      </c>
      <c r="G361" s="261">
        <f t="shared" si="228"/>
        <v>0</v>
      </c>
      <c r="H361" s="261">
        <f t="shared" si="228"/>
        <v>0</v>
      </c>
      <c r="I361" s="261">
        <f t="shared" si="228"/>
        <v>0</v>
      </c>
      <c r="J361" s="261">
        <f t="shared" si="228"/>
        <v>0</v>
      </c>
      <c r="K361" s="261">
        <f t="shared" si="228"/>
        <v>0</v>
      </c>
      <c r="L361" s="261">
        <f t="shared" si="228"/>
        <v>0</v>
      </c>
      <c r="M361" s="261">
        <f t="shared" si="228"/>
        <v>0</v>
      </c>
      <c r="N361" s="261">
        <f t="shared" si="228"/>
        <v>0</v>
      </c>
      <c r="O361" s="261">
        <f t="shared" si="228"/>
        <v>0</v>
      </c>
      <c r="P361" s="261">
        <f t="shared" si="228"/>
        <v>0</v>
      </c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</row>
    <row r="362" spans="1:50" s="8" customFormat="1" ht="39" customHeight="1">
      <c r="A362" s="74" t="s">
        <v>242</v>
      </c>
      <c r="B362" s="72" t="s">
        <v>536</v>
      </c>
      <c r="C362" s="260" t="s">
        <v>56</v>
      </c>
      <c r="D362" s="261">
        <f>E362+F362+G362</f>
        <v>0</v>
      </c>
      <c r="E362" s="262"/>
      <c r="F362" s="262">
        <f>'[4]Поправки февраль'!$I$701</f>
        <v>0</v>
      </c>
      <c r="G362" s="262">
        <f>'[4]Поправки февраль'!$I$702</f>
        <v>0</v>
      </c>
      <c r="H362" s="262"/>
      <c r="I362" s="262">
        <f>J362+K362+L362</f>
        <v>0</v>
      </c>
      <c r="J362" s="262"/>
      <c r="K362" s="262">
        <f>'[4]Поправки февраль'!$J$701</f>
        <v>0</v>
      </c>
      <c r="L362" s="262">
        <f>'[4]Поправки февраль'!$J$702</f>
        <v>0</v>
      </c>
      <c r="M362" s="262">
        <f>N362+O362+P362</f>
        <v>0</v>
      </c>
      <c r="N362" s="262"/>
      <c r="O362" s="262">
        <f>'[4]Поправки февраль'!$K$701</f>
        <v>0</v>
      </c>
      <c r="P362" s="262">
        <f>'[4]Поправки февраль'!$K$702</f>
        <v>0</v>
      </c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</row>
    <row r="363" spans="1:50" s="8" customFormat="1" ht="39" customHeight="1">
      <c r="A363" s="74" t="s">
        <v>553</v>
      </c>
      <c r="B363" s="72" t="s">
        <v>573</v>
      </c>
      <c r="C363" s="260"/>
      <c r="D363" s="261">
        <f>D364</f>
        <v>546.79999999999995</v>
      </c>
      <c r="E363" s="261">
        <f t="shared" ref="E363:P363" si="229">E364</f>
        <v>0</v>
      </c>
      <c r="F363" s="261">
        <f t="shared" si="229"/>
        <v>0</v>
      </c>
      <c r="G363" s="261">
        <f t="shared" si="229"/>
        <v>546.79999999999995</v>
      </c>
      <c r="H363" s="261">
        <f t="shared" si="229"/>
        <v>0</v>
      </c>
      <c r="I363" s="261">
        <f t="shared" si="229"/>
        <v>546.79999999999995</v>
      </c>
      <c r="J363" s="261">
        <f t="shared" si="229"/>
        <v>0</v>
      </c>
      <c r="K363" s="261">
        <f t="shared" si="229"/>
        <v>0</v>
      </c>
      <c r="L363" s="261">
        <f t="shared" si="229"/>
        <v>546.79999999999995</v>
      </c>
      <c r="M363" s="261">
        <f t="shared" si="229"/>
        <v>546.79999999999995</v>
      </c>
      <c r="N363" s="261">
        <f t="shared" si="229"/>
        <v>0</v>
      </c>
      <c r="O363" s="261">
        <f t="shared" si="229"/>
        <v>0</v>
      </c>
      <c r="P363" s="261">
        <f t="shared" si="229"/>
        <v>546.79999999999995</v>
      </c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</row>
    <row r="364" spans="1:50" s="8" customFormat="1" ht="39" customHeight="1">
      <c r="A364" s="74" t="s">
        <v>242</v>
      </c>
      <c r="B364" s="72" t="s">
        <v>573</v>
      </c>
      <c r="C364" s="260" t="s">
        <v>56</v>
      </c>
      <c r="D364" s="261">
        <f>E364+F364+G364</f>
        <v>546.79999999999995</v>
      </c>
      <c r="E364" s="262"/>
      <c r="F364" s="262"/>
      <c r="G364" s="262">
        <f>'[4]Поправки февраль'!$I$706</f>
        <v>546.79999999999995</v>
      </c>
      <c r="H364" s="262"/>
      <c r="I364" s="262">
        <f>J364+K364+L364</f>
        <v>546.79999999999995</v>
      </c>
      <c r="J364" s="262"/>
      <c r="K364" s="262"/>
      <c r="L364" s="262">
        <f>'[4]Поправки февраль'!$J$706</f>
        <v>546.79999999999995</v>
      </c>
      <c r="M364" s="262">
        <f>N364+O364+P364</f>
        <v>546.79999999999995</v>
      </c>
      <c r="N364" s="262"/>
      <c r="O364" s="262"/>
      <c r="P364" s="262">
        <f>'[4]Поправки февраль'!$K$706</f>
        <v>546.79999999999995</v>
      </c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</row>
    <row r="365" spans="1:50" s="8" customFormat="1" ht="90" customHeight="1">
      <c r="A365" s="74" t="s">
        <v>553</v>
      </c>
      <c r="B365" s="72" t="s">
        <v>554</v>
      </c>
      <c r="C365" s="260"/>
      <c r="D365" s="261">
        <f>G365</f>
        <v>0</v>
      </c>
      <c r="E365" s="262"/>
      <c r="F365" s="262"/>
      <c r="G365" s="262">
        <f>G366</f>
        <v>0</v>
      </c>
      <c r="H365" s="262"/>
      <c r="I365" s="262">
        <f>L365</f>
        <v>0</v>
      </c>
      <c r="J365" s="262"/>
      <c r="K365" s="262"/>
      <c r="L365" s="262">
        <f>L366</f>
        <v>0</v>
      </c>
      <c r="M365" s="262">
        <f>P365</f>
        <v>0</v>
      </c>
      <c r="N365" s="262"/>
      <c r="O365" s="262"/>
      <c r="P365" s="262">
        <f>P366</f>
        <v>0</v>
      </c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39" customHeight="1">
      <c r="A366" s="74" t="s">
        <v>242</v>
      </c>
      <c r="B366" s="72" t="s">
        <v>554</v>
      </c>
      <c r="C366" s="260" t="s">
        <v>56</v>
      </c>
      <c r="D366" s="261">
        <f>G366</f>
        <v>0</v>
      </c>
      <c r="E366" s="262"/>
      <c r="F366" s="262"/>
      <c r="G366" s="262">
        <f>'[4]Поправки февраль'!$I$710</f>
        <v>0</v>
      </c>
      <c r="H366" s="262"/>
      <c r="I366" s="262">
        <f>L366</f>
        <v>0</v>
      </c>
      <c r="J366" s="262"/>
      <c r="K366" s="262"/>
      <c r="L366" s="262">
        <f>'[4]Поправки февраль'!$J$710</f>
        <v>0</v>
      </c>
      <c r="M366" s="262">
        <f>P366</f>
        <v>0</v>
      </c>
      <c r="N366" s="262"/>
      <c r="O366" s="262"/>
      <c r="P366" s="262">
        <f>'[4]Поправки февраль'!$K$710</f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96" customFormat="1" ht="108.75" customHeight="1">
      <c r="A367" s="16" t="s">
        <v>117</v>
      </c>
      <c r="B367" s="25" t="s">
        <v>237</v>
      </c>
      <c r="C367" s="153" t="s">
        <v>24</v>
      </c>
      <c r="D367" s="187">
        <f>E367+F367+G367</f>
        <v>97869.7</v>
      </c>
      <c r="E367" s="156">
        <f t="shared" ref="E367:J367" si="230">E368</f>
        <v>0</v>
      </c>
      <c r="F367" s="155">
        <f t="shared" si="230"/>
        <v>97869.7</v>
      </c>
      <c r="G367" s="157">
        <f t="shared" si="230"/>
        <v>0</v>
      </c>
      <c r="H367" s="157" t="e">
        <f t="shared" si="230"/>
        <v>#REF!</v>
      </c>
      <c r="I367" s="188">
        <f t="shared" si="230"/>
        <v>97845.8</v>
      </c>
      <c r="J367" s="157">
        <f t="shared" si="230"/>
        <v>0</v>
      </c>
      <c r="K367" s="157">
        <f>K368</f>
        <v>97845.8</v>
      </c>
      <c r="L367" s="157">
        <f>L368</f>
        <v>0</v>
      </c>
      <c r="M367" s="188">
        <f t="shared" ref="M367:P367" si="231">M368</f>
        <v>97845.8</v>
      </c>
      <c r="N367" s="157">
        <f t="shared" si="231"/>
        <v>0</v>
      </c>
      <c r="O367" s="157">
        <f t="shared" si="231"/>
        <v>97845.8</v>
      </c>
      <c r="P367" s="157">
        <f t="shared" si="231"/>
        <v>0</v>
      </c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41.25" customHeight="1">
      <c r="A368" s="24" t="s">
        <v>242</v>
      </c>
      <c r="B368" s="25" t="s">
        <v>237</v>
      </c>
      <c r="C368" s="153" t="s">
        <v>56</v>
      </c>
      <c r="D368" s="187">
        <f>E368+F368+G368</f>
        <v>97869.7</v>
      </c>
      <c r="E368" s="28"/>
      <c r="F368" s="155">
        <v>97869.7</v>
      </c>
      <c r="G368" s="155"/>
      <c r="H368" s="155" t="e">
        <f>#REF!</f>
        <v>#REF!</v>
      </c>
      <c r="I368" s="190">
        <f>J368+K368+L368</f>
        <v>97845.8</v>
      </c>
      <c r="J368" s="155"/>
      <c r="K368" s="155">
        <v>97845.8</v>
      </c>
      <c r="L368" s="155"/>
      <c r="M368" s="190">
        <f>N368+O368+P368</f>
        <v>97845.8</v>
      </c>
      <c r="N368" s="155"/>
      <c r="O368" s="155">
        <v>97845.8</v>
      </c>
      <c r="P368" s="155"/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91.5" customHeight="1">
      <c r="A369" s="203" t="s">
        <v>496</v>
      </c>
      <c r="B369" s="72" t="s">
        <v>497</v>
      </c>
      <c r="C369" s="153"/>
      <c r="D369" s="187">
        <f>D370</f>
        <v>150.6</v>
      </c>
      <c r="E369" s="154">
        <f t="shared" ref="E369:P369" si="232">E370</f>
        <v>0</v>
      </c>
      <c r="F369" s="154">
        <f t="shared" si="232"/>
        <v>150.6</v>
      </c>
      <c r="G369" s="154">
        <f t="shared" si="232"/>
        <v>0</v>
      </c>
      <c r="H369" s="154">
        <f t="shared" si="232"/>
        <v>0</v>
      </c>
      <c r="I369" s="187">
        <f t="shared" si="232"/>
        <v>150.6</v>
      </c>
      <c r="J369" s="154">
        <f t="shared" si="232"/>
        <v>0</v>
      </c>
      <c r="K369" s="154">
        <f t="shared" si="232"/>
        <v>150.6</v>
      </c>
      <c r="L369" s="154">
        <f t="shared" si="232"/>
        <v>0</v>
      </c>
      <c r="M369" s="187">
        <f t="shared" si="232"/>
        <v>150.6</v>
      </c>
      <c r="N369" s="154">
        <f t="shared" si="232"/>
        <v>0</v>
      </c>
      <c r="O369" s="154">
        <f t="shared" si="232"/>
        <v>150.6</v>
      </c>
      <c r="P369" s="154">
        <f t="shared" si="232"/>
        <v>0</v>
      </c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0.5" customHeight="1">
      <c r="A370" s="74" t="s">
        <v>242</v>
      </c>
      <c r="B370" s="72" t="s">
        <v>497</v>
      </c>
      <c r="C370" s="153" t="s">
        <v>56</v>
      </c>
      <c r="D370" s="187">
        <f>E370+F370+G370</f>
        <v>150.6</v>
      </c>
      <c r="E370" s="28"/>
      <c r="F370" s="155">
        <v>150.6</v>
      </c>
      <c r="G370" s="155"/>
      <c r="H370" s="155"/>
      <c r="I370" s="190">
        <f>J370+K370+L370</f>
        <v>150.6</v>
      </c>
      <c r="J370" s="155"/>
      <c r="K370" s="155">
        <v>150.6</v>
      </c>
      <c r="L370" s="155"/>
      <c r="M370" s="190">
        <f>N370+O370+P370</f>
        <v>150.6</v>
      </c>
      <c r="N370" s="155"/>
      <c r="O370" s="155">
        <v>150.6</v>
      </c>
      <c r="P370" s="155"/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60">
      <c r="A371" s="27" t="s">
        <v>239</v>
      </c>
      <c r="B371" s="25" t="s">
        <v>238</v>
      </c>
      <c r="C371" s="153"/>
      <c r="D371" s="187">
        <f>E371+G371</f>
        <v>163.4</v>
      </c>
      <c r="E371" s="155">
        <v>163.4</v>
      </c>
      <c r="F371" s="155">
        <f t="shared" ref="F371:J371" si="233">F372</f>
        <v>0</v>
      </c>
      <c r="G371" s="155">
        <f t="shared" si="233"/>
        <v>0</v>
      </c>
      <c r="H371" s="155" t="e">
        <f t="shared" si="233"/>
        <v>#REF!</v>
      </c>
      <c r="I371" s="190">
        <f t="shared" si="233"/>
        <v>100</v>
      </c>
      <c r="J371" s="155">
        <f t="shared" si="233"/>
        <v>100</v>
      </c>
      <c r="K371" s="155">
        <f>K372</f>
        <v>0</v>
      </c>
      <c r="L371" s="155">
        <f>L372</f>
        <v>0</v>
      </c>
      <c r="M371" s="190">
        <f t="shared" ref="M371:P371" si="234">M372</f>
        <v>100</v>
      </c>
      <c r="N371" s="155">
        <f t="shared" si="234"/>
        <v>100</v>
      </c>
      <c r="O371" s="155">
        <f t="shared" si="234"/>
        <v>0</v>
      </c>
      <c r="P371" s="155">
        <f t="shared" si="234"/>
        <v>0</v>
      </c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1.25" customHeight="1">
      <c r="A372" s="24" t="s">
        <v>242</v>
      </c>
      <c r="B372" s="25" t="s">
        <v>238</v>
      </c>
      <c r="C372" s="153" t="s">
        <v>56</v>
      </c>
      <c r="D372" s="187">
        <f>E372+G372</f>
        <v>163.4</v>
      </c>
      <c r="E372" s="155">
        <v>163.4</v>
      </c>
      <c r="F372" s="155"/>
      <c r="G372" s="155"/>
      <c r="H372" s="155" t="e">
        <f>#REF!</f>
        <v>#REF!</v>
      </c>
      <c r="I372" s="190">
        <f>J372+K372+L372</f>
        <v>100</v>
      </c>
      <c r="J372" s="155">
        <v>100</v>
      </c>
      <c r="K372" s="155"/>
      <c r="L372" s="155"/>
      <c r="M372" s="190">
        <f>N372+O372+P372</f>
        <v>100</v>
      </c>
      <c r="N372" s="155">
        <v>100</v>
      </c>
      <c r="O372" s="155"/>
      <c r="P372" s="160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54" customHeight="1">
      <c r="A373" s="81" t="s">
        <v>477</v>
      </c>
      <c r="B373" s="97" t="s">
        <v>392</v>
      </c>
      <c r="C373" s="153"/>
      <c r="D373" s="187">
        <f t="shared" ref="D373:P373" si="235">D374</f>
        <v>423</v>
      </c>
      <c r="E373" s="154">
        <f t="shared" si="235"/>
        <v>423</v>
      </c>
      <c r="F373" s="154">
        <f t="shared" si="235"/>
        <v>0</v>
      </c>
      <c r="G373" s="154">
        <f t="shared" si="235"/>
        <v>0</v>
      </c>
      <c r="H373" s="154" t="e">
        <f t="shared" si="235"/>
        <v>#REF!</v>
      </c>
      <c r="I373" s="187">
        <f t="shared" si="235"/>
        <v>250</v>
      </c>
      <c r="J373" s="154">
        <f t="shared" si="235"/>
        <v>250</v>
      </c>
      <c r="K373" s="154">
        <f t="shared" si="235"/>
        <v>0</v>
      </c>
      <c r="L373" s="154">
        <f t="shared" si="235"/>
        <v>0</v>
      </c>
      <c r="M373" s="187">
        <f t="shared" si="235"/>
        <v>250</v>
      </c>
      <c r="N373" s="154">
        <f t="shared" si="235"/>
        <v>250</v>
      </c>
      <c r="O373" s="154">
        <f t="shared" si="235"/>
        <v>0</v>
      </c>
      <c r="P373" s="154">
        <f t="shared" si="235"/>
        <v>0</v>
      </c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59.25" customHeight="1">
      <c r="A374" s="24" t="s">
        <v>242</v>
      </c>
      <c r="B374" s="97" t="s">
        <v>392</v>
      </c>
      <c r="C374" s="153" t="s">
        <v>56</v>
      </c>
      <c r="D374" s="187">
        <f>E374+F374+G374</f>
        <v>423</v>
      </c>
      <c r="E374" s="154">
        <f>'[2]Поправки март'!$I$670</f>
        <v>423</v>
      </c>
      <c r="F374" s="154"/>
      <c r="G374" s="154"/>
      <c r="H374" s="154" t="e">
        <f>#REF!</f>
        <v>#REF!</v>
      </c>
      <c r="I374" s="187">
        <f>J374+K374+L374</f>
        <v>250</v>
      </c>
      <c r="J374" s="154">
        <v>250</v>
      </c>
      <c r="K374" s="154"/>
      <c r="L374" s="154"/>
      <c r="M374" s="187">
        <f>N374+O374+P374</f>
        <v>250</v>
      </c>
      <c r="N374" s="154">
        <v>250</v>
      </c>
      <c r="O374" s="154"/>
      <c r="P374" s="154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75">
      <c r="A375" s="133" t="s">
        <v>329</v>
      </c>
      <c r="B375" s="97" t="s">
        <v>330</v>
      </c>
      <c r="C375" s="153"/>
      <c r="D375" s="187">
        <f>D376</f>
        <v>2353.5</v>
      </c>
      <c r="E375" s="158">
        <v>23.5</v>
      </c>
      <c r="F375" s="158">
        <v>209.7</v>
      </c>
      <c r="G375" s="158">
        <v>2120.3000000000002</v>
      </c>
      <c r="H375" s="158" t="e">
        <f t="shared" ref="H375:P375" si="236">H376</f>
        <v>#REF!</v>
      </c>
      <c r="I375" s="193">
        <f t="shared" si="236"/>
        <v>2111.5</v>
      </c>
      <c r="J375" s="158">
        <f t="shared" si="236"/>
        <v>21.1</v>
      </c>
      <c r="K375" s="158">
        <f t="shared" si="236"/>
        <v>209</v>
      </c>
      <c r="L375" s="158">
        <f t="shared" si="236"/>
        <v>1881.4</v>
      </c>
      <c r="M375" s="193">
        <f t="shared" si="236"/>
        <v>2018.6</v>
      </c>
      <c r="N375" s="158">
        <f t="shared" si="236"/>
        <v>20.2</v>
      </c>
      <c r="O375" s="158">
        <f t="shared" si="236"/>
        <v>199.8</v>
      </c>
      <c r="P375" s="158">
        <f t="shared" si="236"/>
        <v>1798.6</v>
      </c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8" customFormat="1" ht="51" customHeight="1">
      <c r="A376" s="81" t="s">
        <v>60</v>
      </c>
      <c r="B376" s="72" t="s">
        <v>330</v>
      </c>
      <c r="C376" s="153" t="s">
        <v>56</v>
      </c>
      <c r="D376" s="187">
        <f>E376+F376+G376</f>
        <v>2353.5</v>
      </c>
      <c r="E376" s="158">
        <v>23.5</v>
      </c>
      <c r="F376" s="158">
        <v>209.7</v>
      </c>
      <c r="G376" s="158">
        <v>2120.3000000000002</v>
      </c>
      <c r="H376" s="158" t="e">
        <f>#REF!</f>
        <v>#REF!</v>
      </c>
      <c r="I376" s="187">
        <f>J376+K376+L376</f>
        <v>2111.5</v>
      </c>
      <c r="J376" s="158">
        <v>21.1</v>
      </c>
      <c r="K376" s="158">
        <v>209</v>
      </c>
      <c r="L376" s="158">
        <v>1881.4</v>
      </c>
      <c r="M376" s="187">
        <f>N376+O376+P376</f>
        <v>2018.6</v>
      </c>
      <c r="N376" s="158">
        <v>20.2</v>
      </c>
      <c r="O376" s="158">
        <v>199.8</v>
      </c>
      <c r="P376" s="158">
        <v>1798.6</v>
      </c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</row>
    <row r="377" spans="1:50" s="8" customFormat="1" ht="78.75" customHeight="1">
      <c r="A377" s="251" t="s">
        <v>553</v>
      </c>
      <c r="B377" s="72" t="s">
        <v>554</v>
      </c>
      <c r="C377" s="153"/>
      <c r="D377" s="187">
        <f>D378</f>
        <v>0</v>
      </c>
      <c r="E377" s="187">
        <f t="shared" ref="E377:G377" si="237">E378</f>
        <v>0</v>
      </c>
      <c r="F377" s="187">
        <f t="shared" si="237"/>
        <v>0</v>
      </c>
      <c r="G377" s="187">
        <f t="shared" si="237"/>
        <v>0</v>
      </c>
      <c r="H377" s="158"/>
      <c r="I377" s="187"/>
      <c r="J377" s="158"/>
      <c r="K377" s="158"/>
      <c r="L377" s="158"/>
      <c r="M377" s="187"/>
      <c r="N377" s="158"/>
      <c r="O377" s="158"/>
      <c r="P377" s="158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</row>
    <row r="378" spans="1:50" s="8" customFormat="1" ht="42.75" customHeight="1">
      <c r="A378" s="81" t="s">
        <v>60</v>
      </c>
      <c r="B378" s="72" t="s">
        <v>554</v>
      </c>
      <c r="C378" s="153" t="s">
        <v>56</v>
      </c>
      <c r="D378" s="187">
        <f t="shared" ref="D378" si="238">E378+F378+G378</f>
        <v>0</v>
      </c>
      <c r="E378" s="219"/>
      <c r="F378" s="219"/>
      <c r="G378" s="219"/>
      <c r="H378" s="158"/>
      <c r="I378" s="187"/>
      <c r="J378" s="158"/>
      <c r="K378" s="158"/>
      <c r="L378" s="158"/>
      <c r="M378" s="187"/>
      <c r="N378" s="158"/>
      <c r="O378" s="158"/>
      <c r="P378" s="158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</row>
    <row r="379" spans="1:50" s="8" customFormat="1" ht="48" customHeight="1">
      <c r="A379" s="144" t="s">
        <v>118</v>
      </c>
      <c r="B379" s="152" t="s">
        <v>243</v>
      </c>
      <c r="C379" s="153"/>
      <c r="D379" s="187">
        <f>D380</f>
        <v>1943.1</v>
      </c>
      <c r="E379" s="154">
        <f t="shared" ref="E379:P379" si="239">E380</f>
        <v>0</v>
      </c>
      <c r="F379" s="154">
        <f t="shared" si="239"/>
        <v>1943.1</v>
      </c>
      <c r="G379" s="154">
        <f t="shared" si="239"/>
        <v>0</v>
      </c>
      <c r="H379" s="154" t="e">
        <f t="shared" si="239"/>
        <v>#REF!</v>
      </c>
      <c r="I379" s="187">
        <f t="shared" si="239"/>
        <v>1943.1</v>
      </c>
      <c r="J379" s="154">
        <f t="shared" si="239"/>
        <v>0</v>
      </c>
      <c r="K379" s="154">
        <f t="shared" si="239"/>
        <v>1943.1</v>
      </c>
      <c r="L379" s="154">
        <f t="shared" si="239"/>
        <v>0</v>
      </c>
      <c r="M379" s="187">
        <f t="shared" si="239"/>
        <v>1943.1</v>
      </c>
      <c r="N379" s="154">
        <f t="shared" si="239"/>
        <v>0</v>
      </c>
      <c r="O379" s="154">
        <f t="shared" si="239"/>
        <v>1943.1</v>
      </c>
      <c r="P379" s="154">
        <f t="shared" si="239"/>
        <v>0</v>
      </c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</row>
    <row r="380" spans="1:50" s="8" customFormat="1" ht="39" customHeight="1">
      <c r="A380" s="81" t="s">
        <v>60</v>
      </c>
      <c r="B380" s="152" t="s">
        <v>243</v>
      </c>
      <c r="C380" s="153" t="s">
        <v>56</v>
      </c>
      <c r="D380" s="187">
        <f>E380+F380+G380</f>
        <v>1943.1</v>
      </c>
      <c r="E380" s="77"/>
      <c r="F380" s="77">
        <v>1943.1</v>
      </c>
      <c r="G380" s="77"/>
      <c r="H380" s="154" t="e">
        <f>#REF!</f>
        <v>#REF!</v>
      </c>
      <c r="I380" s="187">
        <f>J380+K380+L380</f>
        <v>1943.1</v>
      </c>
      <c r="J380" s="154"/>
      <c r="K380" s="154">
        <v>1943.1</v>
      </c>
      <c r="L380" s="154"/>
      <c r="M380" s="187">
        <f>N380+O380+P380</f>
        <v>1943.1</v>
      </c>
      <c r="N380" s="154"/>
      <c r="O380" s="154">
        <v>1943.1</v>
      </c>
      <c r="P380" s="154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</row>
    <row r="381" spans="1:50" s="96" customFormat="1" ht="46.5" customHeight="1">
      <c r="A381" s="66" t="s">
        <v>147</v>
      </c>
      <c r="B381" s="25" t="s">
        <v>240</v>
      </c>
      <c r="C381" s="153"/>
      <c r="D381" s="187">
        <f>E381+G381</f>
        <v>1943.1</v>
      </c>
      <c r="E381" s="156">
        <f t="shared" ref="E381:J381" si="240">E382</f>
        <v>1943.1</v>
      </c>
      <c r="F381" s="156">
        <f t="shared" si="240"/>
        <v>0</v>
      </c>
      <c r="G381" s="156">
        <f t="shared" si="240"/>
        <v>0</v>
      </c>
      <c r="H381" s="156" t="e">
        <f t="shared" si="240"/>
        <v>#REF!</v>
      </c>
      <c r="I381" s="192">
        <f t="shared" si="240"/>
        <v>1943.1</v>
      </c>
      <c r="J381" s="156">
        <f t="shared" si="240"/>
        <v>1943.1</v>
      </c>
      <c r="K381" s="156">
        <f>K382</f>
        <v>0</v>
      </c>
      <c r="L381" s="156">
        <f>L382</f>
        <v>0</v>
      </c>
      <c r="M381" s="192">
        <f t="shared" ref="M381:P381" si="241">M382</f>
        <v>1943.1</v>
      </c>
      <c r="N381" s="156">
        <f t="shared" si="241"/>
        <v>1943.1</v>
      </c>
      <c r="O381" s="156">
        <f t="shared" si="241"/>
        <v>0</v>
      </c>
      <c r="P381" s="156">
        <f t="shared" si="241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2.25" customHeight="1">
      <c r="A382" s="27" t="s">
        <v>60</v>
      </c>
      <c r="B382" s="25" t="s">
        <v>240</v>
      </c>
      <c r="C382" s="153" t="s">
        <v>56</v>
      </c>
      <c r="D382" s="187">
        <f>E382+G382</f>
        <v>1943.1</v>
      </c>
      <c r="E382" s="156">
        <v>1943.1</v>
      </c>
      <c r="F382" s="156"/>
      <c r="G382" s="156"/>
      <c r="H382" s="156" t="e">
        <f>#REF!</f>
        <v>#REF!</v>
      </c>
      <c r="I382" s="192">
        <f>J382+K382+L382</f>
        <v>1943.1</v>
      </c>
      <c r="J382" s="156">
        <v>1943.1</v>
      </c>
      <c r="K382" s="156"/>
      <c r="L382" s="156"/>
      <c r="M382" s="192">
        <f>N382+O382+P382</f>
        <v>1943.1</v>
      </c>
      <c r="N382" s="156">
        <v>1943.1</v>
      </c>
      <c r="O382" s="156"/>
      <c r="P382" s="156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44.25" customHeight="1">
      <c r="A383" s="27" t="s">
        <v>141</v>
      </c>
      <c r="B383" s="25" t="s">
        <v>241</v>
      </c>
      <c r="C383" s="153"/>
      <c r="D383" s="187">
        <f>E383+G383</f>
        <v>1652</v>
      </c>
      <c r="E383" s="155">
        <f t="shared" ref="E383:J383" si="242">E384</f>
        <v>1652</v>
      </c>
      <c r="F383" s="156">
        <f t="shared" si="242"/>
        <v>0</v>
      </c>
      <c r="G383" s="156">
        <f t="shared" si="242"/>
        <v>0</v>
      </c>
      <c r="H383" s="156" t="e">
        <f t="shared" si="242"/>
        <v>#REF!</v>
      </c>
      <c r="I383" s="192">
        <f t="shared" si="242"/>
        <v>1400</v>
      </c>
      <c r="J383" s="156">
        <f t="shared" si="242"/>
        <v>1400</v>
      </c>
      <c r="K383" s="156">
        <f>K384</f>
        <v>0</v>
      </c>
      <c r="L383" s="156">
        <f>L384</f>
        <v>0</v>
      </c>
      <c r="M383" s="192">
        <f t="shared" ref="M383:P383" si="243">M384</f>
        <v>1400</v>
      </c>
      <c r="N383" s="156">
        <f t="shared" si="243"/>
        <v>1400</v>
      </c>
      <c r="O383" s="156">
        <f t="shared" si="243"/>
        <v>0</v>
      </c>
      <c r="P383" s="156">
        <f t="shared" si="24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6.5" customHeight="1">
      <c r="A384" s="24" t="s">
        <v>242</v>
      </c>
      <c r="B384" s="25" t="s">
        <v>241</v>
      </c>
      <c r="C384" s="153" t="s">
        <v>56</v>
      </c>
      <c r="D384" s="187">
        <f>E384+G384</f>
        <v>1652</v>
      </c>
      <c r="E384" s="155">
        <f>'[2]Поправки март'!$I$688</f>
        <v>1652</v>
      </c>
      <c r="F384" s="156"/>
      <c r="G384" s="156"/>
      <c r="H384" s="156" t="e">
        <f>#REF!</f>
        <v>#REF!</v>
      </c>
      <c r="I384" s="192">
        <f>J384+K384+L384</f>
        <v>1400</v>
      </c>
      <c r="J384" s="156">
        <v>1400</v>
      </c>
      <c r="K384" s="156"/>
      <c r="L384" s="156"/>
      <c r="M384" s="192">
        <f>N384+O384+P384</f>
        <v>1400</v>
      </c>
      <c r="N384" s="156">
        <v>1400</v>
      </c>
      <c r="O384" s="156"/>
      <c r="P384" s="156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45">
      <c r="A385" s="32" t="s">
        <v>119</v>
      </c>
      <c r="B385" s="113" t="s">
        <v>356</v>
      </c>
      <c r="C385" s="153"/>
      <c r="D385" s="187">
        <f>E385+F385+G385</f>
        <v>1258.8</v>
      </c>
      <c r="E385" s="156">
        <f t="shared" ref="E385:J385" si="244">E386</f>
        <v>0</v>
      </c>
      <c r="F385" s="155">
        <v>1258.8</v>
      </c>
      <c r="G385" s="156">
        <f t="shared" si="244"/>
        <v>0</v>
      </c>
      <c r="H385" s="156" t="e">
        <f t="shared" si="244"/>
        <v>#REF!</v>
      </c>
      <c r="I385" s="192">
        <f t="shared" si="244"/>
        <v>1183</v>
      </c>
      <c r="J385" s="156">
        <f t="shared" si="244"/>
        <v>0</v>
      </c>
      <c r="K385" s="156">
        <f>K386</f>
        <v>1183</v>
      </c>
      <c r="L385" s="156">
        <f>L386</f>
        <v>0</v>
      </c>
      <c r="M385" s="192">
        <f t="shared" ref="M385:P385" si="245">M386</f>
        <v>1102.5999999999999</v>
      </c>
      <c r="N385" s="156">
        <f t="shared" si="245"/>
        <v>0</v>
      </c>
      <c r="O385" s="156">
        <f t="shared" si="245"/>
        <v>1102.5999999999999</v>
      </c>
      <c r="P385" s="156">
        <f t="shared" si="245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0.5" customHeight="1">
      <c r="A386" s="24" t="s">
        <v>242</v>
      </c>
      <c r="B386" s="113" t="s">
        <v>356</v>
      </c>
      <c r="C386" s="153" t="s">
        <v>56</v>
      </c>
      <c r="D386" s="187">
        <f>E386+F386+G386</f>
        <v>1258.8</v>
      </c>
      <c r="E386" s="156"/>
      <c r="F386" s="155">
        <v>1258.8</v>
      </c>
      <c r="G386" s="156"/>
      <c r="H386" s="156" t="e">
        <f>#REF!</f>
        <v>#REF!</v>
      </c>
      <c r="I386" s="192">
        <f>J386+K386+L386</f>
        <v>1183</v>
      </c>
      <c r="J386" s="156"/>
      <c r="K386" s="156">
        <v>1183</v>
      </c>
      <c r="L386" s="156"/>
      <c r="M386" s="192">
        <f>N386+O386+P386</f>
        <v>1102.5999999999999</v>
      </c>
      <c r="N386" s="156"/>
      <c r="O386" s="156">
        <v>1102.5999999999999</v>
      </c>
      <c r="P386" s="156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5.75" customHeight="1">
      <c r="A387" s="263" t="s">
        <v>518</v>
      </c>
      <c r="B387" s="149" t="s">
        <v>574</v>
      </c>
      <c r="C387" s="260"/>
      <c r="D387" s="261">
        <f>D388</f>
        <v>13749.1</v>
      </c>
      <c r="E387" s="264">
        <f>E388</f>
        <v>0</v>
      </c>
      <c r="F387" s="262">
        <f>F388</f>
        <v>0</v>
      </c>
      <c r="G387" s="264">
        <f>G388</f>
        <v>13749.1</v>
      </c>
      <c r="H387" s="264"/>
      <c r="I387" s="264">
        <f>I388</f>
        <v>13749.1</v>
      </c>
      <c r="J387" s="264">
        <f t="shared" ref="J387:P387" si="246">J388</f>
        <v>0</v>
      </c>
      <c r="K387" s="264">
        <f t="shared" si="246"/>
        <v>0</v>
      </c>
      <c r="L387" s="264">
        <f t="shared" si="246"/>
        <v>13749.1</v>
      </c>
      <c r="M387" s="264">
        <f t="shared" si="246"/>
        <v>13749.1</v>
      </c>
      <c r="N387" s="264">
        <f t="shared" si="246"/>
        <v>0</v>
      </c>
      <c r="O387" s="264">
        <f t="shared" si="246"/>
        <v>0</v>
      </c>
      <c r="P387" s="264">
        <f t="shared" si="246"/>
        <v>13749.1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40.5" customHeight="1">
      <c r="A388" s="101" t="s">
        <v>242</v>
      </c>
      <c r="B388" s="149" t="s">
        <v>574</v>
      </c>
      <c r="C388" s="260" t="s">
        <v>56</v>
      </c>
      <c r="D388" s="261">
        <f>E388+F388+G388</f>
        <v>13749.1</v>
      </c>
      <c r="E388" s="264"/>
      <c r="F388" s="262"/>
      <c r="G388" s="264">
        <f>'[4]Поправки февраль'!$I$722</f>
        <v>13749.1</v>
      </c>
      <c r="H388" s="264"/>
      <c r="I388" s="264">
        <f>J388+K388+L388</f>
        <v>13749.1</v>
      </c>
      <c r="J388" s="264"/>
      <c r="K388" s="264"/>
      <c r="L388" s="264">
        <f>'[4]Поправки февраль'!$J$722</f>
        <v>13749.1</v>
      </c>
      <c r="M388" s="264">
        <f>N388+O388+P388</f>
        <v>13749.1</v>
      </c>
      <c r="N388" s="264"/>
      <c r="O388" s="264"/>
      <c r="P388" s="264">
        <f>'[4]Поправки февраль'!$K$722</f>
        <v>13749.1</v>
      </c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91.5" customHeight="1">
      <c r="A389" s="134" t="s">
        <v>518</v>
      </c>
      <c r="B389" s="99" t="s">
        <v>382</v>
      </c>
      <c r="C389" s="153"/>
      <c r="D389" s="187">
        <f>D390</f>
        <v>0</v>
      </c>
      <c r="E389" s="158">
        <f t="shared" ref="E389:P389" si="247">E390</f>
        <v>0</v>
      </c>
      <c r="F389" s="158">
        <f t="shared" si="247"/>
        <v>0</v>
      </c>
      <c r="G389" s="158">
        <f>G390</f>
        <v>0</v>
      </c>
      <c r="H389" s="158" t="e">
        <f t="shared" si="247"/>
        <v>#REF!</v>
      </c>
      <c r="I389" s="193">
        <f t="shared" si="247"/>
        <v>0</v>
      </c>
      <c r="J389" s="158">
        <f t="shared" si="247"/>
        <v>0</v>
      </c>
      <c r="K389" s="158">
        <f t="shared" si="247"/>
        <v>0</v>
      </c>
      <c r="L389" s="158">
        <f t="shared" si="247"/>
        <v>0</v>
      </c>
      <c r="M389" s="193">
        <f t="shared" si="247"/>
        <v>0</v>
      </c>
      <c r="N389" s="158">
        <f t="shared" si="247"/>
        <v>0</v>
      </c>
      <c r="O389" s="158">
        <f t="shared" si="247"/>
        <v>0</v>
      </c>
      <c r="P389" s="158">
        <f t="shared" si="247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59.25" customHeight="1">
      <c r="A390" s="24" t="s">
        <v>242</v>
      </c>
      <c r="B390" s="99" t="s">
        <v>382</v>
      </c>
      <c r="C390" s="153" t="s">
        <v>56</v>
      </c>
      <c r="D390" s="187">
        <f>E390+F390+G390</f>
        <v>0</v>
      </c>
      <c r="E390" s="158"/>
      <c r="F390" s="158"/>
      <c r="G390" s="158">
        <f>'[4]Поправки февраль'!$I$726</f>
        <v>0</v>
      </c>
      <c r="H390" s="158" t="e">
        <f>#REF!</f>
        <v>#REF!</v>
      </c>
      <c r="I390" s="193">
        <f>J390+K390+L390</f>
        <v>0</v>
      </c>
      <c r="J390" s="158"/>
      <c r="K390" s="158"/>
      <c r="L390" s="158">
        <f>'[4]Поправки февраль'!$J$726</f>
        <v>0</v>
      </c>
      <c r="M390" s="193">
        <f>N390+O390+P390</f>
        <v>0</v>
      </c>
      <c r="N390" s="158"/>
      <c r="O390" s="158"/>
      <c r="P390" s="158">
        <f>'[4]Поправки февраль'!$K$726</f>
        <v>0</v>
      </c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63" customHeight="1">
      <c r="A391" s="114" t="s">
        <v>482</v>
      </c>
      <c r="B391" s="113" t="s">
        <v>244</v>
      </c>
      <c r="C391" s="153"/>
      <c r="D391" s="187">
        <f>E391+G391+F391</f>
        <v>7295.7</v>
      </c>
      <c r="E391" s="155">
        <f>E394+E411+E414+E396+E398+E392+E400</f>
        <v>7295.7</v>
      </c>
      <c r="F391" s="155">
        <f t="shared" ref="F391:P391" si="248">F394+F411+F414+F396+F398+F392+F400</f>
        <v>0</v>
      </c>
      <c r="G391" s="155">
        <f t="shared" si="248"/>
        <v>0</v>
      </c>
      <c r="H391" s="155" t="e">
        <f t="shared" si="248"/>
        <v>#REF!</v>
      </c>
      <c r="I391" s="188">
        <f t="shared" si="248"/>
        <v>5871</v>
      </c>
      <c r="J391" s="155">
        <f t="shared" si="248"/>
        <v>5871</v>
      </c>
      <c r="K391" s="155">
        <f t="shared" si="248"/>
        <v>0</v>
      </c>
      <c r="L391" s="155">
        <f t="shared" si="248"/>
        <v>0</v>
      </c>
      <c r="M391" s="188">
        <f t="shared" si="248"/>
        <v>6618.7</v>
      </c>
      <c r="N391" s="155">
        <f t="shared" si="248"/>
        <v>6618.7</v>
      </c>
      <c r="O391" s="155">
        <f t="shared" si="248"/>
        <v>0</v>
      </c>
      <c r="P391" s="155">
        <f t="shared" si="248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" customHeight="1">
      <c r="A392" s="74" t="s">
        <v>519</v>
      </c>
      <c r="B392" s="72" t="s">
        <v>495</v>
      </c>
      <c r="C392" s="153"/>
      <c r="D392" s="187">
        <f>D393</f>
        <v>0</v>
      </c>
      <c r="E392" s="154">
        <f t="shared" ref="E392:P392" si="249">E393</f>
        <v>0</v>
      </c>
      <c r="F392" s="154">
        <f t="shared" si="249"/>
        <v>0</v>
      </c>
      <c r="G392" s="154">
        <f t="shared" si="249"/>
        <v>0</v>
      </c>
      <c r="H392" s="154">
        <f t="shared" si="249"/>
        <v>0</v>
      </c>
      <c r="I392" s="187">
        <f t="shared" si="249"/>
        <v>0</v>
      </c>
      <c r="J392" s="154">
        <f t="shared" si="249"/>
        <v>0</v>
      </c>
      <c r="K392" s="154">
        <f t="shared" si="249"/>
        <v>0</v>
      </c>
      <c r="L392" s="154">
        <f t="shared" si="249"/>
        <v>0</v>
      </c>
      <c r="M392" s="187">
        <f t="shared" si="249"/>
        <v>0</v>
      </c>
      <c r="N392" s="154">
        <f t="shared" si="249"/>
        <v>0</v>
      </c>
      <c r="O392" s="154">
        <f t="shared" si="249"/>
        <v>0</v>
      </c>
      <c r="P392" s="154">
        <f t="shared" si="249"/>
        <v>0</v>
      </c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39.75" customHeight="1">
      <c r="A393" s="74" t="s">
        <v>242</v>
      </c>
      <c r="B393" s="72" t="s">
        <v>495</v>
      </c>
      <c r="C393" s="153" t="s">
        <v>56</v>
      </c>
      <c r="D393" s="187">
        <f>E393+F393+G393</f>
        <v>0</v>
      </c>
      <c r="E393" s="155"/>
      <c r="F393" s="155"/>
      <c r="G393" s="155"/>
      <c r="H393" s="155"/>
      <c r="I393" s="190">
        <f>J393+K393+L393</f>
        <v>0</v>
      </c>
      <c r="J393" s="155"/>
      <c r="K393" s="155"/>
      <c r="L393" s="155"/>
      <c r="M393" s="190">
        <f>N393+O393+P393</f>
        <v>0</v>
      </c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9.25" customHeight="1">
      <c r="A394" s="24" t="s">
        <v>120</v>
      </c>
      <c r="B394" s="25" t="s">
        <v>245</v>
      </c>
      <c r="C394" s="153"/>
      <c r="D394" s="187">
        <f>E394+G394</f>
        <v>520</v>
      </c>
      <c r="E394" s="155">
        <f>E395</f>
        <v>520</v>
      </c>
      <c r="F394" s="155">
        <f t="shared" ref="F394:J394" si="250">F395</f>
        <v>0</v>
      </c>
      <c r="G394" s="155">
        <f t="shared" si="250"/>
        <v>0</v>
      </c>
      <c r="H394" s="155">
        <f t="shared" si="250"/>
        <v>0</v>
      </c>
      <c r="I394" s="190">
        <f t="shared" si="250"/>
        <v>418</v>
      </c>
      <c r="J394" s="155">
        <f t="shared" si="250"/>
        <v>418</v>
      </c>
      <c r="K394" s="155">
        <f>K395</f>
        <v>0</v>
      </c>
      <c r="L394" s="155">
        <f>L395</f>
        <v>0</v>
      </c>
      <c r="M394" s="190">
        <f>M395</f>
        <v>418</v>
      </c>
      <c r="N394" s="155">
        <f>N395</f>
        <v>418</v>
      </c>
      <c r="O394" s="155">
        <f t="shared" ref="O394:P394" si="251">O395</f>
        <v>0</v>
      </c>
      <c r="P394" s="155">
        <f t="shared" si="251"/>
        <v>0</v>
      </c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customHeight="1">
      <c r="A395" s="24" t="s">
        <v>242</v>
      </c>
      <c r="B395" s="25" t="s">
        <v>245</v>
      </c>
      <c r="C395" s="153" t="s">
        <v>56</v>
      </c>
      <c r="D395" s="187">
        <f>E395+G395</f>
        <v>520</v>
      </c>
      <c r="E395" s="155">
        <v>520</v>
      </c>
      <c r="F395" s="155"/>
      <c r="G395" s="155"/>
      <c r="H395" s="155">
        <f>H410</f>
        <v>0</v>
      </c>
      <c r="I395" s="188">
        <f>J395+K395+L395</f>
        <v>418</v>
      </c>
      <c r="J395" s="155">
        <v>418</v>
      </c>
      <c r="K395" s="157"/>
      <c r="L395" s="157"/>
      <c r="M395" s="188">
        <f>N395+O395+P395</f>
        <v>418</v>
      </c>
      <c r="N395" s="155">
        <v>418</v>
      </c>
      <c r="O395" s="157"/>
      <c r="P395" s="157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30">
      <c r="A396" s="208" t="s">
        <v>158</v>
      </c>
      <c r="B396" s="25" t="s">
        <v>439</v>
      </c>
      <c r="C396" s="153"/>
      <c r="D396" s="187">
        <f>D397</f>
        <v>5118.7</v>
      </c>
      <c r="E396" s="154">
        <f t="shared" ref="E396:P396" si="252">E397</f>
        <v>5118.7</v>
      </c>
      <c r="F396" s="154">
        <f t="shared" si="252"/>
        <v>0</v>
      </c>
      <c r="G396" s="154">
        <f t="shared" si="252"/>
        <v>0</v>
      </c>
      <c r="H396" s="154" t="e">
        <f t="shared" si="252"/>
        <v>#REF!</v>
      </c>
      <c r="I396" s="187">
        <f t="shared" si="252"/>
        <v>4620.5</v>
      </c>
      <c r="J396" s="154">
        <f t="shared" si="252"/>
        <v>4620.5</v>
      </c>
      <c r="K396" s="154">
        <f t="shared" si="252"/>
        <v>0</v>
      </c>
      <c r="L396" s="154">
        <f t="shared" si="252"/>
        <v>0</v>
      </c>
      <c r="M396" s="187">
        <f t="shared" si="252"/>
        <v>5368.2</v>
      </c>
      <c r="N396" s="154">
        <f t="shared" si="252"/>
        <v>5368.2</v>
      </c>
      <c r="O396" s="154">
        <f t="shared" si="252"/>
        <v>0</v>
      </c>
      <c r="P396" s="154">
        <f t="shared" si="252"/>
        <v>0</v>
      </c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60">
      <c r="A397" s="24" t="s">
        <v>242</v>
      </c>
      <c r="B397" s="25" t="s">
        <v>439</v>
      </c>
      <c r="C397" s="153" t="s">
        <v>56</v>
      </c>
      <c r="D397" s="187">
        <f>E397+F397+G397</f>
        <v>5118.7</v>
      </c>
      <c r="E397" s="158">
        <v>5118.7</v>
      </c>
      <c r="F397" s="154"/>
      <c r="G397" s="154"/>
      <c r="H397" s="154" t="e">
        <f>#REF!</f>
        <v>#REF!</v>
      </c>
      <c r="I397" s="187">
        <f>J397+K397+L397</f>
        <v>4620.5</v>
      </c>
      <c r="J397" s="158">
        <v>4620.5</v>
      </c>
      <c r="K397" s="154"/>
      <c r="L397" s="154"/>
      <c r="M397" s="187">
        <f>N397+O397+P397</f>
        <v>5368.2</v>
      </c>
      <c r="N397" s="158">
        <v>5368.2</v>
      </c>
      <c r="O397" s="154"/>
      <c r="P397" s="154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30">
      <c r="A398" s="208" t="s">
        <v>159</v>
      </c>
      <c r="B398" s="25" t="s">
        <v>440</v>
      </c>
      <c r="C398" s="153"/>
      <c r="D398" s="187">
        <f>D399</f>
        <v>778</v>
      </c>
      <c r="E398" s="154">
        <f t="shared" ref="E398:P398" si="253">E399</f>
        <v>778</v>
      </c>
      <c r="F398" s="154">
        <f t="shared" si="253"/>
        <v>0</v>
      </c>
      <c r="G398" s="154">
        <f t="shared" si="253"/>
        <v>0</v>
      </c>
      <c r="H398" s="154" t="e">
        <f t="shared" si="253"/>
        <v>#REF!</v>
      </c>
      <c r="I398" s="187">
        <f t="shared" si="253"/>
        <v>832.5</v>
      </c>
      <c r="J398" s="154">
        <f t="shared" si="253"/>
        <v>832.5</v>
      </c>
      <c r="K398" s="154">
        <f t="shared" si="253"/>
        <v>0</v>
      </c>
      <c r="L398" s="154">
        <f t="shared" si="253"/>
        <v>0</v>
      </c>
      <c r="M398" s="187">
        <f t="shared" si="253"/>
        <v>832.5</v>
      </c>
      <c r="N398" s="154">
        <f t="shared" si="253"/>
        <v>832.5</v>
      </c>
      <c r="O398" s="154">
        <f t="shared" si="253"/>
        <v>0</v>
      </c>
      <c r="P398" s="154">
        <f t="shared" si="253"/>
        <v>0</v>
      </c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60">
      <c r="A399" s="24" t="s">
        <v>242</v>
      </c>
      <c r="B399" s="25" t="s">
        <v>440</v>
      </c>
      <c r="C399" s="153" t="s">
        <v>56</v>
      </c>
      <c r="D399" s="187">
        <f>E399+F399+G399</f>
        <v>778</v>
      </c>
      <c r="E399" s="158">
        <v>778</v>
      </c>
      <c r="F399" s="154"/>
      <c r="G399" s="154"/>
      <c r="H399" s="154" t="e">
        <f>#REF!</f>
        <v>#REF!</v>
      </c>
      <c r="I399" s="187">
        <f>J399+K399+L399</f>
        <v>832.5</v>
      </c>
      <c r="J399" s="158">
        <v>832.5</v>
      </c>
      <c r="K399" s="154"/>
      <c r="L399" s="154"/>
      <c r="M399" s="187">
        <f>N399+O399+P399</f>
        <v>832.5</v>
      </c>
      <c r="N399" s="158">
        <v>832.5</v>
      </c>
      <c r="O399" s="154"/>
      <c r="P399" s="154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30" customHeight="1">
      <c r="A400" s="230" t="s">
        <v>539</v>
      </c>
      <c r="B400" s="205" t="s">
        <v>551</v>
      </c>
      <c r="C400" s="153"/>
      <c r="D400" s="187">
        <f>D401</f>
        <v>879</v>
      </c>
      <c r="E400" s="154">
        <f t="shared" ref="E400:P400" si="254">E401</f>
        <v>879</v>
      </c>
      <c r="F400" s="154">
        <f t="shared" si="254"/>
        <v>0</v>
      </c>
      <c r="G400" s="154">
        <f t="shared" si="254"/>
        <v>0</v>
      </c>
      <c r="H400" s="154">
        <f t="shared" si="254"/>
        <v>0</v>
      </c>
      <c r="I400" s="187">
        <f t="shared" si="254"/>
        <v>0</v>
      </c>
      <c r="J400" s="154">
        <f t="shared" si="254"/>
        <v>0</v>
      </c>
      <c r="K400" s="154">
        <f t="shared" si="254"/>
        <v>0</v>
      </c>
      <c r="L400" s="154">
        <f t="shared" si="254"/>
        <v>0</v>
      </c>
      <c r="M400" s="187">
        <f t="shared" si="254"/>
        <v>0</v>
      </c>
      <c r="N400" s="154">
        <f t="shared" si="254"/>
        <v>0</v>
      </c>
      <c r="O400" s="154">
        <f t="shared" si="254"/>
        <v>0</v>
      </c>
      <c r="P400" s="154">
        <f t="shared" si="254"/>
        <v>0</v>
      </c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43.5" customHeight="1">
      <c r="A401" s="24" t="s">
        <v>242</v>
      </c>
      <c r="B401" s="205" t="s">
        <v>551</v>
      </c>
      <c r="C401" s="153" t="s">
        <v>56</v>
      </c>
      <c r="D401" s="187">
        <f>E401+F401+G401</f>
        <v>879</v>
      </c>
      <c r="E401" s="155">
        <v>879</v>
      </c>
      <c r="F401" s="155"/>
      <c r="G401" s="155"/>
      <c r="H401" s="155"/>
      <c r="I401" s="188"/>
      <c r="J401" s="155"/>
      <c r="K401" s="155"/>
      <c r="L401" s="155"/>
      <c r="M401" s="188"/>
      <c r="N401" s="155"/>
      <c r="O401" s="155"/>
      <c r="P401" s="155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96" customFormat="1" ht="43.5" hidden="1" customHeight="1">
      <c r="A402" s="202" t="s">
        <v>426</v>
      </c>
      <c r="B402" s="25" t="s">
        <v>245</v>
      </c>
      <c r="C402" s="153"/>
      <c r="D402" s="187"/>
      <c r="E402" s="155"/>
      <c r="F402" s="155"/>
      <c r="G402" s="155"/>
      <c r="H402" s="155"/>
      <c r="I402" s="188"/>
      <c r="J402" s="155"/>
      <c r="K402" s="155"/>
      <c r="L402" s="155"/>
      <c r="M402" s="188"/>
      <c r="N402" s="155"/>
      <c r="O402" s="155"/>
      <c r="P402" s="155"/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</row>
    <row r="403" spans="1:50" s="96" customFormat="1" ht="21.75" hidden="1" customHeight="1">
      <c r="A403" s="203" t="s">
        <v>160</v>
      </c>
      <c r="B403" s="205" t="s">
        <v>432</v>
      </c>
      <c r="C403" s="153" t="s">
        <v>155</v>
      </c>
      <c r="D403" s="187"/>
      <c r="E403" s="155"/>
      <c r="F403" s="155"/>
      <c r="G403" s="155"/>
      <c r="H403" s="155"/>
      <c r="I403" s="188"/>
      <c r="J403" s="155"/>
      <c r="K403" s="155"/>
      <c r="L403" s="155"/>
      <c r="M403" s="188"/>
      <c r="N403" s="155"/>
      <c r="O403" s="155"/>
      <c r="P403" s="15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43.5" hidden="1" customHeight="1">
      <c r="A404" s="24" t="s">
        <v>120</v>
      </c>
      <c r="B404" s="25" t="s">
        <v>245</v>
      </c>
      <c r="C404" s="153"/>
      <c r="D404" s="187"/>
      <c r="E404" s="155"/>
      <c r="F404" s="155"/>
      <c r="G404" s="155"/>
      <c r="H404" s="155"/>
      <c r="I404" s="188"/>
      <c r="J404" s="155"/>
      <c r="K404" s="155"/>
      <c r="L404" s="155"/>
      <c r="M404" s="188"/>
      <c r="N404" s="155"/>
      <c r="O404" s="155"/>
      <c r="P404" s="155"/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4.75" hidden="1" customHeight="1">
      <c r="A405" s="204" t="s">
        <v>427</v>
      </c>
      <c r="B405" s="205" t="s">
        <v>432</v>
      </c>
      <c r="C405" s="153" t="s">
        <v>428</v>
      </c>
      <c r="D405" s="187"/>
      <c r="E405" s="155"/>
      <c r="F405" s="155"/>
      <c r="G405" s="155"/>
      <c r="H405" s="155"/>
      <c r="I405" s="188"/>
      <c r="J405" s="155"/>
      <c r="K405" s="155"/>
      <c r="L405" s="155"/>
      <c r="M405" s="188"/>
      <c r="N405" s="155"/>
      <c r="O405" s="155"/>
      <c r="P405" s="155"/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43.5" hidden="1" customHeight="1">
      <c r="A406" s="24" t="s">
        <v>120</v>
      </c>
      <c r="B406" s="25" t="s">
        <v>245</v>
      </c>
      <c r="C406" s="153"/>
      <c r="D406" s="187"/>
      <c r="E406" s="155"/>
      <c r="F406" s="155"/>
      <c r="G406" s="155"/>
      <c r="H406" s="155"/>
      <c r="I406" s="188"/>
      <c r="J406" s="155"/>
      <c r="K406" s="155"/>
      <c r="L406" s="155"/>
      <c r="M406" s="188"/>
      <c r="N406" s="155"/>
      <c r="O406" s="155"/>
      <c r="P406" s="155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75.75" hidden="1" customHeight="1">
      <c r="A407" s="203" t="s">
        <v>429</v>
      </c>
      <c r="B407" s="205" t="s">
        <v>432</v>
      </c>
      <c r="C407" s="153" t="s">
        <v>430</v>
      </c>
      <c r="D407" s="187"/>
      <c r="E407" s="155"/>
      <c r="F407" s="155"/>
      <c r="G407" s="155"/>
      <c r="H407" s="155"/>
      <c r="I407" s="188"/>
      <c r="J407" s="155"/>
      <c r="K407" s="155"/>
      <c r="L407" s="155"/>
      <c r="M407" s="188"/>
      <c r="N407" s="155"/>
      <c r="O407" s="155"/>
      <c r="P407" s="155"/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8" hidden="1" customHeight="1">
      <c r="A408" s="203" t="s">
        <v>18</v>
      </c>
      <c r="B408" s="205" t="s">
        <v>432</v>
      </c>
      <c r="C408" s="153" t="s">
        <v>19</v>
      </c>
      <c r="D408" s="187"/>
      <c r="E408" s="155"/>
      <c r="F408" s="155"/>
      <c r="G408" s="155"/>
      <c r="H408" s="155"/>
      <c r="I408" s="188"/>
      <c r="J408" s="155"/>
      <c r="K408" s="155"/>
      <c r="L408" s="155"/>
      <c r="M408" s="188"/>
      <c r="N408" s="155"/>
      <c r="O408" s="155"/>
      <c r="P408" s="155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64.5" hidden="1" customHeight="1">
      <c r="A409" s="203" t="s">
        <v>431</v>
      </c>
      <c r="B409" s="205" t="s">
        <v>432</v>
      </c>
      <c r="C409" s="153" t="s">
        <v>433</v>
      </c>
      <c r="D409" s="187"/>
      <c r="E409" s="155"/>
      <c r="F409" s="155"/>
      <c r="G409" s="155"/>
      <c r="H409" s="155"/>
      <c r="I409" s="188"/>
      <c r="J409" s="155"/>
      <c r="K409" s="155"/>
      <c r="L409" s="155"/>
      <c r="M409" s="188"/>
      <c r="N409" s="155"/>
      <c r="O409" s="155"/>
      <c r="P409" s="155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6" t="s">
        <v>148</v>
      </c>
      <c r="B410" s="25" t="s">
        <v>245</v>
      </c>
      <c r="C410" s="153" t="s">
        <v>56</v>
      </c>
      <c r="D410" s="187">
        <f>E410+F410+G410</f>
        <v>0</v>
      </c>
      <c r="E410" s="155"/>
      <c r="F410" s="157"/>
      <c r="G410" s="157"/>
      <c r="H410" s="157"/>
      <c r="I410" s="187">
        <f>J410+K410+L410</f>
        <v>0</v>
      </c>
      <c r="J410" s="155"/>
      <c r="K410" s="157"/>
      <c r="L410" s="155"/>
      <c r="M410" s="187">
        <f>N410+O410</f>
        <v>0</v>
      </c>
      <c r="N410" s="158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8" customFormat="1" ht="76.5" hidden="1" customHeight="1">
      <c r="A411" s="43" t="s">
        <v>138</v>
      </c>
      <c r="B411" s="25" t="s">
        <v>340</v>
      </c>
      <c r="C411" s="153"/>
      <c r="D411" s="187">
        <f t="shared" ref="D411:P412" si="255">D412</f>
        <v>0</v>
      </c>
      <c r="E411" s="158">
        <f t="shared" si="255"/>
        <v>0</v>
      </c>
      <c r="F411" s="158">
        <f t="shared" si="255"/>
        <v>0</v>
      </c>
      <c r="G411" s="158">
        <f t="shared" si="255"/>
        <v>0</v>
      </c>
      <c r="H411" s="158">
        <f t="shared" si="255"/>
        <v>0</v>
      </c>
      <c r="I411" s="187">
        <f t="shared" si="255"/>
        <v>0</v>
      </c>
      <c r="J411" s="158">
        <f t="shared" si="255"/>
        <v>0</v>
      </c>
      <c r="K411" s="158">
        <f t="shared" si="255"/>
        <v>0</v>
      </c>
      <c r="L411" s="158">
        <f t="shared" si="255"/>
        <v>0</v>
      </c>
      <c r="M411" s="187">
        <f t="shared" si="255"/>
        <v>0</v>
      </c>
      <c r="N411" s="158">
        <f t="shared" si="255"/>
        <v>0</v>
      </c>
      <c r="O411" s="158">
        <f t="shared" si="255"/>
        <v>0</v>
      </c>
      <c r="P411" s="158">
        <f t="shared" si="255"/>
        <v>0</v>
      </c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</row>
    <row r="412" spans="1:50" s="8" customFormat="1" ht="63.75" hidden="1" customHeight="1">
      <c r="A412" s="24" t="s">
        <v>60</v>
      </c>
      <c r="B412" s="25" t="s">
        <v>340</v>
      </c>
      <c r="C412" s="153" t="s">
        <v>56</v>
      </c>
      <c r="D412" s="187">
        <f t="shared" si="255"/>
        <v>0</v>
      </c>
      <c r="E412" s="158">
        <f t="shared" si="255"/>
        <v>0</v>
      </c>
      <c r="F412" s="158">
        <f t="shared" si="255"/>
        <v>0</v>
      </c>
      <c r="G412" s="158">
        <f t="shared" si="255"/>
        <v>0</v>
      </c>
      <c r="H412" s="158">
        <f t="shared" si="255"/>
        <v>0</v>
      </c>
      <c r="I412" s="187">
        <f t="shared" si="255"/>
        <v>0</v>
      </c>
      <c r="J412" s="158">
        <f t="shared" si="255"/>
        <v>0</v>
      </c>
      <c r="K412" s="158">
        <f t="shared" si="255"/>
        <v>0</v>
      </c>
      <c r="L412" s="158">
        <f t="shared" si="255"/>
        <v>0</v>
      </c>
      <c r="M412" s="187">
        <f t="shared" si="255"/>
        <v>0</v>
      </c>
      <c r="N412" s="158">
        <f t="shared" si="255"/>
        <v>0</v>
      </c>
      <c r="O412" s="158">
        <f t="shared" si="255"/>
        <v>0</v>
      </c>
      <c r="P412" s="158">
        <f t="shared" si="255"/>
        <v>0</v>
      </c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</row>
    <row r="413" spans="1:50" s="8" customFormat="1" ht="17.25" hidden="1" customHeight="1">
      <c r="A413" s="16" t="s">
        <v>148</v>
      </c>
      <c r="B413" s="25" t="s">
        <v>340</v>
      </c>
      <c r="C413" s="153" t="s">
        <v>56</v>
      </c>
      <c r="D413" s="187">
        <f>E413+F413+G413+H413</f>
        <v>0</v>
      </c>
      <c r="E413" s="155"/>
      <c r="F413" s="155"/>
      <c r="G413" s="157"/>
      <c r="H413" s="157"/>
      <c r="I413" s="187">
        <f>J413+K413+L413</f>
        <v>0</v>
      </c>
      <c r="J413" s="155"/>
      <c r="K413" s="157"/>
      <c r="L413" s="155"/>
      <c r="M413" s="246">
        <f>N413+O413+P413</f>
        <v>0</v>
      </c>
      <c r="N413" s="160"/>
      <c r="O413" s="160"/>
      <c r="P413" s="160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</row>
    <row r="414" spans="1:50" s="8" customFormat="1" ht="37.5" hidden="1" customHeight="1">
      <c r="A414" s="74" t="s">
        <v>383</v>
      </c>
      <c r="B414" s="151" t="s">
        <v>385</v>
      </c>
      <c r="C414" s="153"/>
      <c r="D414" s="187">
        <f>D415</f>
        <v>0</v>
      </c>
      <c r="E414" s="154">
        <f t="shared" ref="E414:P416" si="256">E415</f>
        <v>0</v>
      </c>
      <c r="F414" s="154">
        <f t="shared" si="256"/>
        <v>0</v>
      </c>
      <c r="G414" s="154">
        <f t="shared" si="256"/>
        <v>0</v>
      </c>
      <c r="H414" s="154">
        <f t="shared" si="256"/>
        <v>0</v>
      </c>
      <c r="I414" s="187">
        <f t="shared" si="256"/>
        <v>0</v>
      </c>
      <c r="J414" s="154">
        <f t="shared" si="256"/>
        <v>0</v>
      </c>
      <c r="K414" s="154">
        <f t="shared" si="256"/>
        <v>0</v>
      </c>
      <c r="L414" s="154">
        <f t="shared" si="256"/>
        <v>0</v>
      </c>
      <c r="M414" s="187">
        <f t="shared" si="256"/>
        <v>0</v>
      </c>
      <c r="N414" s="154">
        <f t="shared" si="256"/>
        <v>0</v>
      </c>
      <c r="O414" s="154">
        <f t="shared" si="256"/>
        <v>0</v>
      </c>
      <c r="P414" s="154">
        <f t="shared" si="256"/>
        <v>0</v>
      </c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</row>
    <row r="415" spans="1:50" s="8" customFormat="1" ht="60.75" hidden="1">
      <c r="A415" s="145" t="s">
        <v>483</v>
      </c>
      <c r="B415" s="151" t="s">
        <v>385</v>
      </c>
      <c r="C415" s="153"/>
      <c r="D415" s="187">
        <f>D416</f>
        <v>0</v>
      </c>
      <c r="E415" s="154">
        <f t="shared" si="256"/>
        <v>0</v>
      </c>
      <c r="F415" s="154">
        <f t="shared" si="256"/>
        <v>0</v>
      </c>
      <c r="G415" s="154">
        <f t="shared" si="256"/>
        <v>0</v>
      </c>
      <c r="H415" s="154">
        <f t="shared" si="256"/>
        <v>0</v>
      </c>
      <c r="I415" s="187">
        <f t="shared" si="256"/>
        <v>0</v>
      </c>
      <c r="J415" s="154">
        <f t="shared" si="256"/>
        <v>0</v>
      </c>
      <c r="K415" s="154">
        <f t="shared" si="256"/>
        <v>0</v>
      </c>
      <c r="L415" s="154">
        <f t="shared" si="256"/>
        <v>0</v>
      </c>
      <c r="M415" s="187">
        <f t="shared" si="256"/>
        <v>0</v>
      </c>
      <c r="N415" s="154">
        <f t="shared" si="256"/>
        <v>0</v>
      </c>
      <c r="O415" s="154">
        <f t="shared" si="256"/>
        <v>0</v>
      </c>
      <c r="P415" s="154">
        <f t="shared" si="256"/>
        <v>0</v>
      </c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</row>
    <row r="416" spans="1:50" s="8" customFormat="1" ht="36.75" hidden="1">
      <c r="A416" s="145" t="s">
        <v>242</v>
      </c>
      <c r="B416" s="151" t="s">
        <v>385</v>
      </c>
      <c r="C416" s="153" t="s">
        <v>56</v>
      </c>
      <c r="D416" s="187">
        <f>D417</f>
        <v>0</v>
      </c>
      <c r="E416" s="154">
        <f t="shared" si="256"/>
        <v>0</v>
      </c>
      <c r="F416" s="154">
        <f t="shared" si="256"/>
        <v>0</v>
      </c>
      <c r="G416" s="154">
        <f t="shared" si="256"/>
        <v>0</v>
      </c>
      <c r="H416" s="154">
        <f t="shared" si="256"/>
        <v>0</v>
      </c>
      <c r="I416" s="187">
        <f t="shared" si="256"/>
        <v>0</v>
      </c>
      <c r="J416" s="154">
        <f t="shared" si="256"/>
        <v>0</v>
      </c>
      <c r="K416" s="154">
        <f t="shared" si="256"/>
        <v>0</v>
      </c>
      <c r="L416" s="154">
        <f t="shared" si="256"/>
        <v>0</v>
      </c>
      <c r="M416" s="187">
        <f t="shared" si="256"/>
        <v>0</v>
      </c>
      <c r="N416" s="154">
        <f t="shared" si="256"/>
        <v>0</v>
      </c>
      <c r="O416" s="154">
        <f t="shared" si="256"/>
        <v>0</v>
      </c>
      <c r="P416" s="154">
        <f t="shared" si="256"/>
        <v>0</v>
      </c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</row>
    <row r="417" spans="1:50" s="8" customFormat="1" ht="17.25" hidden="1" customHeight="1">
      <c r="A417" s="16" t="s">
        <v>148</v>
      </c>
      <c r="B417" s="151" t="s">
        <v>385</v>
      </c>
      <c r="C417" s="153" t="s">
        <v>56</v>
      </c>
      <c r="D417" s="187">
        <f>E417+F417+G417</f>
        <v>0</v>
      </c>
      <c r="E417" s="155"/>
      <c r="F417" s="155"/>
      <c r="G417" s="157"/>
      <c r="H417" s="157"/>
      <c r="I417" s="187">
        <f>J417+K417+L417</f>
        <v>0</v>
      </c>
      <c r="J417" s="155"/>
      <c r="K417" s="157"/>
      <c r="L417" s="155"/>
      <c r="M417" s="246">
        <f>N417+O417+P417</f>
        <v>0</v>
      </c>
      <c r="N417" s="160"/>
      <c r="O417" s="160"/>
      <c r="P417" s="160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</row>
    <row r="418" spans="1:50" s="96" customFormat="1" ht="60" customHeight="1">
      <c r="A418" s="59" t="s">
        <v>293</v>
      </c>
      <c r="B418" s="19" t="s">
        <v>246</v>
      </c>
      <c r="C418" s="19"/>
      <c r="D418" s="187">
        <f>E418+F418+G418</f>
        <v>1773.2</v>
      </c>
      <c r="E418" s="155">
        <f>E419+E422+E428+E425</f>
        <v>1773.2</v>
      </c>
      <c r="F418" s="155">
        <f t="shared" ref="F418:P418" si="257">F419+F422+F428+F425</f>
        <v>0</v>
      </c>
      <c r="G418" s="155">
        <f t="shared" si="257"/>
        <v>0</v>
      </c>
      <c r="H418" s="155" t="e">
        <f t="shared" si="257"/>
        <v>#REF!</v>
      </c>
      <c r="I418" s="188">
        <f t="shared" si="257"/>
        <v>1585.4</v>
      </c>
      <c r="J418" s="155">
        <f t="shared" si="257"/>
        <v>1585.4</v>
      </c>
      <c r="K418" s="155">
        <f t="shared" si="257"/>
        <v>0</v>
      </c>
      <c r="L418" s="155">
        <f t="shared" si="257"/>
        <v>0</v>
      </c>
      <c r="M418" s="188">
        <f t="shared" si="257"/>
        <v>1012.4</v>
      </c>
      <c r="N418" s="155">
        <f t="shared" si="257"/>
        <v>1012.4</v>
      </c>
      <c r="O418" s="155">
        <f t="shared" si="257"/>
        <v>0</v>
      </c>
      <c r="P418" s="155">
        <f t="shared" si="25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17.25" hidden="1" customHeight="1">
      <c r="A419" s="32" t="s">
        <v>125</v>
      </c>
      <c r="B419" s="25" t="s">
        <v>247</v>
      </c>
      <c r="C419" s="19"/>
      <c r="D419" s="187">
        <f t="shared" ref="D419:D424" si="258">E419+F419+G419</f>
        <v>0</v>
      </c>
      <c r="E419" s="155">
        <f>E420</f>
        <v>0</v>
      </c>
      <c r="F419" s="156">
        <f>F420</f>
        <v>0</v>
      </c>
      <c r="G419" s="157">
        <f>G420</f>
        <v>0</v>
      </c>
      <c r="H419" s="157"/>
      <c r="I419" s="187">
        <f t="shared" ref="I419:I429" si="259">J419+K419+L419</f>
        <v>0</v>
      </c>
      <c r="J419" s="156">
        <f>J420</f>
        <v>0</v>
      </c>
      <c r="K419" s="167"/>
      <c r="L419" s="156"/>
      <c r="M419" s="188">
        <f>M420+M422</f>
        <v>0</v>
      </c>
      <c r="N419" s="155">
        <f>N420+N422</f>
        <v>0</v>
      </c>
      <c r="O419" s="155">
        <f>O420+O422</f>
        <v>0</v>
      </c>
      <c r="P419" s="155">
        <f>P420+P422</f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27.75" hidden="1" customHeight="1">
      <c r="A420" s="32" t="s">
        <v>63</v>
      </c>
      <c r="B420" s="25" t="s">
        <v>247</v>
      </c>
      <c r="C420" s="153" t="s">
        <v>64</v>
      </c>
      <c r="D420" s="187">
        <f t="shared" si="258"/>
        <v>0</v>
      </c>
      <c r="E420" s="155">
        <f>E421</f>
        <v>0</v>
      </c>
      <c r="F420" s="167"/>
      <c r="G420" s="157">
        <f>G421</f>
        <v>0</v>
      </c>
      <c r="H420" s="157"/>
      <c r="I420" s="187">
        <f t="shared" si="259"/>
        <v>0</v>
      </c>
      <c r="J420" s="156">
        <f>J421</f>
        <v>0</v>
      </c>
      <c r="K420" s="167"/>
      <c r="L420" s="156"/>
      <c r="M420" s="246">
        <f>N420+O420</f>
        <v>0</v>
      </c>
      <c r="N420" s="160">
        <f>N421</f>
        <v>0</v>
      </c>
      <c r="O420" s="160">
        <f>O421</f>
        <v>0</v>
      </c>
      <c r="P420" s="160">
        <f>P421</f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hidden="1" customHeight="1">
      <c r="A421" s="24" t="s">
        <v>61</v>
      </c>
      <c r="B421" s="25" t="s">
        <v>247</v>
      </c>
      <c r="C421" s="153" t="s">
        <v>64</v>
      </c>
      <c r="D421" s="187">
        <f t="shared" si="258"/>
        <v>0</v>
      </c>
      <c r="E421" s="155"/>
      <c r="F421" s="167"/>
      <c r="G421" s="157">
        <f>G422</f>
        <v>0</v>
      </c>
      <c r="H421" s="157"/>
      <c r="I421" s="187">
        <f t="shared" si="259"/>
        <v>0</v>
      </c>
      <c r="J421" s="156"/>
      <c r="K421" s="167"/>
      <c r="L421" s="156"/>
      <c r="M421" s="246">
        <f>N421+O421</f>
        <v>0</v>
      </c>
      <c r="N421" s="160"/>
      <c r="O421" s="160"/>
      <c r="P421" s="160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54" hidden="1" customHeight="1">
      <c r="A422" s="16" t="s">
        <v>124</v>
      </c>
      <c r="B422" s="113" t="s">
        <v>248</v>
      </c>
      <c r="C422" s="19"/>
      <c r="D422" s="187">
        <f t="shared" si="258"/>
        <v>0</v>
      </c>
      <c r="E422" s="156">
        <f>E423</f>
        <v>0</v>
      </c>
      <c r="F422" s="156">
        <f>F423</f>
        <v>0</v>
      </c>
      <c r="G422" s="157">
        <f>G423</f>
        <v>0</v>
      </c>
      <c r="H422" s="157"/>
      <c r="I422" s="187">
        <f t="shared" si="259"/>
        <v>0</v>
      </c>
      <c r="J422" s="28">
        <f>J423</f>
        <v>0</v>
      </c>
      <c r="K422" s="28">
        <f>K423</f>
        <v>0</v>
      </c>
      <c r="L422" s="156"/>
      <c r="M422" s="194">
        <f t="shared" ref="M422:P423" si="260">M423</f>
        <v>0</v>
      </c>
      <c r="N422" s="156">
        <f t="shared" si="260"/>
        <v>0</v>
      </c>
      <c r="O422" s="156">
        <f t="shared" si="260"/>
        <v>0</v>
      </c>
      <c r="P422" s="156">
        <f t="shared" si="260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28.5" hidden="1" customHeight="1">
      <c r="A423" s="32" t="s">
        <v>63</v>
      </c>
      <c r="B423" s="113" t="s">
        <v>248</v>
      </c>
      <c r="C423" s="153" t="s">
        <v>64</v>
      </c>
      <c r="D423" s="187">
        <f t="shared" si="258"/>
        <v>0</v>
      </c>
      <c r="E423" s="156">
        <f>E424</f>
        <v>0</v>
      </c>
      <c r="F423" s="156">
        <f>F424</f>
        <v>0</v>
      </c>
      <c r="G423" s="157">
        <f>G424</f>
        <v>0</v>
      </c>
      <c r="H423" s="157"/>
      <c r="I423" s="187">
        <f t="shared" si="259"/>
        <v>0</v>
      </c>
      <c r="J423" s="28">
        <f>J424</f>
        <v>0</v>
      </c>
      <c r="K423" s="28">
        <f>K424</f>
        <v>0</v>
      </c>
      <c r="L423" s="156"/>
      <c r="M423" s="194">
        <f t="shared" si="260"/>
        <v>0</v>
      </c>
      <c r="N423" s="156">
        <f t="shared" si="260"/>
        <v>0</v>
      </c>
      <c r="O423" s="156">
        <f t="shared" si="260"/>
        <v>0</v>
      </c>
      <c r="P423" s="156">
        <f t="shared" si="260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31.5" hidden="1" customHeight="1">
      <c r="A424" s="24" t="s">
        <v>61</v>
      </c>
      <c r="B424" s="113" t="s">
        <v>248</v>
      </c>
      <c r="C424" s="153" t="s">
        <v>64</v>
      </c>
      <c r="D424" s="187">
        <f t="shared" si="258"/>
        <v>0</v>
      </c>
      <c r="E424" s="156"/>
      <c r="F424" s="156">
        <v>0</v>
      </c>
      <c r="G424" s="157"/>
      <c r="H424" s="157"/>
      <c r="I424" s="187">
        <f t="shared" si="259"/>
        <v>0</v>
      </c>
      <c r="J424" s="28"/>
      <c r="K424" s="28">
        <v>0</v>
      </c>
      <c r="L424" s="156"/>
      <c r="M424" s="246">
        <f>N424+O424</f>
        <v>0</v>
      </c>
      <c r="N424" s="160"/>
      <c r="O424" s="160">
        <v>0</v>
      </c>
      <c r="P424" s="160"/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17.25" customHeight="1">
      <c r="A425" s="118" t="s">
        <v>125</v>
      </c>
      <c r="B425" s="152" t="s">
        <v>246</v>
      </c>
      <c r="C425" s="153"/>
      <c r="D425" s="187">
        <f>D426</f>
        <v>200</v>
      </c>
      <c r="E425" s="154">
        <f t="shared" ref="E425:P426" si="261">E426</f>
        <v>200</v>
      </c>
      <c r="F425" s="154">
        <f t="shared" si="261"/>
        <v>0</v>
      </c>
      <c r="G425" s="154">
        <f t="shared" si="261"/>
        <v>0</v>
      </c>
      <c r="H425" s="154" t="e">
        <f t="shared" si="261"/>
        <v>#REF!</v>
      </c>
      <c r="I425" s="187">
        <f t="shared" si="261"/>
        <v>150</v>
      </c>
      <c r="J425" s="154">
        <f t="shared" si="261"/>
        <v>150</v>
      </c>
      <c r="K425" s="154">
        <f t="shared" si="261"/>
        <v>0</v>
      </c>
      <c r="L425" s="154">
        <f t="shared" si="261"/>
        <v>0</v>
      </c>
      <c r="M425" s="187">
        <f t="shared" si="261"/>
        <v>150</v>
      </c>
      <c r="N425" s="154">
        <f t="shared" si="261"/>
        <v>150</v>
      </c>
      <c r="O425" s="154">
        <f t="shared" si="261"/>
        <v>0</v>
      </c>
      <c r="P425" s="154">
        <f t="shared" si="261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20.25" customHeight="1">
      <c r="A426" s="166" t="s">
        <v>402</v>
      </c>
      <c r="B426" s="151" t="s">
        <v>403</v>
      </c>
      <c r="C426" s="153"/>
      <c r="D426" s="187">
        <f>D427</f>
        <v>200</v>
      </c>
      <c r="E426" s="154">
        <f>E427</f>
        <v>200</v>
      </c>
      <c r="F426" s="154">
        <f t="shared" si="261"/>
        <v>0</v>
      </c>
      <c r="G426" s="154">
        <f t="shared" si="261"/>
        <v>0</v>
      </c>
      <c r="H426" s="154" t="e">
        <f t="shared" si="261"/>
        <v>#REF!</v>
      </c>
      <c r="I426" s="187">
        <f t="shared" si="261"/>
        <v>150</v>
      </c>
      <c r="J426" s="154">
        <f t="shared" si="261"/>
        <v>150</v>
      </c>
      <c r="K426" s="154">
        <f t="shared" si="261"/>
        <v>0</v>
      </c>
      <c r="L426" s="154">
        <f t="shared" si="261"/>
        <v>0</v>
      </c>
      <c r="M426" s="187">
        <f t="shared" si="261"/>
        <v>150</v>
      </c>
      <c r="N426" s="154">
        <f t="shared" si="261"/>
        <v>150</v>
      </c>
      <c r="O426" s="154">
        <f t="shared" si="261"/>
        <v>0</v>
      </c>
      <c r="P426" s="154">
        <f t="shared" si="261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.75" customHeight="1">
      <c r="A427" s="32" t="s">
        <v>63</v>
      </c>
      <c r="B427" s="151" t="s">
        <v>403</v>
      </c>
      <c r="C427" s="153" t="s">
        <v>64</v>
      </c>
      <c r="D427" s="187">
        <f>E427+F427+G427</f>
        <v>200</v>
      </c>
      <c r="E427" s="155">
        <v>200</v>
      </c>
      <c r="F427" s="156"/>
      <c r="G427" s="156"/>
      <c r="H427" s="156" t="e">
        <f>#REF!</f>
        <v>#REF!</v>
      </c>
      <c r="I427" s="190">
        <f>J427+K427+L427</f>
        <v>150</v>
      </c>
      <c r="J427" s="155">
        <v>150</v>
      </c>
      <c r="K427" s="156"/>
      <c r="L427" s="156"/>
      <c r="M427" s="192">
        <f>N427+O427+P427</f>
        <v>150</v>
      </c>
      <c r="N427" s="156">
        <v>150</v>
      </c>
      <c r="O427" s="156"/>
      <c r="P427" s="156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30" customHeight="1">
      <c r="A428" s="50" t="s">
        <v>249</v>
      </c>
      <c r="B428" s="25" t="s">
        <v>250</v>
      </c>
      <c r="C428" s="153"/>
      <c r="D428" s="187">
        <f t="shared" ref="D428:D430" si="262">E428+G428</f>
        <v>1573.2</v>
      </c>
      <c r="E428" s="155">
        <f>E429</f>
        <v>1573.2</v>
      </c>
      <c r="F428" s="155">
        <f t="shared" ref="F428:H429" si="263">F429</f>
        <v>0</v>
      </c>
      <c r="G428" s="155">
        <f t="shared" si="263"/>
        <v>0</v>
      </c>
      <c r="H428" s="155" t="e">
        <f t="shared" si="263"/>
        <v>#REF!</v>
      </c>
      <c r="I428" s="187">
        <f t="shared" si="259"/>
        <v>1435.4</v>
      </c>
      <c r="J428" s="155">
        <f>J429</f>
        <v>1435.4</v>
      </c>
      <c r="K428" s="155">
        <f t="shared" ref="K428:L429" si="264">K429</f>
        <v>0</v>
      </c>
      <c r="L428" s="155">
        <f t="shared" si="264"/>
        <v>0</v>
      </c>
      <c r="M428" s="246">
        <f>N428+O428</f>
        <v>862.4</v>
      </c>
      <c r="N428" s="160">
        <f t="shared" ref="N428:P429" si="265">N429</f>
        <v>862.4</v>
      </c>
      <c r="O428" s="160">
        <f t="shared" si="265"/>
        <v>0</v>
      </c>
      <c r="P428" s="160">
        <f t="shared" si="265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3" customHeight="1">
      <c r="A429" s="24" t="s">
        <v>120</v>
      </c>
      <c r="B429" s="25" t="s">
        <v>250</v>
      </c>
      <c r="C429" s="153"/>
      <c r="D429" s="187">
        <f t="shared" si="262"/>
        <v>1573.2</v>
      </c>
      <c r="E429" s="155">
        <v>1573.2</v>
      </c>
      <c r="F429" s="155">
        <f t="shared" si="263"/>
        <v>0</v>
      </c>
      <c r="G429" s="155">
        <f t="shared" si="263"/>
        <v>0</v>
      </c>
      <c r="H429" s="155" t="e">
        <f t="shared" si="263"/>
        <v>#REF!</v>
      </c>
      <c r="I429" s="187">
        <f t="shared" si="259"/>
        <v>1435.4</v>
      </c>
      <c r="J429" s="168">
        <f>J430</f>
        <v>1435.4</v>
      </c>
      <c r="K429" s="168">
        <f t="shared" si="264"/>
        <v>0</v>
      </c>
      <c r="L429" s="168">
        <f t="shared" si="264"/>
        <v>0</v>
      </c>
      <c r="M429" s="246">
        <f>N429+O429</f>
        <v>862.4</v>
      </c>
      <c r="N429" s="160">
        <f t="shared" si="265"/>
        <v>862.4</v>
      </c>
      <c r="O429" s="160">
        <f t="shared" si="265"/>
        <v>0</v>
      </c>
      <c r="P429" s="160">
        <f t="shared" si="265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7.75" customHeight="1">
      <c r="A430" s="24" t="s">
        <v>60</v>
      </c>
      <c r="B430" s="25" t="s">
        <v>250</v>
      </c>
      <c r="C430" s="153" t="s">
        <v>56</v>
      </c>
      <c r="D430" s="187">
        <f t="shared" si="262"/>
        <v>1573.2</v>
      </c>
      <c r="E430" s="155">
        <v>1573.2</v>
      </c>
      <c r="F430" s="155"/>
      <c r="G430" s="155"/>
      <c r="H430" s="155" t="e">
        <f>#REF!</f>
        <v>#REF!</v>
      </c>
      <c r="I430" s="190">
        <f>J430+K430+L430</f>
        <v>1435.4</v>
      </c>
      <c r="J430" s="155">
        <v>1435.4</v>
      </c>
      <c r="K430" s="155"/>
      <c r="L430" s="155"/>
      <c r="M430" s="190">
        <f>N430+O430+P430</f>
        <v>862.4</v>
      </c>
      <c r="N430" s="155">
        <v>862.4</v>
      </c>
      <c r="O430" s="155"/>
      <c r="P430" s="155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41.25" customHeight="1">
      <c r="A431" s="169" t="s">
        <v>404</v>
      </c>
      <c r="B431" s="171" t="s">
        <v>406</v>
      </c>
      <c r="C431" s="153"/>
      <c r="D431" s="187">
        <f t="shared" ref="D431:P431" si="266">D432+D435+D439</f>
        <v>96</v>
      </c>
      <c r="E431" s="154">
        <f>E432+E435+E439</f>
        <v>96</v>
      </c>
      <c r="F431" s="154">
        <f t="shared" si="266"/>
        <v>0</v>
      </c>
      <c r="G431" s="154">
        <f t="shared" si="266"/>
        <v>0</v>
      </c>
      <c r="H431" s="154" t="e">
        <f t="shared" si="266"/>
        <v>#REF!</v>
      </c>
      <c r="I431" s="187">
        <f t="shared" si="266"/>
        <v>0</v>
      </c>
      <c r="J431" s="154">
        <f t="shared" si="266"/>
        <v>0</v>
      </c>
      <c r="K431" s="154">
        <f t="shared" si="266"/>
        <v>0</v>
      </c>
      <c r="L431" s="154">
        <f t="shared" si="266"/>
        <v>0</v>
      </c>
      <c r="M431" s="187">
        <f t="shared" si="266"/>
        <v>0</v>
      </c>
      <c r="N431" s="154">
        <f t="shared" si="266"/>
        <v>0</v>
      </c>
      <c r="O431" s="154">
        <f t="shared" si="266"/>
        <v>0</v>
      </c>
      <c r="P431" s="154">
        <f t="shared" si="266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39">
      <c r="A432" s="169" t="s">
        <v>405</v>
      </c>
      <c r="B432" s="171" t="s">
        <v>407</v>
      </c>
      <c r="C432" s="153"/>
      <c r="D432" s="187">
        <f>D433</f>
        <v>12</v>
      </c>
      <c r="E432" s="154">
        <f t="shared" ref="E432:P433" si="267">E433</f>
        <v>12</v>
      </c>
      <c r="F432" s="154">
        <f t="shared" si="267"/>
        <v>0</v>
      </c>
      <c r="G432" s="154">
        <f t="shared" si="267"/>
        <v>0</v>
      </c>
      <c r="H432" s="154" t="e">
        <f t="shared" si="267"/>
        <v>#REF!</v>
      </c>
      <c r="I432" s="187">
        <f t="shared" si="267"/>
        <v>0</v>
      </c>
      <c r="J432" s="154">
        <f t="shared" si="267"/>
        <v>0</v>
      </c>
      <c r="K432" s="154">
        <f t="shared" si="267"/>
        <v>0</v>
      </c>
      <c r="L432" s="154">
        <f t="shared" si="267"/>
        <v>0</v>
      </c>
      <c r="M432" s="187">
        <f t="shared" si="267"/>
        <v>0</v>
      </c>
      <c r="N432" s="154">
        <f t="shared" si="267"/>
        <v>0</v>
      </c>
      <c r="O432" s="154">
        <f t="shared" si="267"/>
        <v>0</v>
      </c>
      <c r="P432" s="154">
        <f t="shared" si="267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14.25" customHeight="1">
      <c r="A433" s="173" t="s">
        <v>104</v>
      </c>
      <c r="B433" s="172" t="s">
        <v>410</v>
      </c>
      <c r="C433" s="153"/>
      <c r="D433" s="187">
        <f>D434</f>
        <v>12</v>
      </c>
      <c r="E433" s="154">
        <f t="shared" si="267"/>
        <v>12</v>
      </c>
      <c r="F433" s="154">
        <f t="shared" si="267"/>
        <v>0</v>
      </c>
      <c r="G433" s="154">
        <f t="shared" si="267"/>
        <v>0</v>
      </c>
      <c r="H433" s="154" t="e">
        <f t="shared" si="267"/>
        <v>#REF!</v>
      </c>
      <c r="I433" s="187">
        <f t="shared" si="267"/>
        <v>0</v>
      </c>
      <c r="J433" s="154">
        <f t="shared" si="267"/>
        <v>0</v>
      </c>
      <c r="K433" s="154">
        <f t="shared" si="267"/>
        <v>0</v>
      </c>
      <c r="L433" s="154">
        <f t="shared" si="267"/>
        <v>0</v>
      </c>
      <c r="M433" s="187">
        <f t="shared" si="267"/>
        <v>0</v>
      </c>
      <c r="N433" s="154">
        <f t="shared" si="267"/>
        <v>0</v>
      </c>
      <c r="O433" s="154">
        <f t="shared" si="267"/>
        <v>0</v>
      </c>
      <c r="P433" s="154">
        <f t="shared" si="267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30" customHeight="1">
      <c r="A434" s="174" t="s">
        <v>22</v>
      </c>
      <c r="B434" s="172" t="s">
        <v>410</v>
      </c>
      <c r="C434" s="153" t="s">
        <v>16</v>
      </c>
      <c r="D434" s="187">
        <f>E434+F434+G434</f>
        <v>12</v>
      </c>
      <c r="E434" s="154">
        <v>12</v>
      </c>
      <c r="F434" s="154"/>
      <c r="G434" s="154"/>
      <c r="H434" s="154" t="e">
        <f>#REF!</f>
        <v>#REF!</v>
      </c>
      <c r="I434" s="187">
        <f>J434+K434+L434</f>
        <v>0</v>
      </c>
      <c r="J434" s="154"/>
      <c r="K434" s="154"/>
      <c r="L434" s="154"/>
      <c r="M434" s="187">
        <f>N434+O434+P434</f>
        <v>0</v>
      </c>
      <c r="N434" s="154"/>
      <c r="O434" s="154"/>
      <c r="P434" s="154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96" customFormat="1" ht="43.5" customHeight="1">
      <c r="A435" s="81" t="s">
        <v>408</v>
      </c>
      <c r="B435" s="172" t="s">
        <v>411</v>
      </c>
      <c r="C435" s="153"/>
      <c r="D435" s="187">
        <f>D436</f>
        <v>72</v>
      </c>
      <c r="E435" s="154">
        <f t="shared" ref="E435:P437" si="268">E436</f>
        <v>72</v>
      </c>
      <c r="F435" s="154">
        <f t="shared" si="268"/>
        <v>0</v>
      </c>
      <c r="G435" s="154">
        <f t="shared" si="268"/>
        <v>0</v>
      </c>
      <c r="H435" s="154" t="e">
        <f t="shared" si="268"/>
        <v>#REF!</v>
      </c>
      <c r="I435" s="187">
        <f t="shared" si="268"/>
        <v>0</v>
      </c>
      <c r="J435" s="154">
        <f t="shared" si="268"/>
        <v>0</v>
      </c>
      <c r="K435" s="154">
        <f t="shared" si="268"/>
        <v>0</v>
      </c>
      <c r="L435" s="154">
        <f t="shared" si="268"/>
        <v>0</v>
      </c>
      <c r="M435" s="187">
        <f t="shared" si="268"/>
        <v>0</v>
      </c>
      <c r="N435" s="154">
        <f t="shared" si="268"/>
        <v>0</v>
      </c>
      <c r="O435" s="154">
        <f t="shared" si="268"/>
        <v>0</v>
      </c>
      <c r="P435" s="154">
        <f t="shared" si="268"/>
        <v>0</v>
      </c>
      <c r="Q435" s="95"/>
      <c r="R435" s="95"/>
      <c r="S435" s="95"/>
      <c r="T435" s="95"/>
      <c r="U435" s="95"/>
      <c r="V435" s="95"/>
      <c r="W435" s="95"/>
      <c r="X435" s="95"/>
      <c r="Y435" s="95"/>
      <c r="Z435" s="95"/>
      <c r="AA435" s="95"/>
      <c r="AB435" s="95"/>
      <c r="AC435" s="95"/>
      <c r="AD435" s="95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/>
      <c r="AQ435" s="95"/>
      <c r="AR435" s="95"/>
      <c r="AS435" s="95"/>
      <c r="AT435" s="95"/>
      <c r="AU435" s="95"/>
      <c r="AV435" s="95"/>
      <c r="AW435" s="95"/>
      <c r="AX435" s="95"/>
    </row>
    <row r="436" spans="1:50" s="96" customFormat="1" ht="30" customHeight="1">
      <c r="A436" s="170" t="s">
        <v>409</v>
      </c>
      <c r="B436" s="172" t="s">
        <v>412</v>
      </c>
      <c r="C436" s="153"/>
      <c r="D436" s="187">
        <f>D437</f>
        <v>72</v>
      </c>
      <c r="E436" s="154">
        <f t="shared" si="268"/>
        <v>72</v>
      </c>
      <c r="F436" s="154">
        <f t="shared" si="268"/>
        <v>0</v>
      </c>
      <c r="G436" s="154">
        <f t="shared" si="268"/>
        <v>0</v>
      </c>
      <c r="H436" s="154" t="e">
        <f t="shared" si="268"/>
        <v>#REF!</v>
      </c>
      <c r="I436" s="187">
        <f t="shared" si="268"/>
        <v>0</v>
      </c>
      <c r="J436" s="154">
        <f t="shared" si="268"/>
        <v>0</v>
      </c>
      <c r="K436" s="154">
        <f t="shared" si="268"/>
        <v>0</v>
      </c>
      <c r="L436" s="154">
        <f t="shared" si="268"/>
        <v>0</v>
      </c>
      <c r="M436" s="187">
        <f t="shared" si="268"/>
        <v>0</v>
      </c>
      <c r="N436" s="154">
        <f t="shared" si="268"/>
        <v>0</v>
      </c>
      <c r="O436" s="154">
        <f t="shared" si="268"/>
        <v>0</v>
      </c>
      <c r="P436" s="154">
        <f t="shared" si="268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15.75" customHeight="1">
      <c r="A437" s="170" t="s">
        <v>104</v>
      </c>
      <c r="B437" s="172" t="s">
        <v>413</v>
      </c>
      <c r="C437" s="153"/>
      <c r="D437" s="187">
        <f>D438</f>
        <v>72</v>
      </c>
      <c r="E437" s="154">
        <f t="shared" si="268"/>
        <v>72</v>
      </c>
      <c r="F437" s="154">
        <f t="shared" si="268"/>
        <v>0</v>
      </c>
      <c r="G437" s="154">
        <f t="shared" si="268"/>
        <v>0</v>
      </c>
      <c r="H437" s="154" t="e">
        <f t="shared" si="268"/>
        <v>#REF!</v>
      </c>
      <c r="I437" s="187">
        <f t="shared" si="268"/>
        <v>0</v>
      </c>
      <c r="J437" s="154">
        <f t="shared" si="268"/>
        <v>0</v>
      </c>
      <c r="K437" s="154">
        <f t="shared" si="268"/>
        <v>0</v>
      </c>
      <c r="L437" s="154">
        <f t="shared" si="268"/>
        <v>0</v>
      </c>
      <c r="M437" s="187">
        <f t="shared" si="268"/>
        <v>0</v>
      </c>
      <c r="N437" s="154">
        <f t="shared" si="268"/>
        <v>0</v>
      </c>
      <c r="O437" s="154">
        <f t="shared" si="268"/>
        <v>0</v>
      </c>
      <c r="P437" s="154">
        <f t="shared" si="268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30" customHeight="1">
      <c r="A438" s="174" t="s">
        <v>22</v>
      </c>
      <c r="B438" s="172" t="s">
        <v>413</v>
      </c>
      <c r="C438" s="153" t="s">
        <v>16</v>
      </c>
      <c r="D438" s="187">
        <f>E438+F438+G438</f>
        <v>72</v>
      </c>
      <c r="E438" s="154">
        <v>72</v>
      </c>
      <c r="F438" s="154"/>
      <c r="G438" s="154"/>
      <c r="H438" s="154" t="e">
        <f>#REF!</f>
        <v>#REF!</v>
      </c>
      <c r="I438" s="187">
        <f>J438+K438+L438</f>
        <v>0</v>
      </c>
      <c r="J438" s="154"/>
      <c r="K438" s="154"/>
      <c r="L438" s="154"/>
      <c r="M438" s="187">
        <f>N438+O438+P438</f>
        <v>0</v>
      </c>
      <c r="N438" s="154"/>
      <c r="O438" s="154"/>
      <c r="P438" s="154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51.75">
      <c r="A439" s="81" t="s">
        <v>484</v>
      </c>
      <c r="B439" s="172" t="s">
        <v>416</v>
      </c>
      <c r="C439" s="153"/>
      <c r="D439" s="187">
        <f>D440</f>
        <v>12</v>
      </c>
      <c r="E439" s="154">
        <f t="shared" ref="E439:P440" si="269">E440</f>
        <v>12</v>
      </c>
      <c r="F439" s="154">
        <f t="shared" si="269"/>
        <v>0</v>
      </c>
      <c r="G439" s="154">
        <f t="shared" si="269"/>
        <v>0</v>
      </c>
      <c r="H439" s="154" t="e">
        <f>H440</f>
        <v>#REF!</v>
      </c>
      <c r="I439" s="187">
        <f t="shared" si="269"/>
        <v>0</v>
      </c>
      <c r="J439" s="154">
        <f t="shared" si="269"/>
        <v>0</v>
      </c>
      <c r="K439" s="154">
        <f t="shared" si="269"/>
        <v>0</v>
      </c>
      <c r="L439" s="154">
        <f t="shared" si="269"/>
        <v>0</v>
      </c>
      <c r="M439" s="187">
        <f t="shared" si="269"/>
        <v>0</v>
      </c>
      <c r="N439" s="154">
        <f t="shared" si="269"/>
        <v>0</v>
      </c>
      <c r="O439" s="154">
        <f t="shared" si="269"/>
        <v>0</v>
      </c>
      <c r="P439" s="154">
        <f t="shared" si="269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30" customHeight="1">
      <c r="A440" s="173" t="s">
        <v>415</v>
      </c>
      <c r="B440" s="172" t="s">
        <v>417</v>
      </c>
      <c r="C440" s="153"/>
      <c r="D440" s="187">
        <f>D441</f>
        <v>12</v>
      </c>
      <c r="E440" s="154">
        <f t="shared" si="269"/>
        <v>12</v>
      </c>
      <c r="F440" s="154">
        <f t="shared" si="269"/>
        <v>0</v>
      </c>
      <c r="G440" s="154">
        <f t="shared" si="269"/>
        <v>0</v>
      </c>
      <c r="H440" s="154" t="e">
        <f t="shared" si="269"/>
        <v>#REF!</v>
      </c>
      <c r="I440" s="187">
        <f t="shared" si="269"/>
        <v>0</v>
      </c>
      <c r="J440" s="154">
        <f t="shared" si="269"/>
        <v>0</v>
      </c>
      <c r="K440" s="154">
        <f t="shared" si="269"/>
        <v>0</v>
      </c>
      <c r="L440" s="154">
        <f t="shared" si="269"/>
        <v>0</v>
      </c>
      <c r="M440" s="187">
        <f t="shared" si="269"/>
        <v>0</v>
      </c>
      <c r="N440" s="154">
        <f t="shared" si="269"/>
        <v>0</v>
      </c>
      <c r="O440" s="154">
        <f t="shared" si="269"/>
        <v>0</v>
      </c>
      <c r="P440" s="154">
        <f t="shared" si="269"/>
        <v>0</v>
      </c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96" customFormat="1" ht="16.5" customHeight="1">
      <c r="A441" s="170" t="s">
        <v>104</v>
      </c>
      <c r="B441" s="172" t="s">
        <v>418</v>
      </c>
      <c r="C441" s="153" t="s">
        <v>16</v>
      </c>
      <c r="D441" s="187">
        <v>12</v>
      </c>
      <c r="E441" s="154">
        <v>12</v>
      </c>
      <c r="F441" s="154"/>
      <c r="G441" s="154"/>
      <c r="H441" s="154" t="e">
        <f>#REF!</f>
        <v>#REF!</v>
      </c>
      <c r="I441" s="187">
        <f>J441+K441+L441</f>
        <v>0</v>
      </c>
      <c r="J441" s="154"/>
      <c r="K441" s="154"/>
      <c r="L441" s="154"/>
      <c r="M441" s="187">
        <f>N441+O441+P441</f>
        <v>0</v>
      </c>
      <c r="N441" s="154"/>
      <c r="O441" s="154"/>
      <c r="P441" s="154"/>
      <c r="Q441" s="95"/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/>
      <c r="AQ441" s="95"/>
      <c r="AR441" s="95"/>
      <c r="AS441" s="95"/>
      <c r="AT441" s="95"/>
      <c r="AU441" s="95"/>
      <c r="AV441" s="95"/>
      <c r="AW441" s="95"/>
      <c r="AX441" s="95"/>
    </row>
    <row r="442" spans="1:50" s="7" customFormat="1" ht="82.5" customHeight="1">
      <c r="A442" s="63" t="s">
        <v>555</v>
      </c>
      <c r="B442" s="42" t="s">
        <v>253</v>
      </c>
      <c r="C442" s="19"/>
      <c r="D442" s="187">
        <f>E442+G442+F442</f>
        <v>14500</v>
      </c>
      <c r="E442" s="157">
        <f>E443+E453+E478</f>
        <v>13800</v>
      </c>
      <c r="F442" s="157">
        <f t="shared" ref="F442:P442" si="270">F443+F453+F478</f>
        <v>700</v>
      </c>
      <c r="G442" s="157">
        <f t="shared" si="270"/>
        <v>0</v>
      </c>
      <c r="H442" s="157" t="e">
        <f t="shared" si="270"/>
        <v>#REF!</v>
      </c>
      <c r="I442" s="188">
        <f t="shared" si="270"/>
        <v>13318.2</v>
      </c>
      <c r="J442" s="157">
        <f t="shared" si="270"/>
        <v>13318.2</v>
      </c>
      <c r="K442" s="157">
        <f t="shared" si="270"/>
        <v>0</v>
      </c>
      <c r="L442" s="157">
        <f t="shared" si="270"/>
        <v>0</v>
      </c>
      <c r="M442" s="188">
        <f t="shared" si="270"/>
        <v>11318.2</v>
      </c>
      <c r="N442" s="157">
        <f t="shared" si="270"/>
        <v>11318.2</v>
      </c>
      <c r="O442" s="157">
        <f t="shared" si="270"/>
        <v>0</v>
      </c>
      <c r="P442" s="157">
        <f t="shared" si="270"/>
        <v>0</v>
      </c>
    </row>
    <row r="443" spans="1:50" s="8" customFormat="1" ht="65.099999999999994" customHeight="1">
      <c r="A443" s="67" t="s">
        <v>486</v>
      </c>
      <c r="B443" s="30" t="s">
        <v>254</v>
      </c>
      <c r="C443" s="19"/>
      <c r="D443" s="187">
        <f>E443+G443+F443</f>
        <v>6000</v>
      </c>
      <c r="E443" s="155">
        <f>E444</f>
        <v>6000</v>
      </c>
      <c r="F443" s="155">
        <f t="shared" ref="F443:H443" si="271">F444</f>
        <v>0</v>
      </c>
      <c r="G443" s="155">
        <f t="shared" si="271"/>
        <v>0</v>
      </c>
      <c r="H443" s="155" t="e">
        <f t="shared" si="271"/>
        <v>#REF!</v>
      </c>
      <c r="I443" s="187">
        <f>J443+K443+L443</f>
        <v>6000</v>
      </c>
      <c r="J443" s="155">
        <f>J444</f>
        <v>6000</v>
      </c>
      <c r="K443" s="155">
        <f t="shared" ref="K443:L445" si="272">K444</f>
        <v>0</v>
      </c>
      <c r="L443" s="155">
        <f t="shared" si="272"/>
        <v>0</v>
      </c>
      <c r="M443" s="246">
        <f>N443+O443</f>
        <v>5000</v>
      </c>
      <c r="N443" s="160">
        <f t="shared" ref="N443:P445" si="273">N444</f>
        <v>5000</v>
      </c>
      <c r="O443" s="160">
        <f t="shared" si="273"/>
        <v>0</v>
      </c>
      <c r="P443" s="160">
        <f t="shared" si="27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47.25" customHeight="1">
      <c r="A444" s="67" t="s">
        <v>122</v>
      </c>
      <c r="B444" s="30" t="s">
        <v>255</v>
      </c>
      <c r="C444" s="19"/>
      <c r="D444" s="187">
        <f>E444+G444+F444</f>
        <v>6000</v>
      </c>
      <c r="E444" s="155">
        <f t="shared" ref="E444:P444" si="274">E445+E450+E447</f>
        <v>6000</v>
      </c>
      <c r="F444" s="155">
        <f t="shared" si="274"/>
        <v>0</v>
      </c>
      <c r="G444" s="155">
        <f t="shared" si="274"/>
        <v>0</v>
      </c>
      <c r="H444" s="155" t="e">
        <f t="shared" si="274"/>
        <v>#REF!</v>
      </c>
      <c r="I444" s="190">
        <f t="shared" si="274"/>
        <v>6000</v>
      </c>
      <c r="J444" s="155">
        <f t="shared" si="274"/>
        <v>6000</v>
      </c>
      <c r="K444" s="155">
        <f t="shared" si="274"/>
        <v>0</v>
      </c>
      <c r="L444" s="155">
        <f t="shared" si="274"/>
        <v>0</v>
      </c>
      <c r="M444" s="190">
        <f t="shared" si="274"/>
        <v>5000</v>
      </c>
      <c r="N444" s="155">
        <f t="shared" si="274"/>
        <v>5000</v>
      </c>
      <c r="O444" s="155">
        <f t="shared" si="274"/>
        <v>0</v>
      </c>
      <c r="P444" s="155">
        <f t="shared" si="274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8.5" customHeight="1">
      <c r="A445" s="61" t="s">
        <v>123</v>
      </c>
      <c r="B445" s="17" t="s">
        <v>256</v>
      </c>
      <c r="C445" s="19"/>
      <c r="D445" s="187">
        <f>E445+G445</f>
        <v>6000</v>
      </c>
      <c r="E445" s="155">
        <f>E446</f>
        <v>6000</v>
      </c>
      <c r="F445" s="155">
        <f t="shared" ref="F445:H445" si="275">F446</f>
        <v>0</v>
      </c>
      <c r="G445" s="155">
        <f t="shared" si="275"/>
        <v>0</v>
      </c>
      <c r="H445" s="155" t="e">
        <f t="shared" si="275"/>
        <v>#REF!</v>
      </c>
      <c r="I445" s="187">
        <f>J445+K445+L445</f>
        <v>6000</v>
      </c>
      <c r="J445" s="155">
        <f>J446</f>
        <v>6000</v>
      </c>
      <c r="K445" s="155">
        <f t="shared" si="272"/>
        <v>0</v>
      </c>
      <c r="L445" s="155">
        <f t="shared" si="272"/>
        <v>0</v>
      </c>
      <c r="M445" s="246">
        <f>N445+O445</f>
        <v>5000</v>
      </c>
      <c r="N445" s="160">
        <v>5000</v>
      </c>
      <c r="O445" s="160">
        <f t="shared" si="273"/>
        <v>0</v>
      </c>
      <c r="P445" s="160">
        <f t="shared" si="273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60">
      <c r="A446" s="24" t="s">
        <v>242</v>
      </c>
      <c r="B446" s="17" t="s">
        <v>256</v>
      </c>
      <c r="C446" s="153" t="s">
        <v>56</v>
      </c>
      <c r="D446" s="187">
        <f>E446+G446</f>
        <v>6000</v>
      </c>
      <c r="E446" s="155">
        <v>6000</v>
      </c>
      <c r="F446" s="155"/>
      <c r="G446" s="155"/>
      <c r="H446" s="155" t="e">
        <f>#REF!</f>
        <v>#REF!</v>
      </c>
      <c r="I446" s="190">
        <f>J446+K446+L446</f>
        <v>6000</v>
      </c>
      <c r="J446" s="155">
        <v>6000</v>
      </c>
      <c r="K446" s="155"/>
      <c r="L446" s="155"/>
      <c r="M446" s="190">
        <f>N446+O446+P446</f>
        <v>5000</v>
      </c>
      <c r="N446" s="155">
        <v>5000</v>
      </c>
      <c r="O446" s="155"/>
      <c r="P446" s="155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96" customFormat="1" ht="50.25" hidden="1" customHeight="1">
      <c r="A447" s="16" t="s">
        <v>465</v>
      </c>
      <c r="B447" s="17" t="s">
        <v>466</v>
      </c>
      <c r="C447" s="153"/>
      <c r="D447" s="187">
        <f>D448</f>
        <v>0</v>
      </c>
      <c r="E447" s="154">
        <f t="shared" ref="E447:P448" si="276">E448</f>
        <v>0</v>
      </c>
      <c r="F447" s="154">
        <f t="shared" si="276"/>
        <v>0</v>
      </c>
      <c r="G447" s="154">
        <f t="shared" si="276"/>
        <v>0</v>
      </c>
      <c r="H447" s="154">
        <f t="shared" si="276"/>
        <v>0</v>
      </c>
      <c r="I447" s="187">
        <f t="shared" si="276"/>
        <v>0</v>
      </c>
      <c r="J447" s="154">
        <f t="shared" si="276"/>
        <v>0</v>
      </c>
      <c r="K447" s="154">
        <f t="shared" si="276"/>
        <v>0</v>
      </c>
      <c r="L447" s="154">
        <f t="shared" si="276"/>
        <v>0</v>
      </c>
      <c r="M447" s="187">
        <f t="shared" si="276"/>
        <v>0</v>
      </c>
      <c r="N447" s="154">
        <f t="shared" si="276"/>
        <v>0</v>
      </c>
      <c r="O447" s="154">
        <f t="shared" si="276"/>
        <v>0</v>
      </c>
      <c r="P447" s="154">
        <f t="shared" si="276"/>
        <v>0</v>
      </c>
      <c r="Q447" s="95"/>
      <c r="R447" s="95"/>
      <c r="S447" s="95"/>
      <c r="T447" s="95"/>
      <c r="U447" s="95"/>
      <c r="V447" s="95"/>
      <c r="W447" s="95"/>
      <c r="X447" s="95"/>
      <c r="Y447" s="95"/>
      <c r="Z447" s="95"/>
      <c r="AA447" s="95"/>
      <c r="AB447" s="95"/>
      <c r="AC447" s="95"/>
      <c r="AD447" s="95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/>
      <c r="AX447" s="95"/>
    </row>
    <row r="448" spans="1:50" s="96" customFormat="1" ht="27.75" hidden="1" customHeight="1">
      <c r="A448" s="24" t="s">
        <v>242</v>
      </c>
      <c r="B448" s="17" t="s">
        <v>466</v>
      </c>
      <c r="C448" s="153" t="s">
        <v>56</v>
      </c>
      <c r="D448" s="187">
        <f>D449</f>
        <v>0</v>
      </c>
      <c r="E448" s="154">
        <f t="shared" si="276"/>
        <v>0</v>
      </c>
      <c r="F448" s="154">
        <f t="shared" si="276"/>
        <v>0</v>
      </c>
      <c r="G448" s="154">
        <f t="shared" si="276"/>
        <v>0</v>
      </c>
      <c r="H448" s="154">
        <f t="shared" si="276"/>
        <v>0</v>
      </c>
      <c r="I448" s="187">
        <f t="shared" si="276"/>
        <v>0</v>
      </c>
      <c r="J448" s="154">
        <f t="shared" si="276"/>
        <v>0</v>
      </c>
      <c r="K448" s="154">
        <f t="shared" si="276"/>
        <v>0</v>
      </c>
      <c r="L448" s="154">
        <f t="shared" si="276"/>
        <v>0</v>
      </c>
      <c r="M448" s="187">
        <f t="shared" si="276"/>
        <v>0</v>
      </c>
      <c r="N448" s="154">
        <f t="shared" si="276"/>
        <v>0</v>
      </c>
      <c r="O448" s="154">
        <f t="shared" si="276"/>
        <v>0</v>
      </c>
      <c r="P448" s="154">
        <f t="shared" si="276"/>
        <v>0</v>
      </c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5"/>
      <c r="AI448" s="95"/>
      <c r="AJ448" s="95"/>
      <c r="AK448" s="95"/>
      <c r="AL448" s="95"/>
      <c r="AM448" s="95"/>
      <c r="AN448" s="95"/>
      <c r="AO448" s="95"/>
      <c r="AP448" s="95"/>
      <c r="AQ448" s="95"/>
      <c r="AR448" s="95"/>
      <c r="AS448" s="95"/>
      <c r="AT448" s="95"/>
      <c r="AU448" s="95"/>
      <c r="AV448" s="95"/>
      <c r="AW448" s="95"/>
      <c r="AX448" s="95"/>
    </row>
    <row r="449" spans="1:50" s="96" customFormat="1" ht="18" hidden="1" customHeight="1">
      <c r="A449" s="16" t="s">
        <v>148</v>
      </c>
      <c r="B449" s="17" t="s">
        <v>466</v>
      </c>
      <c r="C449" s="153" t="s">
        <v>56</v>
      </c>
      <c r="D449" s="187">
        <f>E449+F449+G449+H449</f>
        <v>0</v>
      </c>
      <c r="E449" s="158"/>
      <c r="F449" s="157"/>
      <c r="G449" s="157"/>
      <c r="H449" s="157"/>
      <c r="I449" s="187">
        <f>J449+K449+L449</f>
        <v>0</v>
      </c>
      <c r="J449" s="155"/>
      <c r="K449" s="167"/>
      <c r="L449" s="156"/>
      <c r="M449" s="246">
        <f>N449+O449+P449</f>
        <v>0</v>
      </c>
      <c r="N449" s="160"/>
      <c r="O449" s="160"/>
      <c r="P449" s="160"/>
      <c r="Q449" s="95"/>
      <c r="R449" s="95"/>
      <c r="S449" s="95"/>
      <c r="T449" s="95"/>
      <c r="U449" s="95"/>
      <c r="V449" s="95"/>
      <c r="W449" s="95"/>
      <c r="X449" s="95"/>
      <c r="Y449" s="95"/>
      <c r="Z449" s="95"/>
      <c r="AA449" s="95"/>
      <c r="AB449" s="95"/>
      <c r="AC449" s="95"/>
      <c r="AD449" s="95"/>
      <c r="AE449" s="95"/>
      <c r="AF449" s="95"/>
      <c r="AG449" s="95"/>
      <c r="AH449" s="95"/>
      <c r="AI449" s="95"/>
      <c r="AJ449" s="95"/>
      <c r="AK449" s="95"/>
      <c r="AL449" s="95"/>
      <c r="AM449" s="95"/>
      <c r="AN449" s="95"/>
      <c r="AO449" s="95"/>
      <c r="AP449" s="95"/>
      <c r="AQ449" s="95"/>
      <c r="AR449" s="95"/>
      <c r="AS449" s="95"/>
      <c r="AT449" s="95"/>
      <c r="AU449" s="95"/>
      <c r="AV449" s="95"/>
      <c r="AW449" s="95"/>
      <c r="AX449" s="95"/>
    </row>
    <row r="450" spans="1:50" s="8" customFormat="1" ht="47.25" hidden="1" customHeight="1">
      <c r="A450" s="74" t="s">
        <v>341</v>
      </c>
      <c r="B450" s="97" t="s">
        <v>342</v>
      </c>
      <c r="C450" s="153"/>
      <c r="D450" s="187">
        <f t="shared" ref="D450:G451" si="277">D451</f>
        <v>0</v>
      </c>
      <c r="E450" s="158">
        <f t="shared" si="277"/>
        <v>0</v>
      </c>
      <c r="F450" s="158">
        <f t="shared" si="277"/>
        <v>0</v>
      </c>
      <c r="G450" s="158">
        <f t="shared" si="277"/>
        <v>0</v>
      </c>
      <c r="H450" s="158"/>
      <c r="I450" s="187">
        <f t="shared" ref="I450:P451" si="278">I451</f>
        <v>0</v>
      </c>
      <c r="J450" s="158">
        <f t="shared" si="278"/>
        <v>0</v>
      </c>
      <c r="K450" s="158">
        <f t="shared" si="278"/>
        <v>0</v>
      </c>
      <c r="L450" s="158">
        <f t="shared" si="278"/>
        <v>0</v>
      </c>
      <c r="M450" s="187">
        <f t="shared" si="278"/>
        <v>0</v>
      </c>
      <c r="N450" s="158">
        <f t="shared" si="278"/>
        <v>0</v>
      </c>
      <c r="O450" s="158">
        <f t="shared" si="278"/>
        <v>0</v>
      </c>
      <c r="P450" s="158">
        <f t="shared" si="27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48" hidden="1" customHeight="1">
      <c r="A451" s="24" t="s">
        <v>242</v>
      </c>
      <c r="B451" s="97" t="s">
        <v>342</v>
      </c>
      <c r="C451" s="153" t="s">
        <v>56</v>
      </c>
      <c r="D451" s="187">
        <f t="shared" si="277"/>
        <v>0</v>
      </c>
      <c r="E451" s="158">
        <f t="shared" si="277"/>
        <v>0</v>
      </c>
      <c r="F451" s="158">
        <f t="shared" si="277"/>
        <v>0</v>
      </c>
      <c r="G451" s="158">
        <f t="shared" si="277"/>
        <v>0</v>
      </c>
      <c r="H451" s="158"/>
      <c r="I451" s="187">
        <f t="shared" si="278"/>
        <v>0</v>
      </c>
      <c r="J451" s="158">
        <f t="shared" si="278"/>
        <v>0</v>
      </c>
      <c r="K451" s="158">
        <f t="shared" si="278"/>
        <v>0</v>
      </c>
      <c r="L451" s="158">
        <f t="shared" si="278"/>
        <v>0</v>
      </c>
      <c r="M451" s="187">
        <f t="shared" si="278"/>
        <v>0</v>
      </c>
      <c r="N451" s="158">
        <f t="shared" si="278"/>
        <v>0</v>
      </c>
      <c r="O451" s="158">
        <f t="shared" si="278"/>
        <v>0</v>
      </c>
      <c r="P451" s="158">
        <f t="shared" si="27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" hidden="1" customHeight="1">
      <c r="A452" s="16" t="s">
        <v>148</v>
      </c>
      <c r="B452" s="97" t="s">
        <v>342</v>
      </c>
      <c r="C452" s="153" t="s">
        <v>56</v>
      </c>
      <c r="D452" s="187">
        <f>E452+F452+G452</f>
        <v>0</v>
      </c>
      <c r="E452" s="158"/>
      <c r="F452" s="155"/>
      <c r="G452" s="157"/>
      <c r="H452" s="157"/>
      <c r="I452" s="187">
        <f>J452+K452+L452</f>
        <v>0</v>
      </c>
      <c r="J452" s="155"/>
      <c r="K452" s="167"/>
      <c r="L452" s="156"/>
      <c r="M452" s="187">
        <f>N452+O452+P452</f>
        <v>0</v>
      </c>
      <c r="N452" s="158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60">
      <c r="A453" s="62" t="s">
        <v>556</v>
      </c>
      <c r="B453" s="44" t="s">
        <v>253</v>
      </c>
      <c r="C453" s="19"/>
      <c r="D453" s="187">
        <f>E453+G453+F453</f>
        <v>7700</v>
      </c>
      <c r="E453" s="155">
        <f t="shared" ref="E453:P453" si="279">E454+E471+E475</f>
        <v>7000</v>
      </c>
      <c r="F453" s="155">
        <f t="shared" si="279"/>
        <v>700</v>
      </c>
      <c r="G453" s="155">
        <f t="shared" si="279"/>
        <v>0</v>
      </c>
      <c r="H453" s="155">
        <f t="shared" si="279"/>
        <v>0</v>
      </c>
      <c r="I453" s="190">
        <f t="shared" si="279"/>
        <v>7000</v>
      </c>
      <c r="J453" s="155">
        <f t="shared" si="279"/>
        <v>7000</v>
      </c>
      <c r="K453" s="155">
        <f t="shared" si="279"/>
        <v>0</v>
      </c>
      <c r="L453" s="155">
        <f t="shared" si="279"/>
        <v>0</v>
      </c>
      <c r="M453" s="190">
        <f t="shared" si="279"/>
        <v>6000</v>
      </c>
      <c r="N453" s="155">
        <f t="shared" si="279"/>
        <v>6000</v>
      </c>
      <c r="O453" s="155">
        <f t="shared" si="279"/>
        <v>0</v>
      </c>
      <c r="P453" s="155">
        <f t="shared" si="279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45.75" customHeight="1">
      <c r="A454" s="16" t="s">
        <v>354</v>
      </c>
      <c r="B454" s="44" t="s">
        <v>256</v>
      </c>
      <c r="C454" s="153"/>
      <c r="D454" s="261">
        <f>D465+D468</f>
        <v>7700</v>
      </c>
      <c r="E454" s="261">
        <f t="shared" ref="E454:P454" si="280">E465+E468</f>
        <v>7000</v>
      </c>
      <c r="F454" s="261">
        <f t="shared" si="280"/>
        <v>700</v>
      </c>
      <c r="G454" s="261">
        <f t="shared" si="280"/>
        <v>0</v>
      </c>
      <c r="H454" s="261">
        <f t="shared" si="280"/>
        <v>0</v>
      </c>
      <c r="I454" s="261">
        <f t="shared" si="280"/>
        <v>7000</v>
      </c>
      <c r="J454" s="261">
        <f t="shared" si="280"/>
        <v>7000</v>
      </c>
      <c r="K454" s="261">
        <f t="shared" si="280"/>
        <v>0</v>
      </c>
      <c r="L454" s="261">
        <f t="shared" si="280"/>
        <v>0</v>
      </c>
      <c r="M454" s="261">
        <f t="shared" si="280"/>
        <v>6000</v>
      </c>
      <c r="N454" s="261">
        <f t="shared" si="280"/>
        <v>6000</v>
      </c>
      <c r="O454" s="261">
        <f t="shared" si="280"/>
        <v>0</v>
      </c>
      <c r="P454" s="261">
        <f t="shared" si="280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1.5" hidden="1" customHeight="1">
      <c r="A455" s="24" t="s">
        <v>120</v>
      </c>
      <c r="B455" s="44" t="s">
        <v>256</v>
      </c>
      <c r="C455" s="153"/>
      <c r="D455" s="187">
        <f>D456</f>
        <v>0</v>
      </c>
      <c r="E455" s="154">
        <f t="shared" ref="E455:P455" si="281">E456</f>
        <v>0</v>
      </c>
      <c r="F455" s="154">
        <f t="shared" si="281"/>
        <v>0</v>
      </c>
      <c r="G455" s="154">
        <f t="shared" si="281"/>
        <v>0</v>
      </c>
      <c r="H455" s="154" t="e">
        <f t="shared" si="281"/>
        <v>#REF!</v>
      </c>
      <c r="I455" s="187">
        <f t="shared" si="281"/>
        <v>0</v>
      </c>
      <c r="J455" s="154">
        <f t="shared" si="281"/>
        <v>0</v>
      </c>
      <c r="K455" s="154">
        <f t="shared" si="281"/>
        <v>0</v>
      </c>
      <c r="L455" s="154">
        <f t="shared" si="281"/>
        <v>0</v>
      </c>
      <c r="M455" s="187">
        <f t="shared" si="281"/>
        <v>0</v>
      </c>
      <c r="N455" s="154">
        <f t="shared" si="281"/>
        <v>0</v>
      </c>
      <c r="O455" s="154">
        <f t="shared" si="281"/>
        <v>0</v>
      </c>
      <c r="P455" s="154">
        <f t="shared" si="281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" hidden="1" customHeight="1">
      <c r="A456" s="24" t="s">
        <v>475</v>
      </c>
      <c r="B456" s="44" t="s">
        <v>256</v>
      </c>
      <c r="C456" s="153" t="s">
        <v>56</v>
      </c>
      <c r="D456" s="187">
        <f>E456+F456+G456</f>
        <v>0</v>
      </c>
      <c r="E456" s="155"/>
      <c r="F456" s="155"/>
      <c r="G456" s="155"/>
      <c r="H456" s="155" t="e">
        <f>#REF!</f>
        <v>#REF!</v>
      </c>
      <c r="I456" s="190">
        <f>J456+K456+L456</f>
        <v>0</v>
      </c>
      <c r="J456" s="155"/>
      <c r="K456" s="155"/>
      <c r="L456" s="155"/>
      <c r="M456" s="190">
        <f>N456+O456+P456</f>
        <v>0</v>
      </c>
      <c r="N456" s="155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7" hidden="1" customHeight="1">
      <c r="A457" s="82" t="s">
        <v>304</v>
      </c>
      <c r="B457" s="60" t="s">
        <v>305</v>
      </c>
      <c r="C457" s="153"/>
      <c r="D457" s="193">
        <f>D458+D460</f>
        <v>0</v>
      </c>
      <c r="E457" s="158">
        <f>E458+E460</f>
        <v>0</v>
      </c>
      <c r="F457" s="158">
        <f>F458+F460</f>
        <v>0</v>
      </c>
      <c r="G457" s="158">
        <f>G458+G460</f>
        <v>0</v>
      </c>
      <c r="H457" s="158"/>
      <c r="I457" s="193">
        <f t="shared" ref="I457:P457" si="282">I458+I460</f>
        <v>0</v>
      </c>
      <c r="J457" s="158">
        <f t="shared" si="282"/>
        <v>0</v>
      </c>
      <c r="K457" s="158">
        <f t="shared" si="282"/>
        <v>0</v>
      </c>
      <c r="L457" s="158">
        <f t="shared" si="282"/>
        <v>0</v>
      </c>
      <c r="M457" s="193">
        <f t="shared" si="282"/>
        <v>0</v>
      </c>
      <c r="N457" s="158">
        <f t="shared" si="282"/>
        <v>0</v>
      </c>
      <c r="O457" s="158">
        <f t="shared" si="282"/>
        <v>0</v>
      </c>
      <c r="P457" s="158">
        <f t="shared" si="282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0.25" hidden="1" customHeight="1">
      <c r="A458" s="81" t="s">
        <v>35</v>
      </c>
      <c r="B458" s="60" t="s">
        <v>305</v>
      </c>
      <c r="C458" s="153" t="s">
        <v>36</v>
      </c>
      <c r="D458" s="193">
        <f>D459</f>
        <v>0</v>
      </c>
      <c r="E458" s="158">
        <f>E459</f>
        <v>0</v>
      </c>
      <c r="F458" s="158">
        <f>F459</f>
        <v>0</v>
      </c>
      <c r="G458" s="158">
        <f>G459</f>
        <v>0</v>
      </c>
      <c r="H458" s="158"/>
      <c r="I458" s="193">
        <f t="shared" ref="I458:P458" si="283">I459</f>
        <v>0</v>
      </c>
      <c r="J458" s="158">
        <f t="shared" si="283"/>
        <v>0</v>
      </c>
      <c r="K458" s="158">
        <f t="shared" si="283"/>
        <v>0</v>
      </c>
      <c r="L458" s="158">
        <f t="shared" si="283"/>
        <v>0</v>
      </c>
      <c r="M458" s="193">
        <f t="shared" si="283"/>
        <v>0</v>
      </c>
      <c r="N458" s="158">
        <f t="shared" si="283"/>
        <v>0</v>
      </c>
      <c r="O458" s="158">
        <f t="shared" si="283"/>
        <v>0</v>
      </c>
      <c r="P458" s="158">
        <f t="shared" si="283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2.5" hidden="1" customHeight="1">
      <c r="A459" s="62" t="s">
        <v>67</v>
      </c>
      <c r="B459" s="60" t="s">
        <v>305</v>
      </c>
      <c r="C459" s="153" t="s">
        <v>36</v>
      </c>
      <c r="D459" s="193">
        <f>E459+F459+G459</f>
        <v>0</v>
      </c>
      <c r="E459" s="155"/>
      <c r="F459" s="167"/>
      <c r="G459" s="157"/>
      <c r="H459" s="157"/>
      <c r="I459" s="187"/>
      <c r="J459" s="160"/>
      <c r="K459" s="28"/>
      <c r="L459" s="156"/>
      <c r="M459" s="247"/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6.25" hidden="1" customHeight="1">
      <c r="A460" s="74" t="s">
        <v>475</v>
      </c>
      <c r="B460" s="60" t="s">
        <v>305</v>
      </c>
      <c r="C460" s="153" t="s">
        <v>56</v>
      </c>
      <c r="D460" s="193">
        <f>D461</f>
        <v>0</v>
      </c>
      <c r="E460" s="158">
        <f>E461</f>
        <v>0</v>
      </c>
      <c r="F460" s="158">
        <f>F461</f>
        <v>0</v>
      </c>
      <c r="G460" s="158">
        <f>G461</f>
        <v>0</v>
      </c>
      <c r="H460" s="158"/>
      <c r="I460" s="193">
        <f t="shared" ref="I460:P460" si="284">I461</f>
        <v>0</v>
      </c>
      <c r="J460" s="158">
        <f t="shared" si="284"/>
        <v>0</v>
      </c>
      <c r="K460" s="158">
        <f t="shared" si="284"/>
        <v>0</v>
      </c>
      <c r="L460" s="158">
        <f t="shared" si="284"/>
        <v>0</v>
      </c>
      <c r="M460" s="193">
        <f t="shared" si="284"/>
        <v>0</v>
      </c>
      <c r="N460" s="158">
        <f t="shared" si="284"/>
        <v>0</v>
      </c>
      <c r="O460" s="158">
        <f t="shared" si="284"/>
        <v>0</v>
      </c>
      <c r="P460" s="158">
        <f t="shared" si="284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18.75" hidden="1" customHeight="1">
      <c r="A461" s="62" t="s">
        <v>67</v>
      </c>
      <c r="B461" s="60" t="s">
        <v>305</v>
      </c>
      <c r="C461" s="153" t="s">
        <v>56</v>
      </c>
      <c r="D461" s="193">
        <f>E461+F461+G461</f>
        <v>0</v>
      </c>
      <c r="E461" s="155"/>
      <c r="F461" s="38"/>
      <c r="G461" s="157"/>
      <c r="H461" s="157"/>
      <c r="I461" s="187"/>
      <c r="J461" s="160"/>
      <c r="K461" s="28"/>
      <c r="L461" s="156"/>
      <c r="M461" s="247"/>
      <c r="N461" s="160"/>
      <c r="O461" s="160"/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63.75" customHeight="1">
      <c r="A462" s="71" t="s">
        <v>540</v>
      </c>
      <c r="B462" s="60" t="s">
        <v>541</v>
      </c>
      <c r="C462" s="153"/>
      <c r="D462" s="193">
        <f t="shared" ref="D462:P463" si="285">D463</f>
        <v>0</v>
      </c>
      <c r="E462" s="155">
        <f t="shared" si="285"/>
        <v>0</v>
      </c>
      <c r="F462" s="155">
        <f t="shared" si="285"/>
        <v>0</v>
      </c>
      <c r="G462" s="155">
        <f t="shared" si="285"/>
        <v>0</v>
      </c>
      <c r="H462" s="155"/>
      <c r="I462" s="190">
        <f t="shared" ref="I462:P462" si="286">I463</f>
        <v>0</v>
      </c>
      <c r="J462" s="155">
        <f t="shared" si="286"/>
        <v>0</v>
      </c>
      <c r="K462" s="155">
        <f t="shared" si="286"/>
        <v>0</v>
      </c>
      <c r="L462" s="155">
        <f t="shared" si="286"/>
        <v>0</v>
      </c>
      <c r="M462" s="190">
        <f t="shared" si="286"/>
        <v>0</v>
      </c>
      <c r="N462" s="155">
        <f t="shared" si="286"/>
        <v>0</v>
      </c>
      <c r="O462" s="155">
        <f t="shared" si="286"/>
        <v>0</v>
      </c>
      <c r="P462" s="155">
        <f t="shared" si="286"/>
        <v>0</v>
      </c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43.5" customHeight="1">
      <c r="A463" s="56" t="s">
        <v>475</v>
      </c>
      <c r="B463" s="60" t="s">
        <v>541</v>
      </c>
      <c r="C463" s="153" t="s">
        <v>56</v>
      </c>
      <c r="D463" s="193">
        <f t="shared" si="285"/>
        <v>0</v>
      </c>
      <c r="E463" s="158">
        <f t="shared" si="285"/>
        <v>0</v>
      </c>
      <c r="F463" s="158">
        <f t="shared" si="285"/>
        <v>0</v>
      </c>
      <c r="G463" s="158">
        <f t="shared" si="285"/>
        <v>0</v>
      </c>
      <c r="H463" s="158">
        <f t="shared" si="285"/>
        <v>0</v>
      </c>
      <c r="I463" s="193">
        <f t="shared" si="285"/>
        <v>0</v>
      </c>
      <c r="J463" s="158">
        <f t="shared" si="285"/>
        <v>0</v>
      </c>
      <c r="K463" s="158">
        <f t="shared" si="285"/>
        <v>0</v>
      </c>
      <c r="L463" s="158">
        <f t="shared" si="285"/>
        <v>0</v>
      </c>
      <c r="M463" s="193">
        <f t="shared" si="285"/>
        <v>0</v>
      </c>
      <c r="N463" s="158">
        <f t="shared" si="285"/>
        <v>0</v>
      </c>
      <c r="O463" s="158">
        <f t="shared" si="285"/>
        <v>0</v>
      </c>
      <c r="P463" s="158">
        <f t="shared" si="285"/>
        <v>0</v>
      </c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20.25" customHeight="1">
      <c r="A464" s="62" t="s">
        <v>67</v>
      </c>
      <c r="B464" s="60" t="s">
        <v>541</v>
      </c>
      <c r="C464" s="153" t="s">
        <v>56</v>
      </c>
      <c r="D464" s="193">
        <f>E464+F464+G464+H464</f>
        <v>0</v>
      </c>
      <c r="E464" s="155"/>
      <c r="F464" s="155"/>
      <c r="G464" s="155"/>
      <c r="H464" s="155"/>
      <c r="I464" s="190"/>
      <c r="J464" s="155"/>
      <c r="K464" s="155"/>
      <c r="L464" s="155"/>
      <c r="M464" s="190"/>
      <c r="N464" s="155"/>
      <c r="O464" s="155"/>
      <c r="P464" s="155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42.75" customHeight="1">
      <c r="A465" s="212" t="s">
        <v>120</v>
      </c>
      <c r="B465" s="47" t="s">
        <v>557</v>
      </c>
      <c r="C465" s="153"/>
      <c r="D465" s="193">
        <f t="shared" ref="D465:G466" si="287">D466</f>
        <v>7000</v>
      </c>
      <c r="E465" s="158">
        <f t="shared" si="287"/>
        <v>7000</v>
      </c>
      <c r="F465" s="158">
        <f t="shared" si="287"/>
        <v>0</v>
      </c>
      <c r="G465" s="158">
        <f t="shared" si="287"/>
        <v>0</v>
      </c>
      <c r="H465" s="158"/>
      <c r="I465" s="193">
        <f t="shared" ref="I465:P466" si="288">I466</f>
        <v>7000</v>
      </c>
      <c r="J465" s="158">
        <f t="shared" si="288"/>
        <v>7000</v>
      </c>
      <c r="K465" s="158">
        <f t="shared" si="288"/>
        <v>0</v>
      </c>
      <c r="L465" s="158">
        <f t="shared" si="288"/>
        <v>0</v>
      </c>
      <c r="M465" s="193">
        <f t="shared" si="288"/>
        <v>6000</v>
      </c>
      <c r="N465" s="158">
        <f t="shared" si="288"/>
        <v>6000</v>
      </c>
      <c r="O465" s="158">
        <f t="shared" si="288"/>
        <v>0</v>
      </c>
      <c r="P465" s="158">
        <f t="shared" si="288"/>
        <v>0</v>
      </c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8" customFormat="1" ht="30" customHeight="1">
      <c r="A466" s="24" t="s">
        <v>242</v>
      </c>
      <c r="B466" s="47" t="s">
        <v>557</v>
      </c>
      <c r="C466" s="153" t="s">
        <v>56</v>
      </c>
      <c r="D466" s="193">
        <f t="shared" si="287"/>
        <v>7000</v>
      </c>
      <c r="E466" s="158">
        <f t="shared" si="287"/>
        <v>7000</v>
      </c>
      <c r="F466" s="158">
        <f>F467</f>
        <v>0</v>
      </c>
      <c r="G466" s="158">
        <f t="shared" si="287"/>
        <v>0</v>
      </c>
      <c r="H466" s="158"/>
      <c r="I466" s="193">
        <f t="shared" si="288"/>
        <v>7000</v>
      </c>
      <c r="J466" s="158">
        <f t="shared" si="288"/>
        <v>7000</v>
      </c>
      <c r="K466" s="158">
        <f t="shared" si="288"/>
        <v>0</v>
      </c>
      <c r="L466" s="158">
        <f t="shared" si="288"/>
        <v>0</v>
      </c>
      <c r="M466" s="193">
        <f t="shared" si="288"/>
        <v>6000</v>
      </c>
      <c r="N466" s="158">
        <f t="shared" si="288"/>
        <v>6000</v>
      </c>
      <c r="O466" s="158">
        <f t="shared" si="288"/>
        <v>0</v>
      </c>
      <c r="P466" s="158">
        <f t="shared" si="288"/>
        <v>0</v>
      </c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t="15.75" customHeight="1">
      <c r="A467" s="62" t="s">
        <v>67</v>
      </c>
      <c r="B467" s="47" t="s">
        <v>557</v>
      </c>
      <c r="C467" s="153" t="s">
        <v>56</v>
      </c>
      <c r="D467" s="193">
        <f>E467+F467+G467</f>
        <v>7000</v>
      </c>
      <c r="E467" s="155">
        <v>7000</v>
      </c>
      <c r="F467" s="155"/>
      <c r="G467" s="157"/>
      <c r="H467" s="157"/>
      <c r="I467" s="187">
        <f t="shared" ref="I467:I477" si="289">J467+K467+L467</f>
        <v>7000</v>
      </c>
      <c r="J467" s="160">
        <v>7000</v>
      </c>
      <c r="K467" s="14"/>
      <c r="L467" s="156"/>
      <c r="M467" s="247">
        <f>N467+O467+P467</f>
        <v>6000</v>
      </c>
      <c r="N467" s="160">
        <v>6000</v>
      </c>
      <c r="O467" s="160"/>
      <c r="P467" s="160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50.25" customHeight="1">
      <c r="A468" s="289" t="s">
        <v>138</v>
      </c>
      <c r="B468" s="290" t="s">
        <v>285</v>
      </c>
      <c r="C468" s="260"/>
      <c r="D468" s="258">
        <f>D469</f>
        <v>700</v>
      </c>
      <c r="E468" s="258">
        <f t="shared" ref="E468:P469" si="290">E469</f>
        <v>0</v>
      </c>
      <c r="F468" s="258">
        <f t="shared" si="290"/>
        <v>700</v>
      </c>
      <c r="G468" s="258">
        <f t="shared" si="290"/>
        <v>0</v>
      </c>
      <c r="H468" s="258">
        <f t="shared" si="290"/>
        <v>0</v>
      </c>
      <c r="I468" s="258">
        <f t="shared" si="290"/>
        <v>0</v>
      </c>
      <c r="J468" s="258">
        <f t="shared" si="290"/>
        <v>0</v>
      </c>
      <c r="K468" s="258">
        <f t="shared" si="290"/>
        <v>0</v>
      </c>
      <c r="L468" s="258">
        <f t="shared" si="290"/>
        <v>0</v>
      </c>
      <c r="M468" s="258">
        <f t="shared" si="290"/>
        <v>0</v>
      </c>
      <c r="N468" s="258">
        <f t="shared" si="290"/>
        <v>0</v>
      </c>
      <c r="O468" s="258">
        <f t="shared" si="290"/>
        <v>0</v>
      </c>
      <c r="P468" s="258">
        <f t="shared" si="290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42.75" customHeight="1">
      <c r="A469" s="101" t="s">
        <v>242</v>
      </c>
      <c r="B469" s="290" t="s">
        <v>285</v>
      </c>
      <c r="C469" s="260" t="s">
        <v>56</v>
      </c>
      <c r="D469" s="258">
        <f>D470</f>
        <v>700</v>
      </c>
      <c r="E469" s="258">
        <f t="shared" si="290"/>
        <v>0</v>
      </c>
      <c r="F469" s="258">
        <f t="shared" si="290"/>
        <v>700</v>
      </c>
      <c r="G469" s="258">
        <f t="shared" si="290"/>
        <v>0</v>
      </c>
      <c r="H469" s="258">
        <f t="shared" si="290"/>
        <v>0</v>
      </c>
      <c r="I469" s="258">
        <f t="shared" si="290"/>
        <v>0</v>
      </c>
      <c r="J469" s="258">
        <f t="shared" si="290"/>
        <v>0</v>
      </c>
      <c r="K469" s="258">
        <f t="shared" si="290"/>
        <v>0</v>
      </c>
      <c r="L469" s="258">
        <f t="shared" si="290"/>
        <v>0</v>
      </c>
      <c r="M469" s="258">
        <f t="shared" si="290"/>
        <v>0</v>
      </c>
      <c r="N469" s="258">
        <f t="shared" si="290"/>
        <v>0</v>
      </c>
      <c r="O469" s="258">
        <f t="shared" si="290"/>
        <v>0</v>
      </c>
      <c r="P469" s="258">
        <f t="shared" si="290"/>
        <v>0</v>
      </c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15.75" customHeight="1">
      <c r="A470" s="291" t="s">
        <v>67</v>
      </c>
      <c r="B470" s="290" t="s">
        <v>285</v>
      </c>
      <c r="C470" s="260" t="s">
        <v>56</v>
      </c>
      <c r="D470" s="258">
        <f>E470+F470+G470</f>
        <v>700</v>
      </c>
      <c r="E470" s="262"/>
      <c r="F470" s="262">
        <f>'[2]Поправки март'!$I$1090</f>
        <v>700</v>
      </c>
      <c r="G470" s="278"/>
      <c r="H470" s="278"/>
      <c r="I470" s="261">
        <f>J470+K470+L470</f>
        <v>0</v>
      </c>
      <c r="J470" s="279"/>
      <c r="K470" s="292"/>
      <c r="L470" s="264"/>
      <c r="M470" s="279">
        <f>N470+O470+P470</f>
        <v>0</v>
      </c>
      <c r="N470" s="279"/>
      <c r="O470" s="279"/>
      <c r="P470" s="279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280" customFormat="1" ht="56.25" hidden="1" customHeight="1">
      <c r="A471" s="275" t="s">
        <v>126</v>
      </c>
      <c r="B471" s="276" t="s">
        <v>259</v>
      </c>
      <c r="C471" s="260"/>
      <c r="D471" s="258">
        <f t="shared" ref="D471:D477" si="291">E471+G471</f>
        <v>0</v>
      </c>
      <c r="E471" s="262">
        <f>E472</f>
        <v>0</v>
      </c>
      <c r="F471" s="277"/>
      <c r="G471" s="278">
        <f>G472</f>
        <v>0</v>
      </c>
      <c r="H471" s="278"/>
      <c r="I471" s="258">
        <f t="shared" si="289"/>
        <v>0</v>
      </c>
      <c r="J471" s="262">
        <f>J472</f>
        <v>0</v>
      </c>
      <c r="K471" s="277"/>
      <c r="L471" s="264"/>
      <c r="M471" s="279">
        <f t="shared" ref="M471:M477" si="292">N471+O471</f>
        <v>0</v>
      </c>
      <c r="N471" s="279">
        <f t="shared" ref="N471:P473" si="293">N472</f>
        <v>0</v>
      </c>
      <c r="O471" s="279">
        <f t="shared" si="293"/>
        <v>0</v>
      </c>
      <c r="P471" s="279">
        <f t="shared" si="293"/>
        <v>0</v>
      </c>
    </row>
    <row r="472" spans="1:50" s="8" customFormat="1" ht="23.25" hidden="1" customHeight="1">
      <c r="A472" s="16" t="s">
        <v>127</v>
      </c>
      <c r="B472" s="44" t="s">
        <v>260</v>
      </c>
      <c r="C472" s="153"/>
      <c r="D472" s="193">
        <f t="shared" si="291"/>
        <v>0</v>
      </c>
      <c r="E472" s="155">
        <f>E473</f>
        <v>0</v>
      </c>
      <c r="F472" s="167"/>
      <c r="G472" s="157">
        <f>G473</f>
        <v>0</v>
      </c>
      <c r="H472" s="157"/>
      <c r="I472" s="193">
        <f t="shared" si="289"/>
        <v>0</v>
      </c>
      <c r="J472" s="155">
        <f>J473</f>
        <v>0</v>
      </c>
      <c r="K472" s="167"/>
      <c r="L472" s="156"/>
      <c r="M472" s="247">
        <f t="shared" si="292"/>
        <v>0</v>
      </c>
      <c r="N472" s="160">
        <f t="shared" si="293"/>
        <v>0</v>
      </c>
      <c r="O472" s="160">
        <f t="shared" si="293"/>
        <v>0</v>
      </c>
      <c r="P472" s="160">
        <f t="shared" si="293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30.75" hidden="1" customHeight="1">
      <c r="A473" s="62" t="s">
        <v>475</v>
      </c>
      <c r="B473" s="44" t="s">
        <v>260</v>
      </c>
      <c r="C473" s="153" t="s">
        <v>56</v>
      </c>
      <c r="D473" s="193">
        <f t="shared" si="291"/>
        <v>0</v>
      </c>
      <c r="E473" s="155">
        <f>E474</f>
        <v>0</v>
      </c>
      <c r="F473" s="167"/>
      <c r="G473" s="157">
        <f>G474</f>
        <v>0</v>
      </c>
      <c r="H473" s="157"/>
      <c r="I473" s="193">
        <f t="shared" si="289"/>
        <v>0</v>
      </c>
      <c r="J473" s="155">
        <f>J474</f>
        <v>0</v>
      </c>
      <c r="K473" s="167"/>
      <c r="L473" s="156"/>
      <c r="M473" s="247">
        <f t="shared" si="292"/>
        <v>0</v>
      </c>
      <c r="N473" s="160">
        <f t="shared" si="293"/>
        <v>0</v>
      </c>
      <c r="O473" s="160">
        <f t="shared" si="293"/>
        <v>0</v>
      </c>
      <c r="P473" s="160">
        <f t="shared" si="293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1.75" hidden="1" customHeight="1">
      <c r="A474" s="62" t="s">
        <v>67</v>
      </c>
      <c r="B474" s="44" t="s">
        <v>260</v>
      </c>
      <c r="C474" s="153" t="s">
        <v>56</v>
      </c>
      <c r="D474" s="193">
        <f t="shared" si="291"/>
        <v>0</v>
      </c>
      <c r="E474" s="155"/>
      <c r="F474" s="167"/>
      <c r="G474" s="157"/>
      <c r="H474" s="157"/>
      <c r="I474" s="193">
        <f t="shared" si="289"/>
        <v>0</v>
      </c>
      <c r="J474" s="155"/>
      <c r="K474" s="167"/>
      <c r="L474" s="156"/>
      <c r="M474" s="247">
        <f t="shared" si="292"/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1" hidden="1" customHeight="1">
      <c r="A475" s="48" t="s">
        <v>261</v>
      </c>
      <c r="B475" s="47" t="s">
        <v>262</v>
      </c>
      <c r="C475" s="153"/>
      <c r="D475" s="193">
        <f t="shared" si="291"/>
        <v>0</v>
      </c>
      <c r="E475" s="155">
        <f t="shared" ref="E475:G476" si="294">E476</f>
        <v>0</v>
      </c>
      <c r="F475" s="155">
        <f t="shared" si="294"/>
        <v>0</v>
      </c>
      <c r="G475" s="155">
        <f t="shared" si="294"/>
        <v>0</v>
      </c>
      <c r="H475" s="155"/>
      <c r="I475" s="187">
        <f t="shared" si="289"/>
        <v>0</v>
      </c>
      <c r="J475" s="160">
        <f>J476</f>
        <v>0</v>
      </c>
      <c r="K475" s="160">
        <f>K476</f>
        <v>0</v>
      </c>
      <c r="L475" s="156"/>
      <c r="M475" s="247">
        <f t="shared" si="292"/>
        <v>0</v>
      </c>
      <c r="N475" s="160">
        <f>N476</f>
        <v>0</v>
      </c>
      <c r="O475" s="160">
        <f>O476</f>
        <v>0</v>
      </c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30" hidden="1" customHeight="1">
      <c r="A476" s="24" t="s">
        <v>475</v>
      </c>
      <c r="B476" s="47" t="s">
        <v>262</v>
      </c>
      <c r="C476" s="153" t="s">
        <v>56</v>
      </c>
      <c r="D476" s="193">
        <f t="shared" si="291"/>
        <v>0</v>
      </c>
      <c r="E476" s="155">
        <f t="shared" si="294"/>
        <v>0</v>
      </c>
      <c r="F476" s="155">
        <f t="shared" si="294"/>
        <v>0</v>
      </c>
      <c r="G476" s="155">
        <f t="shared" si="294"/>
        <v>0</v>
      </c>
      <c r="H476" s="155"/>
      <c r="I476" s="187">
        <f t="shared" si="289"/>
        <v>0</v>
      </c>
      <c r="J476" s="160">
        <f>J477</f>
        <v>0</v>
      </c>
      <c r="K476" s="160">
        <f>K477</f>
        <v>0</v>
      </c>
      <c r="L476" s="156"/>
      <c r="M476" s="247">
        <f t="shared" si="292"/>
        <v>0</v>
      </c>
      <c r="N476" s="160"/>
      <c r="O476" s="160"/>
      <c r="P476" s="160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4" hidden="1" customHeight="1">
      <c r="A477" s="62" t="s">
        <v>67</v>
      </c>
      <c r="B477" s="47" t="s">
        <v>262</v>
      </c>
      <c r="C477" s="153" t="s">
        <v>56</v>
      </c>
      <c r="D477" s="193">
        <f t="shared" si="291"/>
        <v>0</v>
      </c>
      <c r="E477" s="155"/>
      <c r="F477" s="155"/>
      <c r="G477" s="157"/>
      <c r="H477" s="157"/>
      <c r="I477" s="187">
        <f t="shared" si="289"/>
        <v>0</v>
      </c>
      <c r="J477" s="167"/>
      <c r="K477" s="155"/>
      <c r="L477" s="156"/>
      <c r="M477" s="247">
        <f t="shared" si="292"/>
        <v>0</v>
      </c>
      <c r="N477" s="160"/>
      <c r="O477" s="160"/>
      <c r="P477" s="160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96" customFormat="1" ht="90">
      <c r="A478" s="62" t="s">
        <v>579</v>
      </c>
      <c r="B478" s="153" t="s">
        <v>265</v>
      </c>
      <c r="C478" s="153"/>
      <c r="D478" s="187">
        <f>D479</f>
        <v>800</v>
      </c>
      <c r="E478" s="155">
        <f>E479</f>
        <v>800</v>
      </c>
      <c r="F478" s="155">
        <f>F479</f>
        <v>0</v>
      </c>
      <c r="G478" s="155">
        <f t="shared" ref="G478:O478" si="295">G479</f>
        <v>0</v>
      </c>
      <c r="H478" s="155" t="e">
        <f t="shared" si="295"/>
        <v>#REF!</v>
      </c>
      <c r="I478" s="190">
        <f t="shared" si="295"/>
        <v>318.2</v>
      </c>
      <c r="J478" s="155">
        <f t="shared" si="295"/>
        <v>318.2</v>
      </c>
      <c r="K478" s="155">
        <f t="shared" si="295"/>
        <v>0</v>
      </c>
      <c r="L478" s="155">
        <f t="shared" si="295"/>
        <v>0</v>
      </c>
      <c r="M478" s="190">
        <f t="shared" si="295"/>
        <v>318.2</v>
      </c>
      <c r="N478" s="155">
        <f t="shared" si="295"/>
        <v>318.2</v>
      </c>
      <c r="O478" s="155">
        <f t="shared" si="295"/>
        <v>0</v>
      </c>
      <c r="P478" s="155">
        <f>P479</f>
        <v>0</v>
      </c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5"/>
      <c r="AL478" s="95"/>
      <c r="AM478" s="95"/>
      <c r="AN478" s="95"/>
      <c r="AO478" s="95"/>
      <c r="AP478" s="95"/>
      <c r="AQ478" s="95"/>
      <c r="AR478" s="95"/>
      <c r="AS478" s="95"/>
      <c r="AT478" s="95"/>
      <c r="AU478" s="95"/>
      <c r="AV478" s="95"/>
      <c r="AW478" s="95"/>
      <c r="AX478" s="95"/>
    </row>
    <row r="479" spans="1:50" s="96" customFormat="1" ht="33.75" customHeight="1">
      <c r="A479" s="16" t="s">
        <v>487</v>
      </c>
      <c r="B479" s="153" t="s">
        <v>266</v>
      </c>
      <c r="C479" s="153"/>
      <c r="D479" s="187">
        <f t="shared" ref="D479:P479" si="296">D480+D488+D483</f>
        <v>800</v>
      </c>
      <c r="E479" s="158">
        <f>E480+E488+E483</f>
        <v>800</v>
      </c>
      <c r="F479" s="158">
        <f t="shared" si="296"/>
        <v>0</v>
      </c>
      <c r="G479" s="158">
        <f t="shared" si="296"/>
        <v>0</v>
      </c>
      <c r="H479" s="158" t="e">
        <f t="shared" si="296"/>
        <v>#REF!</v>
      </c>
      <c r="I479" s="193">
        <f t="shared" si="296"/>
        <v>318.2</v>
      </c>
      <c r="J479" s="158">
        <f t="shared" si="296"/>
        <v>318.2</v>
      </c>
      <c r="K479" s="158">
        <f t="shared" si="296"/>
        <v>0</v>
      </c>
      <c r="L479" s="158">
        <f t="shared" si="296"/>
        <v>0</v>
      </c>
      <c r="M479" s="193">
        <f t="shared" si="296"/>
        <v>318.2</v>
      </c>
      <c r="N479" s="158">
        <f t="shared" si="296"/>
        <v>318.2</v>
      </c>
      <c r="O479" s="158">
        <f t="shared" si="296"/>
        <v>0</v>
      </c>
      <c r="P479" s="158">
        <f t="shared" si="296"/>
        <v>0</v>
      </c>
      <c r="Q479" s="95"/>
      <c r="R479" s="95"/>
      <c r="S479" s="95"/>
      <c r="T479" s="95"/>
      <c r="U479" s="95"/>
      <c r="V479" s="95"/>
      <c r="W479" s="95"/>
      <c r="X479" s="95"/>
      <c r="Y479" s="95"/>
      <c r="Z479" s="95"/>
      <c r="AA479" s="95"/>
      <c r="AB479" s="95"/>
      <c r="AC479" s="95"/>
      <c r="AD479" s="95"/>
      <c r="AE479" s="95"/>
      <c r="AF479" s="95"/>
      <c r="AG479" s="95"/>
      <c r="AH479" s="95"/>
      <c r="AI479" s="95"/>
      <c r="AJ479" s="95"/>
      <c r="AK479" s="95"/>
      <c r="AL479" s="95"/>
      <c r="AM479" s="95"/>
      <c r="AN479" s="95"/>
      <c r="AO479" s="95"/>
      <c r="AP479" s="95"/>
      <c r="AQ479" s="95"/>
      <c r="AR479" s="95"/>
      <c r="AS479" s="95"/>
      <c r="AT479" s="95"/>
      <c r="AU479" s="95"/>
      <c r="AV479" s="95"/>
      <c r="AW479" s="95"/>
      <c r="AX479" s="95"/>
    </row>
    <row r="480" spans="1:50" s="96" customFormat="1" ht="32.25" customHeight="1">
      <c r="A480" s="16" t="s">
        <v>264</v>
      </c>
      <c r="B480" s="153" t="s">
        <v>267</v>
      </c>
      <c r="C480" s="153"/>
      <c r="D480" s="187">
        <f t="shared" ref="D480:P480" si="297">D482+D481</f>
        <v>800</v>
      </c>
      <c r="E480" s="158">
        <f t="shared" si="297"/>
        <v>800</v>
      </c>
      <c r="F480" s="158">
        <f t="shared" si="297"/>
        <v>0</v>
      </c>
      <c r="G480" s="158">
        <f t="shared" si="297"/>
        <v>0</v>
      </c>
      <c r="H480" s="158" t="e">
        <f t="shared" si="297"/>
        <v>#REF!</v>
      </c>
      <c r="I480" s="193">
        <f t="shared" si="297"/>
        <v>318.2</v>
      </c>
      <c r="J480" s="158">
        <f t="shared" si="297"/>
        <v>318.2</v>
      </c>
      <c r="K480" s="158">
        <f t="shared" si="297"/>
        <v>0</v>
      </c>
      <c r="L480" s="158">
        <f t="shared" si="297"/>
        <v>0</v>
      </c>
      <c r="M480" s="193">
        <f t="shared" si="297"/>
        <v>318.2</v>
      </c>
      <c r="N480" s="158">
        <f t="shared" si="297"/>
        <v>318.2</v>
      </c>
      <c r="O480" s="158">
        <f t="shared" si="297"/>
        <v>0</v>
      </c>
      <c r="P480" s="158">
        <f t="shared" si="297"/>
        <v>0</v>
      </c>
      <c r="Q480" s="95"/>
      <c r="R480" s="95"/>
      <c r="S480" s="95"/>
      <c r="T480" s="95"/>
      <c r="U480" s="95"/>
      <c r="V480" s="95"/>
      <c r="W480" s="95"/>
      <c r="X480" s="95"/>
      <c r="Y480" s="95"/>
      <c r="Z480" s="95"/>
      <c r="AA480" s="95"/>
      <c r="AB480" s="95"/>
      <c r="AC480" s="95"/>
      <c r="AD480" s="95"/>
      <c r="AE480" s="95"/>
      <c r="AF480" s="95"/>
      <c r="AG480" s="95"/>
      <c r="AH480" s="95"/>
      <c r="AI480" s="95"/>
      <c r="AJ480" s="95"/>
      <c r="AK480" s="95"/>
      <c r="AL480" s="95"/>
      <c r="AM480" s="95"/>
      <c r="AN480" s="95"/>
      <c r="AO480" s="95"/>
      <c r="AP480" s="95"/>
      <c r="AQ480" s="95"/>
      <c r="AR480" s="95"/>
      <c r="AS480" s="95"/>
      <c r="AT480" s="95"/>
      <c r="AU480" s="95"/>
      <c r="AV480" s="95"/>
      <c r="AW480" s="95"/>
      <c r="AX480" s="95"/>
    </row>
    <row r="481" spans="1:50" s="96" customFormat="1" ht="27" customHeight="1">
      <c r="A481" s="16" t="s">
        <v>22</v>
      </c>
      <c r="B481" s="153" t="s">
        <v>267</v>
      </c>
      <c r="C481" s="153" t="s">
        <v>16</v>
      </c>
      <c r="D481" s="187">
        <f>E481+F481+G481</f>
        <v>214.8</v>
      </c>
      <c r="E481" s="158">
        <v>214.8</v>
      </c>
      <c r="F481" s="158"/>
      <c r="G481" s="158"/>
      <c r="H481" s="158" t="e">
        <f>#REF!</f>
        <v>#REF!</v>
      </c>
      <c r="I481" s="193">
        <f>J481+K481+L481</f>
        <v>153</v>
      </c>
      <c r="J481" s="158">
        <v>153</v>
      </c>
      <c r="K481" s="158"/>
      <c r="L481" s="158"/>
      <c r="M481" s="193">
        <f>N481+O481+P481</f>
        <v>153</v>
      </c>
      <c r="N481" s="158">
        <v>153</v>
      </c>
      <c r="O481" s="158"/>
      <c r="P481" s="158"/>
      <c r="Q481" s="95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F481" s="95"/>
      <c r="AG481" s="95"/>
      <c r="AH481" s="95"/>
      <c r="AI481" s="95"/>
      <c r="AJ481" s="95"/>
      <c r="AK481" s="95"/>
      <c r="AL481" s="95"/>
      <c r="AM481" s="95"/>
      <c r="AN481" s="95"/>
      <c r="AO481" s="95"/>
      <c r="AP481" s="95"/>
      <c r="AQ481" s="95"/>
      <c r="AR481" s="95"/>
      <c r="AS481" s="95"/>
      <c r="AT481" s="95"/>
      <c r="AU481" s="95"/>
      <c r="AV481" s="95"/>
      <c r="AW481" s="95"/>
      <c r="AX481" s="95"/>
    </row>
    <row r="482" spans="1:50" s="96" customFormat="1" ht="21" customHeight="1">
      <c r="A482" s="16" t="s">
        <v>35</v>
      </c>
      <c r="B482" s="153" t="s">
        <v>267</v>
      </c>
      <c r="C482" s="153" t="s">
        <v>36</v>
      </c>
      <c r="D482" s="187">
        <f>E482+F482+G482</f>
        <v>585.20000000000005</v>
      </c>
      <c r="E482" s="155">
        <v>585.20000000000005</v>
      </c>
      <c r="F482" s="155"/>
      <c r="G482" s="155"/>
      <c r="H482" s="155" t="e">
        <f>#REF!</f>
        <v>#REF!</v>
      </c>
      <c r="I482" s="193">
        <f>J482+K482+L482</f>
        <v>165.2</v>
      </c>
      <c r="J482" s="155">
        <v>165.2</v>
      </c>
      <c r="K482" s="155"/>
      <c r="L482" s="155"/>
      <c r="M482" s="193">
        <f>N482+O482+P482</f>
        <v>165.2</v>
      </c>
      <c r="N482" s="155">
        <v>165.2</v>
      </c>
      <c r="O482" s="155"/>
      <c r="P482" s="155"/>
      <c r="Q482" s="95"/>
      <c r="R482" s="95"/>
      <c r="S482" s="95"/>
      <c r="T482" s="95"/>
      <c r="U482" s="95"/>
      <c r="V482" s="95"/>
      <c r="W482" s="95"/>
      <c r="X482" s="95"/>
      <c r="Y482" s="95"/>
      <c r="Z482" s="95"/>
      <c r="AA482" s="95"/>
      <c r="AB482" s="95"/>
      <c r="AC482" s="95"/>
      <c r="AD482" s="95"/>
      <c r="AE482" s="95"/>
      <c r="AF482" s="95"/>
      <c r="AG482" s="95"/>
      <c r="AH482" s="95"/>
      <c r="AI482" s="95"/>
      <c r="AJ482" s="95"/>
      <c r="AK482" s="95"/>
      <c r="AL482" s="95"/>
      <c r="AM482" s="95"/>
      <c r="AN482" s="95"/>
      <c r="AO482" s="95"/>
      <c r="AP482" s="95"/>
      <c r="AQ482" s="95"/>
      <c r="AR482" s="95"/>
      <c r="AS482" s="95"/>
      <c r="AT482" s="95"/>
      <c r="AU482" s="95"/>
      <c r="AV482" s="95"/>
      <c r="AW482" s="95"/>
      <c r="AX482" s="95"/>
    </row>
    <row r="483" spans="1:50" s="96" customFormat="1" ht="30">
      <c r="A483" s="16" t="s">
        <v>333</v>
      </c>
      <c r="B483" s="153" t="s">
        <v>325</v>
      </c>
      <c r="C483" s="153"/>
      <c r="D483" s="187">
        <f>D486+D484</f>
        <v>0</v>
      </c>
      <c r="E483" s="158">
        <f>E486+E484</f>
        <v>0</v>
      </c>
      <c r="F483" s="158">
        <f>F486+F484</f>
        <v>0</v>
      </c>
      <c r="G483" s="158">
        <f>G486+G484</f>
        <v>0</v>
      </c>
      <c r="H483" s="158">
        <f>H486+H484</f>
        <v>0</v>
      </c>
      <c r="I483" s="187">
        <f t="shared" ref="I483:P483" si="298">I486+I484</f>
        <v>0</v>
      </c>
      <c r="J483" s="158">
        <f t="shared" si="298"/>
        <v>0</v>
      </c>
      <c r="K483" s="158">
        <f t="shared" si="298"/>
        <v>0</v>
      </c>
      <c r="L483" s="158">
        <f t="shared" si="298"/>
        <v>0</v>
      </c>
      <c r="M483" s="187">
        <f t="shared" si="298"/>
        <v>0</v>
      </c>
      <c r="N483" s="158">
        <f t="shared" si="298"/>
        <v>0</v>
      </c>
      <c r="O483" s="158">
        <f t="shared" si="298"/>
        <v>0</v>
      </c>
      <c r="P483" s="158">
        <f t="shared" si="298"/>
        <v>0</v>
      </c>
      <c r="Q483" s="95"/>
      <c r="R483" s="95"/>
      <c r="S483" s="95"/>
      <c r="T483" s="95"/>
      <c r="U483" s="95"/>
      <c r="V483" s="95"/>
      <c r="W483" s="95"/>
      <c r="X483" s="95"/>
      <c r="Y483" s="95"/>
      <c r="Z483" s="95"/>
      <c r="AA483" s="95"/>
      <c r="AB483" s="95"/>
      <c r="AC483" s="95"/>
      <c r="AD483" s="95"/>
      <c r="AE483" s="95"/>
      <c r="AF483" s="95"/>
      <c r="AG483" s="95"/>
      <c r="AH483" s="95"/>
      <c r="AI483" s="95"/>
      <c r="AJ483" s="95"/>
      <c r="AK483" s="95"/>
      <c r="AL483" s="95"/>
      <c r="AM483" s="95"/>
      <c r="AN483" s="95"/>
      <c r="AO483" s="95"/>
      <c r="AP483" s="95"/>
      <c r="AQ483" s="95"/>
      <c r="AR483" s="95"/>
      <c r="AS483" s="95"/>
      <c r="AT483" s="95"/>
      <c r="AU483" s="95"/>
      <c r="AV483" s="95"/>
      <c r="AW483" s="95"/>
      <c r="AX483" s="95"/>
    </row>
    <row r="484" spans="1:50" s="8" customFormat="1" ht="30" customHeight="1">
      <c r="A484" s="58" t="s">
        <v>22</v>
      </c>
      <c r="B484" s="60" t="s">
        <v>325</v>
      </c>
      <c r="C484" s="153" t="s">
        <v>16</v>
      </c>
      <c r="D484" s="187">
        <f t="shared" ref="D484:M484" si="299">D485</f>
        <v>0</v>
      </c>
      <c r="E484" s="158"/>
      <c r="F484" s="158"/>
      <c r="G484" s="158"/>
      <c r="H484" s="158">
        <f t="shared" si="299"/>
        <v>0</v>
      </c>
      <c r="I484" s="187">
        <f t="shared" si="299"/>
        <v>0</v>
      </c>
      <c r="J484" s="158"/>
      <c r="K484" s="158"/>
      <c r="L484" s="158"/>
      <c r="M484" s="187">
        <f t="shared" si="299"/>
        <v>0</v>
      </c>
      <c r="N484" s="158"/>
      <c r="O484" s="158"/>
      <c r="P484" s="158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16" t="s">
        <v>67</v>
      </c>
      <c r="B485" s="60" t="s">
        <v>325</v>
      </c>
      <c r="C485" s="153" t="s">
        <v>16</v>
      </c>
      <c r="D485" s="187">
        <f>E485+F485+G485+H485</f>
        <v>0</v>
      </c>
      <c r="E485" s="158"/>
      <c r="F485" s="158"/>
      <c r="G485" s="158"/>
      <c r="H485" s="158"/>
      <c r="I485" s="187">
        <f>J485+K485+L485</f>
        <v>0</v>
      </c>
      <c r="J485" s="158"/>
      <c r="K485" s="158"/>
      <c r="L485" s="158"/>
      <c r="M485" s="187"/>
      <c r="N485" s="158"/>
      <c r="O485" s="158"/>
      <c r="P485" s="158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15" customHeight="1">
      <c r="A486" s="81" t="s">
        <v>35</v>
      </c>
      <c r="B486" s="60" t="s">
        <v>325</v>
      </c>
      <c r="C486" s="153" t="s">
        <v>36</v>
      </c>
      <c r="D486" s="187">
        <f t="shared" ref="D486:P486" si="300">D487</f>
        <v>0</v>
      </c>
      <c r="E486" s="158">
        <f t="shared" si="300"/>
        <v>0</v>
      </c>
      <c r="F486" s="158">
        <f t="shared" si="300"/>
        <v>0</v>
      </c>
      <c r="G486" s="158">
        <f t="shared" si="300"/>
        <v>0</v>
      </c>
      <c r="H486" s="158">
        <f t="shared" si="300"/>
        <v>0</v>
      </c>
      <c r="I486" s="187">
        <f t="shared" si="300"/>
        <v>0</v>
      </c>
      <c r="J486" s="158">
        <f t="shared" si="300"/>
        <v>0</v>
      </c>
      <c r="K486" s="158">
        <f t="shared" si="300"/>
        <v>0</v>
      </c>
      <c r="L486" s="158">
        <f t="shared" si="300"/>
        <v>0</v>
      </c>
      <c r="M486" s="187">
        <f t="shared" si="300"/>
        <v>0</v>
      </c>
      <c r="N486" s="158">
        <f t="shared" si="300"/>
        <v>0</v>
      </c>
      <c r="O486" s="158">
        <f t="shared" si="300"/>
        <v>0</v>
      </c>
      <c r="P486" s="158">
        <f t="shared" si="300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 ht="15" customHeight="1">
      <c r="A487" s="16" t="s">
        <v>67</v>
      </c>
      <c r="B487" s="60" t="s">
        <v>325</v>
      </c>
      <c r="C487" s="153" t="s">
        <v>36</v>
      </c>
      <c r="D487" s="187">
        <f>E487+F487+G487+H487</f>
        <v>0</v>
      </c>
      <c r="E487" s="155"/>
      <c r="F487" s="156"/>
      <c r="G487" s="157"/>
      <c r="H487" s="157"/>
      <c r="I487" s="187">
        <f>J487+K487+L487</f>
        <v>0</v>
      </c>
      <c r="J487" s="155"/>
      <c r="K487" s="156"/>
      <c r="L487" s="156"/>
      <c r="M487" s="246">
        <f>N487+O487+P487</f>
        <v>0</v>
      </c>
      <c r="N487" s="160"/>
      <c r="O487" s="160"/>
      <c r="P487" s="160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32.25" customHeight="1">
      <c r="A488" s="58" t="s">
        <v>306</v>
      </c>
      <c r="B488" s="60" t="s">
        <v>307</v>
      </c>
      <c r="C488" s="153"/>
      <c r="D488" s="187">
        <f>D489</f>
        <v>0</v>
      </c>
      <c r="E488" s="158">
        <f t="shared" ref="E488:P488" si="301">E489</f>
        <v>0</v>
      </c>
      <c r="F488" s="158">
        <f t="shared" si="301"/>
        <v>0</v>
      </c>
      <c r="G488" s="158">
        <f t="shared" si="301"/>
        <v>0</v>
      </c>
      <c r="H488" s="158" t="e">
        <f t="shared" si="301"/>
        <v>#REF!</v>
      </c>
      <c r="I488" s="193">
        <f t="shared" si="301"/>
        <v>0</v>
      </c>
      <c r="J488" s="158">
        <f t="shared" si="301"/>
        <v>0</v>
      </c>
      <c r="K488" s="158">
        <f t="shared" si="301"/>
        <v>0</v>
      </c>
      <c r="L488" s="158">
        <f t="shared" si="301"/>
        <v>0</v>
      </c>
      <c r="M488" s="193">
        <f t="shared" si="301"/>
        <v>0</v>
      </c>
      <c r="N488" s="158">
        <f t="shared" si="301"/>
        <v>0</v>
      </c>
      <c r="O488" s="158">
        <f t="shared" si="301"/>
        <v>0</v>
      </c>
      <c r="P488" s="158">
        <f t="shared" si="301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 ht="29.25" customHeight="1">
      <c r="A489" s="58" t="s">
        <v>22</v>
      </c>
      <c r="B489" s="60" t="s">
        <v>307</v>
      </c>
      <c r="C489" s="153" t="s">
        <v>16</v>
      </c>
      <c r="D489" s="187">
        <f>E489+F489+G489</f>
        <v>0</v>
      </c>
      <c r="E489" s="158"/>
      <c r="F489" s="158"/>
      <c r="G489" s="158"/>
      <c r="H489" s="158" t="e">
        <f>#REF!</f>
        <v>#REF!</v>
      </c>
      <c r="I489" s="193">
        <f>J489+K489+L489</f>
        <v>0</v>
      </c>
      <c r="J489" s="158"/>
      <c r="K489" s="158"/>
      <c r="L489" s="158"/>
      <c r="M489" s="193">
        <f>N489+O489+P489</f>
        <v>0</v>
      </c>
      <c r="N489" s="158"/>
      <c r="O489" s="158"/>
      <c r="P489" s="158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7" customFormat="1" ht="71.25">
      <c r="A490" s="63" t="s">
        <v>558</v>
      </c>
      <c r="B490" s="39" t="s">
        <v>269</v>
      </c>
      <c r="C490" s="19"/>
      <c r="D490" s="187">
        <f>E490+G490</f>
        <v>77.5</v>
      </c>
      <c r="E490" s="157">
        <f>E491</f>
        <v>77.5</v>
      </c>
      <c r="F490" s="18">
        <f t="shared" ref="F490:P491" si="302">F491</f>
        <v>0</v>
      </c>
      <c r="G490" s="18">
        <f t="shared" si="302"/>
        <v>0</v>
      </c>
      <c r="H490" s="18" t="e">
        <f t="shared" si="302"/>
        <v>#REF!</v>
      </c>
      <c r="I490" s="188">
        <f t="shared" si="302"/>
        <v>74.099999999999994</v>
      </c>
      <c r="J490" s="157">
        <f>J491</f>
        <v>74.099999999999994</v>
      </c>
      <c r="K490" s="18">
        <f t="shared" si="302"/>
        <v>0</v>
      </c>
      <c r="L490" s="18">
        <f t="shared" si="302"/>
        <v>0</v>
      </c>
      <c r="M490" s="194">
        <f t="shared" si="302"/>
        <v>57.6</v>
      </c>
      <c r="N490" s="18">
        <f t="shared" si="302"/>
        <v>57.6</v>
      </c>
      <c r="O490" s="18">
        <f t="shared" si="302"/>
        <v>0</v>
      </c>
      <c r="P490" s="18">
        <f t="shared" si="302"/>
        <v>0</v>
      </c>
    </row>
    <row r="491" spans="1:50" s="8" customFormat="1" ht="58.5" customHeight="1">
      <c r="A491" s="62" t="s">
        <v>580</v>
      </c>
      <c r="B491" s="17" t="s">
        <v>270</v>
      </c>
      <c r="C491" s="153"/>
      <c r="D491" s="187">
        <f>E491+G491</f>
        <v>77.5</v>
      </c>
      <c r="E491" s="155">
        <f>E492</f>
        <v>77.5</v>
      </c>
      <c r="F491" s="156">
        <f t="shared" si="302"/>
        <v>0</v>
      </c>
      <c r="G491" s="156">
        <f t="shared" si="302"/>
        <v>0</v>
      </c>
      <c r="H491" s="156" t="e">
        <f t="shared" si="302"/>
        <v>#REF!</v>
      </c>
      <c r="I491" s="190">
        <f t="shared" si="302"/>
        <v>74.099999999999994</v>
      </c>
      <c r="J491" s="155">
        <f t="shared" si="302"/>
        <v>74.099999999999994</v>
      </c>
      <c r="K491" s="156">
        <f t="shared" si="302"/>
        <v>0</v>
      </c>
      <c r="L491" s="156">
        <f t="shared" si="302"/>
        <v>0</v>
      </c>
      <c r="M491" s="192">
        <f t="shared" si="302"/>
        <v>57.6</v>
      </c>
      <c r="N491" s="156">
        <f t="shared" si="302"/>
        <v>57.6</v>
      </c>
      <c r="O491" s="156">
        <f t="shared" si="302"/>
        <v>0</v>
      </c>
      <c r="P491" s="156">
        <f t="shared" si="302"/>
        <v>0</v>
      </c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8" customFormat="1" ht="44.25" customHeight="1">
      <c r="A492" s="16" t="s">
        <v>22</v>
      </c>
      <c r="B492" s="17" t="s">
        <v>270</v>
      </c>
      <c r="C492" s="153" t="s">
        <v>16</v>
      </c>
      <c r="D492" s="187">
        <f>E492+G492</f>
        <v>77.5</v>
      </c>
      <c r="E492" s="155">
        <v>77.5</v>
      </c>
      <c r="F492" s="156"/>
      <c r="G492" s="156"/>
      <c r="H492" s="156" t="e">
        <f>#REF!</f>
        <v>#REF!</v>
      </c>
      <c r="I492" s="187">
        <f>J492+K492+L492</f>
        <v>74.099999999999994</v>
      </c>
      <c r="J492" s="155">
        <v>74.099999999999994</v>
      </c>
      <c r="K492" s="156"/>
      <c r="L492" s="156"/>
      <c r="M492" s="246">
        <f>N492+O492</f>
        <v>57.6</v>
      </c>
      <c r="N492" s="160">
        <v>57.6</v>
      </c>
      <c r="O492" s="160"/>
      <c r="P492" s="160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</row>
    <row r="493" spans="1:50" s="8" customFormat="1" ht="81" customHeight="1">
      <c r="A493" s="275" t="s">
        <v>565</v>
      </c>
      <c r="B493" s="17" t="s">
        <v>562</v>
      </c>
      <c r="C493" s="153"/>
      <c r="D493" s="187">
        <f t="shared" ref="D493:D498" si="303">E493+G493</f>
        <v>10</v>
      </c>
      <c r="E493" s="155">
        <v>10</v>
      </c>
      <c r="F493" s="156"/>
      <c r="G493" s="156"/>
      <c r="H493" s="156"/>
      <c r="I493" s="187">
        <f t="shared" ref="I493:I498" si="304">J493+K493+L493</f>
        <v>10</v>
      </c>
      <c r="J493" s="155">
        <v>10</v>
      </c>
      <c r="K493" s="156"/>
      <c r="L493" s="156"/>
      <c r="M493" s="246">
        <f t="shared" ref="M493:M498" si="305">N493+O493</f>
        <v>10</v>
      </c>
      <c r="N493" s="155">
        <v>10</v>
      </c>
      <c r="O493" s="160"/>
      <c r="P493" s="160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38.25" customHeight="1">
      <c r="A494" s="16" t="s">
        <v>104</v>
      </c>
      <c r="B494" s="17" t="s">
        <v>563</v>
      </c>
      <c r="C494" s="153"/>
      <c r="D494" s="187">
        <f t="shared" si="303"/>
        <v>10</v>
      </c>
      <c r="E494" s="155">
        <v>10</v>
      </c>
      <c r="F494" s="156"/>
      <c r="G494" s="156"/>
      <c r="H494" s="156"/>
      <c r="I494" s="187">
        <f t="shared" si="304"/>
        <v>10</v>
      </c>
      <c r="J494" s="155">
        <v>10</v>
      </c>
      <c r="K494" s="156"/>
      <c r="L494" s="156"/>
      <c r="M494" s="246">
        <f t="shared" si="305"/>
        <v>10</v>
      </c>
      <c r="N494" s="155">
        <v>10</v>
      </c>
      <c r="O494" s="160"/>
      <c r="P494" s="160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8" customFormat="1" ht="44.25" customHeight="1">
      <c r="A495" s="16" t="s">
        <v>22</v>
      </c>
      <c r="B495" s="17" t="s">
        <v>563</v>
      </c>
      <c r="C495" s="153" t="s">
        <v>16</v>
      </c>
      <c r="D495" s="187">
        <f t="shared" si="303"/>
        <v>10</v>
      </c>
      <c r="E495" s="155">
        <v>10</v>
      </c>
      <c r="F495" s="156"/>
      <c r="G495" s="156"/>
      <c r="H495" s="156"/>
      <c r="I495" s="187">
        <f t="shared" si="304"/>
        <v>10</v>
      </c>
      <c r="J495" s="155">
        <v>10</v>
      </c>
      <c r="K495" s="156"/>
      <c r="L495" s="156"/>
      <c r="M495" s="246">
        <f t="shared" si="305"/>
        <v>10</v>
      </c>
      <c r="N495" s="160">
        <v>10</v>
      </c>
      <c r="O495" s="160"/>
      <c r="P495" s="160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</row>
    <row r="496" spans="1:50" s="7" customFormat="1" ht="75.75" customHeight="1">
      <c r="A496" s="275" t="s">
        <v>566</v>
      </c>
      <c r="B496" s="17" t="s">
        <v>395</v>
      </c>
      <c r="C496" s="153"/>
      <c r="D496" s="187">
        <f t="shared" si="303"/>
        <v>350.5</v>
      </c>
      <c r="E496" s="155">
        <v>350.5</v>
      </c>
      <c r="F496" s="156"/>
      <c r="G496" s="156"/>
      <c r="H496" s="156"/>
      <c r="I496" s="187">
        <f t="shared" si="304"/>
        <v>0</v>
      </c>
      <c r="J496" s="155"/>
      <c r="K496" s="156"/>
      <c r="L496" s="156"/>
      <c r="M496" s="246">
        <f t="shared" si="305"/>
        <v>0</v>
      </c>
      <c r="N496" s="160"/>
      <c r="O496" s="160"/>
      <c r="P496" s="160"/>
    </row>
    <row r="497" spans="1:50" s="8" customFormat="1" ht="17.25" customHeight="1">
      <c r="A497" s="16" t="s">
        <v>104</v>
      </c>
      <c r="B497" s="17" t="s">
        <v>564</v>
      </c>
      <c r="C497" s="153"/>
      <c r="D497" s="187">
        <f t="shared" si="303"/>
        <v>350.5</v>
      </c>
      <c r="E497" s="155">
        <v>350.5</v>
      </c>
      <c r="F497" s="156"/>
      <c r="G497" s="156"/>
      <c r="H497" s="156"/>
      <c r="I497" s="187">
        <f t="shared" si="304"/>
        <v>0</v>
      </c>
      <c r="J497" s="155"/>
      <c r="K497" s="156"/>
      <c r="L497" s="156"/>
      <c r="M497" s="246">
        <f t="shared" si="305"/>
        <v>0</v>
      </c>
      <c r="N497" s="160"/>
      <c r="O497" s="160"/>
      <c r="P497" s="160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4.25" customHeight="1">
      <c r="A498" s="16" t="s">
        <v>22</v>
      </c>
      <c r="B498" s="17" t="s">
        <v>564</v>
      </c>
      <c r="C498" s="153" t="s">
        <v>16</v>
      </c>
      <c r="D498" s="187">
        <f t="shared" si="303"/>
        <v>350.5</v>
      </c>
      <c r="E498" s="155">
        <v>350.5</v>
      </c>
      <c r="F498" s="156"/>
      <c r="G498" s="156"/>
      <c r="H498" s="156"/>
      <c r="I498" s="187">
        <f t="shared" si="304"/>
        <v>0</v>
      </c>
      <c r="J498" s="155"/>
      <c r="K498" s="156"/>
      <c r="L498" s="156"/>
      <c r="M498" s="246">
        <f t="shared" si="305"/>
        <v>0</v>
      </c>
      <c r="N498" s="160"/>
      <c r="O498" s="160"/>
      <c r="P498" s="160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7" customFormat="1" ht="60" customHeight="1">
      <c r="A499" s="31" t="s">
        <v>559</v>
      </c>
      <c r="B499" s="19" t="s">
        <v>271</v>
      </c>
      <c r="C499" s="153"/>
      <c r="D499" s="187">
        <f>D500</f>
        <v>71.400000000000006</v>
      </c>
      <c r="E499" s="158">
        <f t="shared" ref="E499:L502" si="306">E500</f>
        <v>71.400000000000006</v>
      </c>
      <c r="F499" s="158">
        <f t="shared" si="306"/>
        <v>0</v>
      </c>
      <c r="G499" s="158">
        <f t="shared" si="306"/>
        <v>0</v>
      </c>
      <c r="H499" s="158" t="e">
        <f t="shared" si="306"/>
        <v>#REF!</v>
      </c>
      <c r="I499" s="187">
        <f>I500</f>
        <v>72.099999999999994</v>
      </c>
      <c r="J499" s="158">
        <f>J500</f>
        <v>72.099999999999994</v>
      </c>
      <c r="K499" s="158">
        <f>K500</f>
        <v>0</v>
      </c>
      <c r="L499" s="158">
        <f>L500</f>
        <v>0</v>
      </c>
      <c r="M499" s="187">
        <f t="shared" ref="M499:P502" si="307">M500</f>
        <v>73.7</v>
      </c>
      <c r="N499" s="158">
        <f t="shared" si="307"/>
        <v>73.7</v>
      </c>
      <c r="O499" s="158">
        <f t="shared" si="307"/>
        <v>0</v>
      </c>
      <c r="P499" s="158">
        <f t="shared" si="307"/>
        <v>0</v>
      </c>
    </row>
    <row r="500" spans="1:50" s="8" customFormat="1" ht="61.5" customHeight="1">
      <c r="A500" s="27" t="s">
        <v>560</v>
      </c>
      <c r="B500" s="153" t="s">
        <v>272</v>
      </c>
      <c r="C500" s="153"/>
      <c r="D500" s="187">
        <f>D501</f>
        <v>71.400000000000006</v>
      </c>
      <c r="E500" s="154">
        <f t="shared" si="306"/>
        <v>71.400000000000006</v>
      </c>
      <c r="F500" s="154">
        <f t="shared" si="306"/>
        <v>0</v>
      </c>
      <c r="G500" s="154">
        <f t="shared" si="306"/>
        <v>0</v>
      </c>
      <c r="H500" s="154" t="e">
        <f t="shared" si="306"/>
        <v>#REF!</v>
      </c>
      <c r="I500" s="187">
        <f t="shared" si="306"/>
        <v>72.099999999999994</v>
      </c>
      <c r="J500" s="154">
        <f t="shared" si="306"/>
        <v>72.099999999999994</v>
      </c>
      <c r="K500" s="154">
        <f t="shared" si="306"/>
        <v>0</v>
      </c>
      <c r="L500" s="154">
        <f t="shared" si="306"/>
        <v>0</v>
      </c>
      <c r="M500" s="187">
        <f t="shared" si="307"/>
        <v>73.7</v>
      </c>
      <c r="N500" s="154">
        <f t="shared" si="307"/>
        <v>73.7</v>
      </c>
      <c r="O500" s="154">
        <f t="shared" si="307"/>
        <v>0</v>
      </c>
      <c r="P500" s="154">
        <f t="shared" si="307"/>
        <v>0</v>
      </c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</row>
    <row r="501" spans="1:50" s="8" customFormat="1">
      <c r="A501" s="27" t="s">
        <v>104</v>
      </c>
      <c r="B501" s="153" t="s">
        <v>273</v>
      </c>
      <c r="C501" s="153"/>
      <c r="D501" s="187">
        <f>D503</f>
        <v>71.400000000000006</v>
      </c>
      <c r="E501" s="154">
        <f t="shared" ref="E501:P501" si="308">E503</f>
        <v>71.400000000000006</v>
      </c>
      <c r="F501" s="154">
        <f t="shared" si="308"/>
        <v>0</v>
      </c>
      <c r="G501" s="154">
        <f t="shared" si="308"/>
        <v>0</v>
      </c>
      <c r="H501" s="154" t="e">
        <f t="shared" si="308"/>
        <v>#REF!</v>
      </c>
      <c r="I501" s="187">
        <f t="shared" si="308"/>
        <v>72.099999999999994</v>
      </c>
      <c r="J501" s="154">
        <f t="shared" si="308"/>
        <v>72.099999999999994</v>
      </c>
      <c r="K501" s="154">
        <f t="shared" si="308"/>
        <v>0</v>
      </c>
      <c r="L501" s="154">
        <f t="shared" si="308"/>
        <v>0</v>
      </c>
      <c r="M501" s="187">
        <f t="shared" si="308"/>
        <v>73.7</v>
      </c>
      <c r="N501" s="154">
        <f t="shared" si="308"/>
        <v>73.7</v>
      </c>
      <c r="O501" s="154">
        <f t="shared" si="308"/>
        <v>0</v>
      </c>
      <c r="P501" s="154">
        <f t="shared" si="308"/>
        <v>0</v>
      </c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</row>
    <row r="502" spans="1:50" s="8" customFormat="1" ht="45">
      <c r="A502" s="27" t="s">
        <v>22</v>
      </c>
      <c r="B502" s="153" t="s">
        <v>273</v>
      </c>
      <c r="C502" s="153" t="s">
        <v>16</v>
      </c>
      <c r="D502" s="187">
        <f>D503</f>
        <v>71.400000000000006</v>
      </c>
      <c r="E502" s="154"/>
      <c r="F502" s="154"/>
      <c r="G502" s="154"/>
      <c r="H502" s="154" t="e">
        <f t="shared" si="306"/>
        <v>#REF!</v>
      </c>
      <c r="I502" s="187">
        <f t="shared" si="306"/>
        <v>72.099999999999994</v>
      </c>
      <c r="J502" s="154"/>
      <c r="K502" s="154"/>
      <c r="L502" s="154"/>
      <c r="M502" s="187">
        <f t="shared" si="307"/>
        <v>73.7</v>
      </c>
      <c r="N502" s="154"/>
      <c r="O502" s="154"/>
      <c r="P502" s="154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</row>
    <row r="503" spans="1:50" s="8" customFormat="1" ht="60">
      <c r="A503" s="24" t="s">
        <v>60</v>
      </c>
      <c r="B503" s="153" t="s">
        <v>273</v>
      </c>
      <c r="C503" s="153" t="s">
        <v>56</v>
      </c>
      <c r="D503" s="187">
        <f t="shared" ref="D503:D506" si="309">E503+G503</f>
        <v>71.400000000000006</v>
      </c>
      <c r="E503" s="155">
        <v>71.400000000000006</v>
      </c>
      <c r="F503" s="155"/>
      <c r="G503" s="155"/>
      <c r="H503" s="155" t="e">
        <f>#REF!</f>
        <v>#REF!</v>
      </c>
      <c r="I503" s="190">
        <f>J503+K503+L503</f>
        <v>72.099999999999994</v>
      </c>
      <c r="J503" s="155">
        <v>72.099999999999994</v>
      </c>
      <c r="K503" s="155"/>
      <c r="L503" s="155"/>
      <c r="M503" s="190">
        <f>N503+O503+P503</f>
        <v>73.7</v>
      </c>
      <c r="N503" s="155">
        <v>73.7</v>
      </c>
      <c r="O503" s="155"/>
      <c r="P503" s="155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</row>
    <row r="504" spans="1:50" s="7" customFormat="1" ht="66.75" customHeight="1">
      <c r="A504" s="225" t="s">
        <v>520</v>
      </c>
      <c r="B504" s="60" t="s">
        <v>511</v>
      </c>
      <c r="C504" s="60"/>
      <c r="D504" s="187">
        <f t="shared" si="309"/>
        <v>90</v>
      </c>
      <c r="E504" s="155">
        <f>E505</f>
        <v>90</v>
      </c>
      <c r="F504" s="155">
        <f t="shared" ref="F504:P505" si="310">F505</f>
        <v>0</v>
      </c>
      <c r="G504" s="155">
        <f t="shared" si="310"/>
        <v>0</v>
      </c>
      <c r="H504" s="155" t="e">
        <f t="shared" si="310"/>
        <v>#REF!</v>
      </c>
      <c r="I504" s="190">
        <f t="shared" si="310"/>
        <v>70</v>
      </c>
      <c r="J504" s="155">
        <f t="shared" si="310"/>
        <v>70</v>
      </c>
      <c r="K504" s="155">
        <f t="shared" si="310"/>
        <v>0</v>
      </c>
      <c r="L504" s="155">
        <f t="shared" si="310"/>
        <v>0</v>
      </c>
      <c r="M504" s="190">
        <f t="shared" si="310"/>
        <v>30</v>
      </c>
      <c r="N504" s="155">
        <f t="shared" si="310"/>
        <v>30</v>
      </c>
      <c r="O504" s="155">
        <f t="shared" si="310"/>
        <v>0</v>
      </c>
      <c r="P504" s="155">
        <f t="shared" si="310"/>
        <v>0</v>
      </c>
    </row>
    <row r="505" spans="1:50" s="8" customFormat="1">
      <c r="A505" s="225" t="s">
        <v>104</v>
      </c>
      <c r="B505" s="60" t="s">
        <v>512</v>
      </c>
      <c r="C505" s="60"/>
      <c r="D505" s="187">
        <f t="shared" si="309"/>
        <v>90</v>
      </c>
      <c r="E505" s="155">
        <f>E506</f>
        <v>90</v>
      </c>
      <c r="F505" s="155">
        <f t="shared" si="310"/>
        <v>0</v>
      </c>
      <c r="G505" s="155">
        <f t="shared" si="310"/>
        <v>0</v>
      </c>
      <c r="H505" s="155" t="e">
        <f t="shared" si="310"/>
        <v>#REF!</v>
      </c>
      <c r="I505" s="190">
        <f t="shared" si="310"/>
        <v>70</v>
      </c>
      <c r="J505" s="155">
        <f t="shared" si="310"/>
        <v>70</v>
      </c>
      <c r="K505" s="155">
        <f t="shared" si="310"/>
        <v>0</v>
      </c>
      <c r="L505" s="155">
        <f t="shared" si="310"/>
        <v>0</v>
      </c>
      <c r="M505" s="190">
        <f t="shared" si="310"/>
        <v>30</v>
      </c>
      <c r="N505" s="155">
        <f t="shared" si="310"/>
        <v>30</v>
      </c>
      <c r="O505" s="155">
        <f t="shared" si="310"/>
        <v>0</v>
      </c>
      <c r="P505" s="155">
        <f t="shared" si="310"/>
        <v>0</v>
      </c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</row>
    <row r="506" spans="1:50" s="8" customFormat="1" ht="26.25" customHeight="1">
      <c r="A506" s="203" t="s">
        <v>22</v>
      </c>
      <c r="B506" s="60" t="s">
        <v>512</v>
      </c>
      <c r="C506" s="60" t="s">
        <v>16</v>
      </c>
      <c r="D506" s="193">
        <f t="shared" si="309"/>
        <v>90</v>
      </c>
      <c r="E506" s="155">
        <v>90</v>
      </c>
      <c r="F506" s="155"/>
      <c r="G506" s="155"/>
      <c r="H506" s="155" t="e">
        <f>#REF!</f>
        <v>#REF!</v>
      </c>
      <c r="I506" s="190">
        <f>J506+K506+L506</f>
        <v>70</v>
      </c>
      <c r="J506" s="155">
        <v>70</v>
      </c>
      <c r="K506" s="155"/>
      <c r="L506" s="155"/>
      <c r="M506" s="190">
        <f>N506+O506+P506</f>
        <v>30</v>
      </c>
      <c r="N506" s="155">
        <v>30</v>
      </c>
      <c r="O506" s="155"/>
      <c r="P506" s="155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</row>
    <row r="507" spans="1:50" s="7" customFormat="1" ht="40.5" customHeight="1">
      <c r="A507" s="215" t="s">
        <v>471</v>
      </c>
      <c r="B507" s="72" t="s">
        <v>472</v>
      </c>
      <c r="C507" s="153"/>
      <c r="D507" s="193">
        <f>E507+G507</f>
        <v>117.3</v>
      </c>
      <c r="E507" s="155">
        <f t="shared" ref="E507:P507" si="311">E508</f>
        <v>117.3</v>
      </c>
      <c r="F507" s="155">
        <f t="shared" si="311"/>
        <v>0</v>
      </c>
      <c r="G507" s="155">
        <f t="shared" si="311"/>
        <v>0</v>
      </c>
      <c r="H507" s="155" t="e">
        <f t="shared" si="311"/>
        <v>#REF!</v>
      </c>
      <c r="I507" s="190">
        <f t="shared" si="311"/>
        <v>0</v>
      </c>
      <c r="J507" s="155">
        <f t="shared" si="311"/>
        <v>0</v>
      </c>
      <c r="K507" s="155">
        <f t="shared" si="311"/>
        <v>0</v>
      </c>
      <c r="L507" s="155">
        <f t="shared" si="311"/>
        <v>0</v>
      </c>
      <c r="M507" s="190">
        <f t="shared" si="311"/>
        <v>0</v>
      </c>
      <c r="N507" s="155">
        <f t="shared" si="311"/>
        <v>0</v>
      </c>
      <c r="O507" s="155">
        <f t="shared" si="311"/>
        <v>0</v>
      </c>
      <c r="P507" s="155">
        <f t="shared" si="311"/>
        <v>0</v>
      </c>
    </row>
    <row r="508" spans="1:50" s="8" customFormat="1" ht="40.5" customHeight="1">
      <c r="A508" s="214" t="s">
        <v>498</v>
      </c>
      <c r="B508" s="72" t="s">
        <v>473</v>
      </c>
      <c r="C508" s="153"/>
      <c r="D508" s="193">
        <f>E508+G508</f>
        <v>117.3</v>
      </c>
      <c r="E508" s="155">
        <f t="shared" ref="E508:P508" si="312">E510</f>
        <v>117.3</v>
      </c>
      <c r="F508" s="155">
        <f t="shared" si="312"/>
        <v>0</v>
      </c>
      <c r="G508" s="155">
        <f t="shared" si="312"/>
        <v>0</v>
      </c>
      <c r="H508" s="155" t="e">
        <f t="shared" si="312"/>
        <v>#REF!</v>
      </c>
      <c r="I508" s="190">
        <f t="shared" si="312"/>
        <v>0</v>
      </c>
      <c r="J508" s="155">
        <f t="shared" si="312"/>
        <v>0</v>
      </c>
      <c r="K508" s="155">
        <f t="shared" si="312"/>
        <v>0</v>
      </c>
      <c r="L508" s="155">
        <f t="shared" si="312"/>
        <v>0</v>
      </c>
      <c r="M508" s="190">
        <f t="shared" si="312"/>
        <v>0</v>
      </c>
      <c r="N508" s="155">
        <f t="shared" si="312"/>
        <v>0</v>
      </c>
      <c r="O508" s="155">
        <f t="shared" si="312"/>
        <v>0</v>
      </c>
      <c r="P508" s="155">
        <f t="shared" si="312"/>
        <v>0</v>
      </c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</row>
    <row r="509" spans="1:50" s="8" customFormat="1">
      <c r="A509" s="214" t="s">
        <v>104</v>
      </c>
      <c r="B509" s="72" t="s">
        <v>474</v>
      </c>
      <c r="C509" s="153"/>
      <c r="D509" s="193">
        <f>D510</f>
        <v>117.3</v>
      </c>
      <c r="E509" s="158">
        <f t="shared" ref="E509:P509" si="313">E510</f>
        <v>117.3</v>
      </c>
      <c r="F509" s="158">
        <f t="shared" si="313"/>
        <v>0</v>
      </c>
      <c r="G509" s="158">
        <f t="shared" si="313"/>
        <v>0</v>
      </c>
      <c r="H509" s="158" t="e">
        <f t="shared" si="313"/>
        <v>#REF!</v>
      </c>
      <c r="I509" s="193">
        <f t="shared" si="313"/>
        <v>0</v>
      </c>
      <c r="J509" s="158">
        <f t="shared" si="313"/>
        <v>0</v>
      </c>
      <c r="K509" s="158">
        <f t="shared" si="313"/>
        <v>0</v>
      </c>
      <c r="L509" s="158">
        <f t="shared" si="313"/>
        <v>0</v>
      </c>
      <c r="M509" s="193">
        <f t="shared" si="313"/>
        <v>0</v>
      </c>
      <c r="N509" s="158">
        <f t="shared" si="313"/>
        <v>0</v>
      </c>
      <c r="O509" s="158">
        <f t="shared" si="313"/>
        <v>0</v>
      </c>
      <c r="P509" s="158">
        <f t="shared" si="313"/>
        <v>0</v>
      </c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</row>
    <row r="510" spans="1:50" s="8" customFormat="1" ht="48" customHeight="1">
      <c r="A510" s="16" t="s">
        <v>22</v>
      </c>
      <c r="B510" s="41" t="s">
        <v>474</v>
      </c>
      <c r="C510" s="153" t="s">
        <v>16</v>
      </c>
      <c r="D510" s="158">
        <f>E510+F510+G510</f>
        <v>117.3</v>
      </c>
      <c r="E510" s="158">
        <f>'[2]Поправки март'!$I$259</f>
        <v>117.3</v>
      </c>
      <c r="F510" s="158"/>
      <c r="G510" s="158"/>
      <c r="H510" s="158" t="e">
        <f>#REF!</f>
        <v>#REF!</v>
      </c>
      <c r="I510" s="193">
        <f>J510+K510+L510</f>
        <v>0</v>
      </c>
      <c r="J510" s="158"/>
      <c r="K510" s="158"/>
      <c r="L510" s="158"/>
      <c r="M510" s="193">
        <f>N510+O510+P510</f>
        <v>0</v>
      </c>
      <c r="N510" s="158"/>
      <c r="O510" s="158"/>
      <c r="P510" s="158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</row>
    <row r="511" spans="1:50" s="96" customFormat="1" ht="87" customHeight="1">
      <c r="A511" s="163" t="s">
        <v>561</v>
      </c>
      <c r="B511" s="26" t="s">
        <v>400</v>
      </c>
      <c r="C511" s="164"/>
      <c r="D511" s="190">
        <f>D512</f>
        <v>1000</v>
      </c>
      <c r="E511" s="155">
        <f t="shared" ref="E511:P512" si="314">E512</f>
        <v>1000</v>
      </c>
      <c r="F511" s="155">
        <f t="shared" si="314"/>
        <v>0</v>
      </c>
      <c r="G511" s="155">
        <f t="shared" si="314"/>
        <v>0</v>
      </c>
      <c r="H511" s="155" t="e">
        <f t="shared" si="314"/>
        <v>#REF!</v>
      </c>
      <c r="I511" s="190">
        <f t="shared" si="314"/>
        <v>700</v>
      </c>
      <c r="J511" s="155">
        <f t="shared" si="314"/>
        <v>700</v>
      </c>
      <c r="K511" s="155">
        <f t="shared" si="314"/>
        <v>0</v>
      </c>
      <c r="L511" s="155">
        <f t="shared" si="314"/>
        <v>0</v>
      </c>
      <c r="M511" s="190">
        <f t="shared" si="314"/>
        <v>1000</v>
      </c>
      <c r="N511" s="155">
        <f t="shared" si="314"/>
        <v>1000</v>
      </c>
      <c r="O511" s="155">
        <f t="shared" si="314"/>
        <v>0</v>
      </c>
      <c r="P511" s="155">
        <f t="shared" si="314"/>
        <v>0</v>
      </c>
      <c r="Q511" s="95"/>
      <c r="R511" s="95"/>
      <c r="S511" s="95"/>
    </row>
    <row r="512" spans="1:50" s="96" customFormat="1" ht="23.25" customHeight="1">
      <c r="A512" s="224" t="s">
        <v>104</v>
      </c>
      <c r="B512" s="79" t="s">
        <v>401</v>
      </c>
      <c r="C512" s="164"/>
      <c r="D512" s="190">
        <f>D513</f>
        <v>1000</v>
      </c>
      <c r="E512" s="155">
        <f t="shared" si="314"/>
        <v>1000</v>
      </c>
      <c r="F512" s="155">
        <f t="shared" si="314"/>
        <v>0</v>
      </c>
      <c r="G512" s="155">
        <f t="shared" si="314"/>
        <v>0</v>
      </c>
      <c r="H512" s="155" t="e">
        <f t="shared" si="314"/>
        <v>#REF!</v>
      </c>
      <c r="I512" s="190">
        <f t="shared" si="314"/>
        <v>700</v>
      </c>
      <c r="J512" s="155">
        <f t="shared" si="314"/>
        <v>700</v>
      </c>
      <c r="K512" s="155">
        <f t="shared" si="314"/>
        <v>0</v>
      </c>
      <c r="L512" s="155">
        <f t="shared" si="314"/>
        <v>0</v>
      </c>
      <c r="M512" s="190">
        <f t="shared" si="314"/>
        <v>1000</v>
      </c>
      <c r="N512" s="155">
        <f t="shared" si="314"/>
        <v>1000</v>
      </c>
      <c r="O512" s="155">
        <f t="shared" si="314"/>
        <v>0</v>
      </c>
      <c r="P512" s="155">
        <f t="shared" si="314"/>
        <v>0</v>
      </c>
      <c r="Q512" s="95"/>
      <c r="R512" s="95"/>
      <c r="S512" s="95"/>
    </row>
    <row r="513" spans="1:50" s="96" customFormat="1" ht="45">
      <c r="A513" s="32" t="s">
        <v>22</v>
      </c>
      <c r="B513" s="79" t="s">
        <v>401</v>
      </c>
      <c r="C513" s="153" t="s">
        <v>16</v>
      </c>
      <c r="D513" s="190">
        <f>E513+F513+G513</f>
        <v>1000</v>
      </c>
      <c r="E513" s="155">
        <v>1000</v>
      </c>
      <c r="F513" s="155"/>
      <c r="G513" s="155"/>
      <c r="H513" s="155" t="e">
        <f>#REF!</f>
        <v>#REF!</v>
      </c>
      <c r="I513" s="190">
        <f>J513+K513+L513</f>
        <v>700</v>
      </c>
      <c r="J513" s="155">
        <v>700</v>
      </c>
      <c r="K513" s="155"/>
      <c r="L513" s="155"/>
      <c r="M513" s="190">
        <f>N513+O513+P513</f>
        <v>1000</v>
      </c>
      <c r="N513" s="155">
        <v>1000</v>
      </c>
      <c r="O513" s="155"/>
      <c r="P513" s="155"/>
      <c r="Q513" s="95"/>
      <c r="R513" s="95"/>
      <c r="S513" s="95"/>
    </row>
    <row r="514" spans="1:50" s="96" customFormat="1" ht="72" customHeight="1">
      <c r="A514" s="73" t="s">
        <v>521</v>
      </c>
      <c r="B514" s="97" t="s">
        <v>514</v>
      </c>
      <c r="C514" s="98"/>
      <c r="D514" s="188">
        <f>D515</f>
        <v>10</v>
      </c>
      <c r="E514" s="155">
        <f>E515</f>
        <v>10</v>
      </c>
      <c r="F514" s="156">
        <f>F515</f>
        <v>0</v>
      </c>
      <c r="G514" s="156">
        <f>G515</f>
        <v>0</v>
      </c>
      <c r="H514" s="156" t="e">
        <f t="shared" ref="H514:P515" si="315">H515</f>
        <v>#REF!</v>
      </c>
      <c r="I514" s="188">
        <f t="shared" si="315"/>
        <v>10</v>
      </c>
      <c r="J514" s="155">
        <f t="shared" si="315"/>
        <v>10</v>
      </c>
      <c r="K514" s="155">
        <f t="shared" si="315"/>
        <v>0</v>
      </c>
      <c r="L514" s="155">
        <f t="shared" si="315"/>
        <v>0</v>
      </c>
      <c r="M514" s="188">
        <f t="shared" si="315"/>
        <v>0</v>
      </c>
      <c r="N514" s="155">
        <f t="shared" si="315"/>
        <v>0</v>
      </c>
      <c r="O514" s="155">
        <f t="shared" si="315"/>
        <v>0</v>
      </c>
      <c r="P514" s="155">
        <f t="shared" si="315"/>
        <v>0</v>
      </c>
      <c r="Q514" s="95"/>
      <c r="R514" s="95"/>
      <c r="S514" s="95"/>
    </row>
    <row r="515" spans="1:50" s="96" customFormat="1" ht="18.75" customHeight="1">
      <c r="A515" s="16" t="s">
        <v>104</v>
      </c>
      <c r="B515" s="149" t="s">
        <v>515</v>
      </c>
      <c r="C515" s="98"/>
      <c r="D515" s="188">
        <f>D516+D517</f>
        <v>10</v>
      </c>
      <c r="E515" s="155">
        <f>E516</f>
        <v>10</v>
      </c>
      <c r="F515" s="155">
        <f t="shared" ref="F515:G515" si="316">F516</f>
        <v>0</v>
      </c>
      <c r="G515" s="155">
        <f t="shared" si="316"/>
        <v>0</v>
      </c>
      <c r="H515" s="155" t="e">
        <f t="shared" si="315"/>
        <v>#REF!</v>
      </c>
      <c r="I515" s="190">
        <f t="shared" si="315"/>
        <v>10</v>
      </c>
      <c r="J515" s="155">
        <f t="shared" si="315"/>
        <v>10</v>
      </c>
      <c r="K515" s="155">
        <f t="shared" si="315"/>
        <v>0</v>
      </c>
      <c r="L515" s="155">
        <f t="shared" si="315"/>
        <v>0</v>
      </c>
      <c r="M515" s="190">
        <f t="shared" si="315"/>
        <v>0</v>
      </c>
      <c r="N515" s="155">
        <f t="shared" si="315"/>
        <v>0</v>
      </c>
      <c r="O515" s="155">
        <f t="shared" si="315"/>
        <v>0</v>
      </c>
      <c r="P515" s="155">
        <f t="shared" si="315"/>
        <v>0</v>
      </c>
      <c r="Q515" s="95"/>
      <c r="R515" s="95"/>
      <c r="S515" s="95"/>
    </row>
    <row r="516" spans="1:50" s="96" customFormat="1" ht="45">
      <c r="A516" s="16" t="s">
        <v>22</v>
      </c>
      <c r="B516" s="149" t="s">
        <v>515</v>
      </c>
      <c r="C516" s="100">
        <v>200</v>
      </c>
      <c r="D516" s="188">
        <f>E516+F516+G516</f>
        <v>10</v>
      </c>
      <c r="E516" s="155">
        <v>10</v>
      </c>
      <c r="F516" s="155"/>
      <c r="G516" s="155"/>
      <c r="H516" s="155" t="e">
        <f>#REF!</f>
        <v>#REF!</v>
      </c>
      <c r="I516" s="188">
        <f>J516+K516+L516</f>
        <v>10</v>
      </c>
      <c r="J516" s="155">
        <v>10</v>
      </c>
      <c r="K516" s="155"/>
      <c r="L516" s="155"/>
      <c r="M516" s="188">
        <f>N516+O516+P516</f>
        <v>0</v>
      </c>
      <c r="N516" s="155"/>
      <c r="O516" s="155"/>
      <c r="P516" s="155"/>
      <c r="Q516" s="95"/>
      <c r="R516" s="95"/>
      <c r="S516" s="95"/>
    </row>
    <row r="517" spans="1:50" s="95" customFormat="1" ht="58.5" hidden="1" customHeight="1">
      <c r="A517" s="101" t="s">
        <v>475</v>
      </c>
      <c r="B517" s="116" t="s">
        <v>355</v>
      </c>
      <c r="C517" s="100">
        <v>600</v>
      </c>
      <c r="D517" s="188">
        <f>D518</f>
        <v>0</v>
      </c>
      <c r="E517" s="155">
        <f>E518</f>
        <v>0</v>
      </c>
      <c r="F517" s="155">
        <f>F518</f>
        <v>0</v>
      </c>
      <c r="G517" s="155">
        <f>G518</f>
        <v>0</v>
      </c>
      <c r="H517" s="155">
        <f t="shared" ref="H517:P517" si="317">H518</f>
        <v>0</v>
      </c>
      <c r="I517" s="194">
        <f t="shared" si="317"/>
        <v>0</v>
      </c>
      <c r="J517" s="156">
        <f t="shared" si="317"/>
        <v>0</v>
      </c>
      <c r="K517" s="156">
        <f t="shared" si="317"/>
        <v>0</v>
      </c>
      <c r="L517" s="156">
        <f t="shared" si="317"/>
        <v>0</v>
      </c>
      <c r="M517" s="194">
        <f t="shared" si="317"/>
        <v>0</v>
      </c>
      <c r="N517" s="156">
        <f t="shared" si="317"/>
        <v>0</v>
      </c>
      <c r="O517" s="156">
        <f t="shared" si="317"/>
        <v>0</v>
      </c>
      <c r="P517" s="156">
        <f t="shared" si="317"/>
        <v>0</v>
      </c>
      <c r="T517" s="96"/>
      <c r="U517" s="96"/>
      <c r="V517" s="96"/>
      <c r="W517" s="96"/>
      <c r="X517" s="96"/>
      <c r="Y517" s="96"/>
      <c r="Z517" s="96"/>
      <c r="AA517" s="96"/>
      <c r="AB517" s="96"/>
      <c r="AC517" s="96"/>
      <c r="AD517" s="96"/>
      <c r="AE517" s="96"/>
      <c r="AF517" s="96"/>
      <c r="AG517" s="96"/>
      <c r="AH517" s="96"/>
      <c r="AI517" s="96"/>
      <c r="AJ517" s="96"/>
      <c r="AK517" s="96"/>
      <c r="AL517" s="96"/>
      <c r="AM517" s="96"/>
      <c r="AN517" s="96"/>
      <c r="AO517" s="96"/>
      <c r="AP517" s="96"/>
      <c r="AQ517" s="96"/>
      <c r="AR517" s="96"/>
      <c r="AS517" s="96"/>
      <c r="AT517" s="96"/>
      <c r="AU517" s="96"/>
      <c r="AV517" s="96"/>
      <c r="AW517" s="96"/>
      <c r="AX517" s="96"/>
    </row>
    <row r="518" spans="1:50" s="95" customFormat="1" hidden="1">
      <c r="A518" s="16" t="s">
        <v>67</v>
      </c>
      <c r="B518" s="116" t="s">
        <v>355</v>
      </c>
      <c r="C518" s="100">
        <v>600</v>
      </c>
      <c r="D518" s="188">
        <f>E518+F518+G518</f>
        <v>0</v>
      </c>
      <c r="E518" s="155"/>
      <c r="F518" s="156"/>
      <c r="G518" s="156"/>
      <c r="H518" s="156"/>
      <c r="I518" s="194">
        <f>J518+K518+L518</f>
        <v>0</v>
      </c>
      <c r="J518" s="93"/>
      <c r="K518" s="93"/>
      <c r="L518" s="93"/>
      <c r="M518" s="194">
        <f>N518+O518+P518</f>
        <v>0</v>
      </c>
      <c r="N518" s="93"/>
      <c r="O518" s="93"/>
      <c r="P518" s="93"/>
      <c r="T518" s="96"/>
      <c r="U518" s="96"/>
      <c r="V518" s="96"/>
      <c r="W518" s="96"/>
      <c r="X518" s="96"/>
      <c r="Y518" s="96"/>
      <c r="Z518" s="96"/>
      <c r="AA518" s="96"/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96"/>
      <c r="AN518" s="96"/>
      <c r="AO518" s="96"/>
      <c r="AP518" s="96"/>
      <c r="AQ518" s="96"/>
      <c r="AR518" s="96"/>
      <c r="AS518" s="96"/>
      <c r="AT518" s="96"/>
      <c r="AU518" s="96"/>
      <c r="AV518" s="96"/>
      <c r="AW518" s="96"/>
      <c r="AX518" s="96"/>
    </row>
    <row r="519" spans="1:50" s="5" customFormat="1" ht="39" hidden="1">
      <c r="A519" s="74" t="s">
        <v>289</v>
      </c>
      <c r="B519" s="75" t="s">
        <v>281</v>
      </c>
      <c r="C519" s="76"/>
      <c r="D519" s="195">
        <f t="shared" ref="D519:P519" si="318">D526+D520+D523</f>
        <v>0</v>
      </c>
      <c r="E519" s="162">
        <f t="shared" si="318"/>
        <v>0</v>
      </c>
      <c r="F519" s="162">
        <f t="shared" si="318"/>
        <v>0</v>
      </c>
      <c r="G519" s="162">
        <f t="shared" si="318"/>
        <v>0</v>
      </c>
      <c r="H519" s="162">
        <f t="shared" si="318"/>
        <v>0</v>
      </c>
      <c r="I519" s="195">
        <f t="shared" si="318"/>
        <v>0</v>
      </c>
      <c r="J519" s="162">
        <f t="shared" si="318"/>
        <v>0</v>
      </c>
      <c r="K519" s="162">
        <f t="shared" si="318"/>
        <v>0</v>
      </c>
      <c r="L519" s="162">
        <f t="shared" si="318"/>
        <v>0</v>
      </c>
      <c r="M519" s="195">
        <f t="shared" si="318"/>
        <v>0</v>
      </c>
      <c r="N519" s="162">
        <f t="shared" si="318"/>
        <v>0</v>
      </c>
      <c r="O519" s="162">
        <f t="shared" si="318"/>
        <v>0</v>
      </c>
      <c r="P519" s="162">
        <f t="shared" si="318"/>
        <v>0</v>
      </c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</row>
    <row r="520" spans="1:50" s="5" customFormat="1" ht="77.25" hidden="1">
      <c r="A520" s="74" t="s">
        <v>335</v>
      </c>
      <c r="B520" s="75" t="s">
        <v>338</v>
      </c>
      <c r="C520" s="76"/>
      <c r="D520" s="195">
        <f t="shared" ref="D520:P521" si="319">D521</f>
        <v>0</v>
      </c>
      <c r="E520" s="162">
        <f t="shared" si="319"/>
        <v>0</v>
      </c>
      <c r="F520" s="162">
        <f t="shared" si="319"/>
        <v>0</v>
      </c>
      <c r="G520" s="162">
        <f t="shared" si="319"/>
        <v>0</v>
      </c>
      <c r="H520" s="162">
        <f t="shared" si="319"/>
        <v>0</v>
      </c>
      <c r="I520" s="195">
        <f t="shared" si="319"/>
        <v>0</v>
      </c>
      <c r="J520" s="162">
        <f t="shared" si="319"/>
        <v>0</v>
      </c>
      <c r="K520" s="162">
        <f t="shared" si="319"/>
        <v>0</v>
      </c>
      <c r="L520" s="162">
        <f t="shared" si="319"/>
        <v>0</v>
      </c>
      <c r="M520" s="195">
        <f t="shared" si="319"/>
        <v>0</v>
      </c>
      <c r="N520" s="162">
        <f t="shared" si="319"/>
        <v>0</v>
      </c>
      <c r="O520" s="162">
        <f t="shared" si="319"/>
        <v>0</v>
      </c>
      <c r="P520" s="162">
        <f t="shared" si="319"/>
        <v>0</v>
      </c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</row>
    <row r="521" spans="1:50" s="5" customFormat="1" ht="39" hidden="1">
      <c r="A521" s="74" t="s">
        <v>242</v>
      </c>
      <c r="B521" s="75" t="s">
        <v>338</v>
      </c>
      <c r="C521" s="76" t="s">
        <v>56</v>
      </c>
      <c r="D521" s="195">
        <f t="shared" si="319"/>
        <v>0</v>
      </c>
      <c r="E521" s="162">
        <f t="shared" si="319"/>
        <v>0</v>
      </c>
      <c r="F521" s="162">
        <f t="shared" si="319"/>
        <v>0</v>
      </c>
      <c r="G521" s="162">
        <f t="shared" si="319"/>
        <v>0</v>
      </c>
      <c r="H521" s="162">
        <f t="shared" si="319"/>
        <v>0</v>
      </c>
      <c r="I521" s="195">
        <f t="shared" si="319"/>
        <v>0</v>
      </c>
      <c r="J521" s="162">
        <f t="shared" si="319"/>
        <v>0</v>
      </c>
      <c r="K521" s="162">
        <f t="shared" si="319"/>
        <v>0</v>
      </c>
      <c r="L521" s="162">
        <f t="shared" si="319"/>
        <v>0</v>
      </c>
      <c r="M521" s="195">
        <f t="shared" si="319"/>
        <v>0</v>
      </c>
      <c r="N521" s="162">
        <f t="shared" si="319"/>
        <v>0</v>
      </c>
      <c r="O521" s="162">
        <f t="shared" si="319"/>
        <v>0</v>
      </c>
      <c r="P521" s="162">
        <f t="shared" si="319"/>
        <v>0</v>
      </c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</row>
    <row r="522" spans="1:50" s="5" customFormat="1" ht="15.75" hidden="1">
      <c r="A522" s="16" t="s">
        <v>58</v>
      </c>
      <c r="B522" s="75" t="s">
        <v>338</v>
      </c>
      <c r="C522" s="76" t="s">
        <v>56</v>
      </c>
      <c r="D522" s="195">
        <f>E522+F522+G522+H522</f>
        <v>0</v>
      </c>
      <c r="E522" s="162"/>
      <c r="F522" s="162"/>
      <c r="G522" s="162"/>
      <c r="H522" s="162"/>
      <c r="I522" s="195"/>
      <c r="J522" s="162"/>
      <c r="K522" s="162"/>
      <c r="L522" s="162"/>
      <c r="M522" s="195"/>
      <c r="N522" s="162"/>
      <c r="O522" s="162"/>
      <c r="P522" s="16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</row>
    <row r="523" spans="1:50" s="5" customFormat="1" ht="90" hidden="1">
      <c r="A523" s="74" t="s">
        <v>336</v>
      </c>
      <c r="B523" s="75" t="s">
        <v>337</v>
      </c>
      <c r="C523" s="76" t="s">
        <v>56</v>
      </c>
      <c r="D523" s="195">
        <f t="shared" ref="D523:P524" si="320">D524</f>
        <v>0</v>
      </c>
      <c r="E523" s="162">
        <f t="shared" si="320"/>
        <v>0</v>
      </c>
      <c r="F523" s="162">
        <f t="shared" si="320"/>
        <v>0</v>
      </c>
      <c r="G523" s="162">
        <f t="shared" si="320"/>
        <v>0</v>
      </c>
      <c r="H523" s="162">
        <f t="shared" si="320"/>
        <v>0</v>
      </c>
      <c r="I523" s="195">
        <f t="shared" si="320"/>
        <v>0</v>
      </c>
      <c r="J523" s="162">
        <f t="shared" si="320"/>
        <v>0</v>
      </c>
      <c r="K523" s="162">
        <f t="shared" si="320"/>
        <v>0</v>
      </c>
      <c r="L523" s="162">
        <f t="shared" si="320"/>
        <v>0</v>
      </c>
      <c r="M523" s="195">
        <f t="shared" si="320"/>
        <v>0</v>
      </c>
      <c r="N523" s="162">
        <f t="shared" si="320"/>
        <v>0</v>
      </c>
      <c r="O523" s="162">
        <f t="shared" si="320"/>
        <v>0</v>
      </c>
      <c r="P523" s="162">
        <f t="shared" si="320"/>
        <v>0</v>
      </c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</row>
    <row r="524" spans="1:50" s="5" customFormat="1" ht="39" hidden="1">
      <c r="A524" s="74" t="s">
        <v>242</v>
      </c>
      <c r="B524" s="75" t="s">
        <v>337</v>
      </c>
      <c r="C524" s="76" t="s">
        <v>56</v>
      </c>
      <c r="D524" s="195">
        <f t="shared" si="320"/>
        <v>0</v>
      </c>
      <c r="E524" s="162">
        <f t="shared" si="320"/>
        <v>0</v>
      </c>
      <c r="F524" s="162">
        <f t="shared" si="320"/>
        <v>0</v>
      </c>
      <c r="G524" s="162">
        <f t="shared" si="320"/>
        <v>0</v>
      </c>
      <c r="H524" s="162">
        <f t="shared" si="320"/>
        <v>0</v>
      </c>
      <c r="I524" s="195">
        <f t="shared" si="320"/>
        <v>0</v>
      </c>
      <c r="J524" s="162">
        <f t="shared" si="320"/>
        <v>0</v>
      </c>
      <c r="K524" s="162">
        <f t="shared" si="320"/>
        <v>0</v>
      </c>
      <c r="L524" s="162">
        <f t="shared" si="320"/>
        <v>0</v>
      </c>
      <c r="M524" s="195">
        <f t="shared" si="320"/>
        <v>0</v>
      </c>
      <c r="N524" s="162">
        <f t="shared" si="320"/>
        <v>0</v>
      </c>
      <c r="O524" s="162">
        <f t="shared" si="320"/>
        <v>0</v>
      </c>
      <c r="P524" s="162">
        <f t="shared" si="320"/>
        <v>0</v>
      </c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</row>
    <row r="525" spans="1:50" s="5" customFormat="1" ht="15.75" hidden="1">
      <c r="A525" s="16" t="s">
        <v>58</v>
      </c>
      <c r="B525" s="75" t="s">
        <v>337</v>
      </c>
      <c r="C525" s="76" t="s">
        <v>56</v>
      </c>
      <c r="D525" s="195">
        <f>E525+F525+G525+H525</f>
        <v>0</v>
      </c>
      <c r="E525" s="162"/>
      <c r="F525" s="162"/>
      <c r="G525" s="162"/>
      <c r="H525" s="162"/>
      <c r="I525" s="195"/>
      <c r="J525" s="162"/>
      <c r="K525" s="162"/>
      <c r="L525" s="162"/>
      <c r="M525" s="195"/>
      <c r="N525" s="162"/>
      <c r="O525" s="162"/>
      <c r="P525" s="162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</row>
    <row r="526" spans="1:50" s="5" customFormat="1" ht="15.75" hidden="1">
      <c r="A526" s="74" t="s">
        <v>104</v>
      </c>
      <c r="B526" s="75" t="s">
        <v>286</v>
      </c>
      <c r="C526" s="76"/>
      <c r="D526" s="195">
        <f t="shared" ref="D526:G527" si="321">D527</f>
        <v>0</v>
      </c>
      <c r="E526" s="162">
        <f t="shared" si="321"/>
        <v>0</v>
      </c>
      <c r="F526" s="162">
        <f t="shared" si="321"/>
        <v>0</v>
      </c>
      <c r="G526" s="162">
        <f t="shared" si="321"/>
        <v>0</v>
      </c>
      <c r="H526" s="162"/>
      <c r="I526" s="195">
        <f t="shared" ref="I526:P527" si="322">I527</f>
        <v>0</v>
      </c>
      <c r="J526" s="162">
        <f t="shared" si="322"/>
        <v>0</v>
      </c>
      <c r="K526" s="162">
        <f t="shared" si="322"/>
        <v>0</v>
      </c>
      <c r="L526" s="162">
        <f t="shared" si="322"/>
        <v>0</v>
      </c>
      <c r="M526" s="195">
        <f t="shared" si="322"/>
        <v>0</v>
      </c>
      <c r="N526" s="162">
        <f t="shared" si="322"/>
        <v>0</v>
      </c>
      <c r="O526" s="162">
        <f t="shared" si="322"/>
        <v>0</v>
      </c>
      <c r="P526" s="162">
        <f t="shared" si="322"/>
        <v>0</v>
      </c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</row>
    <row r="527" spans="1:50" s="5" customFormat="1" ht="42" hidden="1" customHeight="1">
      <c r="A527" s="101" t="s">
        <v>242</v>
      </c>
      <c r="B527" s="210" t="s">
        <v>286</v>
      </c>
      <c r="C527" s="76">
        <v>600</v>
      </c>
      <c r="D527" s="195">
        <f t="shared" si="321"/>
        <v>0</v>
      </c>
      <c r="E527" s="162">
        <f t="shared" si="321"/>
        <v>0</v>
      </c>
      <c r="F527" s="162">
        <f t="shared" si="321"/>
        <v>0</v>
      </c>
      <c r="G527" s="162">
        <f t="shared" si="321"/>
        <v>0</v>
      </c>
      <c r="H527" s="162"/>
      <c r="I527" s="195">
        <f t="shared" si="322"/>
        <v>0</v>
      </c>
      <c r="J527" s="162">
        <f t="shared" si="322"/>
        <v>0</v>
      </c>
      <c r="K527" s="162">
        <f t="shared" si="322"/>
        <v>0</v>
      </c>
      <c r="L527" s="162">
        <f t="shared" si="322"/>
        <v>0</v>
      </c>
      <c r="M527" s="195">
        <f t="shared" si="322"/>
        <v>0</v>
      </c>
      <c r="N527" s="162">
        <f t="shared" si="322"/>
        <v>0</v>
      </c>
      <c r="O527" s="162">
        <f t="shared" si="322"/>
        <v>0</v>
      </c>
      <c r="P527" s="162">
        <f t="shared" si="322"/>
        <v>0</v>
      </c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</row>
    <row r="528" spans="1:50" s="5" customFormat="1" ht="15.75" hidden="1">
      <c r="A528" s="16" t="s">
        <v>58</v>
      </c>
      <c r="B528" s="210" t="s">
        <v>286</v>
      </c>
      <c r="C528" s="76">
        <v>600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</row>
    <row r="529" spans="1:16" ht="60">
      <c r="A529" s="133" t="s">
        <v>453</v>
      </c>
      <c r="B529" s="100" t="s">
        <v>269</v>
      </c>
      <c r="C529" s="209"/>
      <c r="D529" s="195">
        <f>D530</f>
        <v>150</v>
      </c>
      <c r="E529" s="162">
        <f t="shared" ref="E529:P532" si="323">E530</f>
        <v>150</v>
      </c>
      <c r="F529" s="162">
        <f t="shared" si="323"/>
        <v>0</v>
      </c>
      <c r="G529" s="162">
        <f t="shared" si="323"/>
        <v>0</v>
      </c>
      <c r="H529" s="162">
        <f t="shared" si="323"/>
        <v>0</v>
      </c>
      <c r="I529" s="195">
        <f>I530</f>
        <v>150</v>
      </c>
      <c r="J529" s="162">
        <f t="shared" si="323"/>
        <v>150</v>
      </c>
      <c r="K529" s="162">
        <f t="shared" si="323"/>
        <v>0</v>
      </c>
      <c r="L529" s="162">
        <f t="shared" si="323"/>
        <v>0</v>
      </c>
      <c r="M529" s="195">
        <f t="shared" si="323"/>
        <v>0</v>
      </c>
      <c r="N529" s="162">
        <f t="shared" si="323"/>
        <v>0</v>
      </c>
      <c r="O529" s="162">
        <f t="shared" si="323"/>
        <v>0</v>
      </c>
      <c r="P529" s="162">
        <f t="shared" si="323"/>
        <v>0</v>
      </c>
    </row>
    <row r="530" spans="1:16" ht="58.5" customHeight="1">
      <c r="A530" s="133" t="s">
        <v>454</v>
      </c>
      <c r="B530" s="100" t="s">
        <v>274</v>
      </c>
      <c r="C530" s="209"/>
      <c r="D530" s="195">
        <f>D531</f>
        <v>150</v>
      </c>
      <c r="E530" s="162">
        <f t="shared" si="323"/>
        <v>150</v>
      </c>
      <c r="F530" s="162">
        <f t="shared" si="323"/>
        <v>0</v>
      </c>
      <c r="G530" s="162">
        <f t="shared" si="323"/>
        <v>0</v>
      </c>
      <c r="H530" s="162">
        <f t="shared" si="323"/>
        <v>0</v>
      </c>
      <c r="I530" s="195">
        <f t="shared" si="323"/>
        <v>150</v>
      </c>
      <c r="J530" s="162">
        <f t="shared" si="323"/>
        <v>150</v>
      </c>
      <c r="K530" s="162">
        <f t="shared" si="323"/>
        <v>0</v>
      </c>
      <c r="L530" s="162">
        <f t="shared" si="323"/>
        <v>0</v>
      </c>
      <c r="M530" s="195">
        <f t="shared" si="323"/>
        <v>0</v>
      </c>
      <c r="N530" s="162">
        <f t="shared" si="323"/>
        <v>0</v>
      </c>
      <c r="O530" s="162">
        <f t="shared" si="323"/>
        <v>0</v>
      </c>
      <c r="P530" s="162">
        <f t="shared" si="323"/>
        <v>0</v>
      </c>
    </row>
    <row r="531" spans="1:16" ht="13.5" customHeight="1">
      <c r="A531" s="133" t="s">
        <v>150</v>
      </c>
      <c r="B531" s="100" t="s">
        <v>274</v>
      </c>
      <c r="C531" s="209"/>
      <c r="D531" s="195">
        <f>D532</f>
        <v>150</v>
      </c>
      <c r="E531" s="162">
        <f t="shared" si="323"/>
        <v>150</v>
      </c>
      <c r="F531" s="162">
        <f t="shared" si="323"/>
        <v>0</v>
      </c>
      <c r="G531" s="162">
        <f t="shared" si="323"/>
        <v>0</v>
      </c>
      <c r="H531" s="162">
        <f t="shared" si="323"/>
        <v>0</v>
      </c>
      <c r="I531" s="195">
        <f t="shared" si="323"/>
        <v>150</v>
      </c>
      <c r="J531" s="162">
        <f t="shared" si="323"/>
        <v>150</v>
      </c>
      <c r="K531" s="162">
        <f t="shared" si="323"/>
        <v>0</v>
      </c>
      <c r="L531" s="162">
        <f t="shared" si="323"/>
        <v>0</v>
      </c>
      <c r="M531" s="195">
        <f t="shared" si="323"/>
        <v>0</v>
      </c>
      <c r="N531" s="162">
        <f t="shared" si="323"/>
        <v>0</v>
      </c>
      <c r="O531" s="162">
        <f t="shared" si="323"/>
        <v>0</v>
      </c>
      <c r="P531" s="162">
        <f t="shared" si="323"/>
        <v>0</v>
      </c>
    </row>
    <row r="532" spans="1:16" ht="45">
      <c r="A532" s="211" t="s">
        <v>22</v>
      </c>
      <c r="B532" s="100" t="s">
        <v>274</v>
      </c>
      <c r="C532" s="209">
        <v>200</v>
      </c>
      <c r="D532" s="195">
        <f>D533</f>
        <v>150</v>
      </c>
      <c r="E532" s="162">
        <v>150</v>
      </c>
      <c r="F532" s="162"/>
      <c r="G532" s="162"/>
      <c r="H532" s="162">
        <f t="shared" si="323"/>
        <v>0</v>
      </c>
      <c r="I532" s="195">
        <f>J532+K532+L532</f>
        <v>150</v>
      </c>
      <c r="J532" s="162">
        <v>150</v>
      </c>
      <c r="K532" s="162"/>
      <c r="L532" s="162"/>
      <c r="M532" s="195">
        <f>N532+O532+P532</f>
        <v>0</v>
      </c>
      <c r="N532" s="162"/>
      <c r="O532" s="162"/>
      <c r="P532" s="162"/>
    </row>
    <row r="533" spans="1:16" hidden="1">
      <c r="A533" s="212" t="s">
        <v>81</v>
      </c>
      <c r="B533" s="100" t="s">
        <v>274</v>
      </c>
      <c r="C533" s="209">
        <v>200</v>
      </c>
      <c r="D533" s="195">
        <f>E533+F533+G533+H533</f>
        <v>150</v>
      </c>
      <c r="E533" s="162">
        <v>150</v>
      </c>
      <c r="F533" s="162"/>
      <c r="G533" s="162"/>
      <c r="H533" s="162"/>
      <c r="I533" s="195">
        <f>J533+K533+L533</f>
        <v>150</v>
      </c>
      <c r="J533" s="77">
        <v>150</v>
      </c>
      <c r="K533" s="77"/>
      <c r="L533" s="77"/>
      <c r="M533" s="195">
        <f>N533+O533+P533</f>
        <v>0</v>
      </c>
      <c r="N533" s="77"/>
      <c r="O533" s="77"/>
      <c r="P533" s="77"/>
    </row>
    <row r="534" spans="1:16" ht="48" customHeight="1">
      <c r="A534" s="83" t="s">
        <v>516</v>
      </c>
      <c r="B534" s="85" t="s">
        <v>500</v>
      </c>
      <c r="C534" s="172"/>
      <c r="D534" s="253">
        <f>D535+D538+D541+D544+D547</f>
        <v>14</v>
      </c>
      <c r="E534" s="162">
        <f t="shared" ref="E534:P534" si="324">E535+E538+E541+E544+E547</f>
        <v>14</v>
      </c>
      <c r="F534" s="162">
        <f t="shared" si="324"/>
        <v>0</v>
      </c>
      <c r="G534" s="162">
        <f t="shared" si="324"/>
        <v>0</v>
      </c>
      <c r="H534" s="162">
        <f t="shared" si="324"/>
        <v>0</v>
      </c>
      <c r="I534" s="195">
        <f t="shared" si="324"/>
        <v>6</v>
      </c>
      <c r="J534" s="162">
        <f t="shared" si="324"/>
        <v>6</v>
      </c>
      <c r="K534" s="162">
        <f t="shared" si="324"/>
        <v>0</v>
      </c>
      <c r="L534" s="162">
        <f t="shared" si="324"/>
        <v>0</v>
      </c>
      <c r="M534" s="195">
        <f t="shared" si="324"/>
        <v>0</v>
      </c>
      <c r="N534" s="162">
        <f t="shared" si="324"/>
        <v>0</v>
      </c>
      <c r="O534" s="162">
        <f t="shared" si="324"/>
        <v>0</v>
      </c>
      <c r="P534" s="162">
        <f t="shared" si="324"/>
        <v>0</v>
      </c>
    </row>
    <row r="535" spans="1:16" ht="53.25" hidden="1" customHeight="1">
      <c r="A535" s="214" t="s">
        <v>522</v>
      </c>
      <c r="B535" s="72" t="s">
        <v>501</v>
      </c>
      <c r="C535" s="172"/>
      <c r="D535" s="195">
        <f>D536</f>
        <v>0</v>
      </c>
      <c r="E535" s="162">
        <f t="shared" ref="E535:P536" si="325">E536</f>
        <v>0</v>
      </c>
      <c r="F535" s="162">
        <f t="shared" si="325"/>
        <v>0</v>
      </c>
      <c r="G535" s="162">
        <f t="shared" si="325"/>
        <v>0</v>
      </c>
      <c r="H535" s="162">
        <f t="shared" si="325"/>
        <v>0</v>
      </c>
      <c r="I535" s="195">
        <f t="shared" si="325"/>
        <v>0</v>
      </c>
      <c r="J535" s="162">
        <f t="shared" si="325"/>
        <v>0</v>
      </c>
      <c r="K535" s="162">
        <f t="shared" si="325"/>
        <v>0</v>
      </c>
      <c r="L535" s="162">
        <f t="shared" si="325"/>
        <v>0</v>
      </c>
      <c r="M535" s="195">
        <f t="shared" si="325"/>
        <v>0</v>
      </c>
      <c r="N535" s="162">
        <f t="shared" si="325"/>
        <v>0</v>
      </c>
      <c r="O535" s="162">
        <f t="shared" si="325"/>
        <v>0</v>
      </c>
      <c r="P535" s="162">
        <f t="shared" si="325"/>
        <v>0</v>
      </c>
    </row>
    <row r="536" spans="1:16" ht="12.75" hidden="1">
      <c r="A536" s="214" t="s">
        <v>104</v>
      </c>
      <c r="B536" s="72" t="s">
        <v>502</v>
      </c>
      <c r="C536" s="172"/>
      <c r="D536" s="195">
        <f>D537</f>
        <v>0</v>
      </c>
      <c r="E536" s="162">
        <f t="shared" si="325"/>
        <v>0</v>
      </c>
      <c r="F536" s="162">
        <f t="shared" si="325"/>
        <v>0</v>
      </c>
      <c r="G536" s="162">
        <f t="shared" si="325"/>
        <v>0</v>
      </c>
      <c r="H536" s="162">
        <f t="shared" si="325"/>
        <v>0</v>
      </c>
      <c r="I536" s="195">
        <f t="shared" si="325"/>
        <v>0</v>
      </c>
      <c r="J536" s="162">
        <f t="shared" si="325"/>
        <v>0</v>
      </c>
      <c r="K536" s="162">
        <f t="shared" si="325"/>
        <v>0</v>
      </c>
      <c r="L536" s="162">
        <f t="shared" si="325"/>
        <v>0</v>
      </c>
      <c r="M536" s="195">
        <f t="shared" si="325"/>
        <v>0</v>
      </c>
      <c r="N536" s="162">
        <f t="shared" si="325"/>
        <v>0</v>
      </c>
      <c r="O536" s="162">
        <f t="shared" si="325"/>
        <v>0</v>
      </c>
      <c r="P536" s="162">
        <f t="shared" si="325"/>
        <v>0</v>
      </c>
    </row>
    <row r="537" spans="1:16" ht="27.75" hidden="1" customHeight="1">
      <c r="A537" s="214" t="s">
        <v>22</v>
      </c>
      <c r="B537" s="72" t="s">
        <v>502</v>
      </c>
      <c r="C537" s="172" t="s">
        <v>16</v>
      </c>
      <c r="D537" s="195">
        <f>E537+F537+G537</f>
        <v>0</v>
      </c>
      <c r="E537" s="162"/>
      <c r="F537" s="162"/>
      <c r="G537" s="162"/>
      <c r="H537" s="162"/>
      <c r="I537" s="195">
        <f>J537+K537+L537</f>
        <v>0</v>
      </c>
      <c r="J537" s="77"/>
      <c r="K537" s="77"/>
      <c r="L537" s="77"/>
      <c r="M537" s="195">
        <f>N537+O537+P537</f>
        <v>0</v>
      </c>
      <c r="N537" s="77"/>
      <c r="O537" s="77"/>
      <c r="P537" s="77"/>
    </row>
    <row r="538" spans="1:16" ht="84.75" customHeight="1">
      <c r="A538" s="214" t="s">
        <v>523</v>
      </c>
      <c r="B538" s="72" t="s">
        <v>503</v>
      </c>
      <c r="C538" s="172"/>
      <c r="D538" s="195">
        <f>D539</f>
        <v>10</v>
      </c>
      <c r="E538" s="162">
        <f t="shared" ref="E538:P539" si="326">E539</f>
        <v>10</v>
      </c>
      <c r="F538" s="162">
        <f t="shared" si="326"/>
        <v>0</v>
      </c>
      <c r="G538" s="162">
        <f t="shared" si="326"/>
        <v>0</v>
      </c>
      <c r="H538" s="162">
        <f t="shared" si="326"/>
        <v>0</v>
      </c>
      <c r="I538" s="195">
        <f t="shared" si="326"/>
        <v>0</v>
      </c>
      <c r="J538" s="162">
        <f t="shared" si="326"/>
        <v>0</v>
      </c>
      <c r="K538" s="162">
        <f t="shared" si="326"/>
        <v>0</v>
      </c>
      <c r="L538" s="162">
        <f t="shared" si="326"/>
        <v>0</v>
      </c>
      <c r="M538" s="195">
        <f t="shared" si="326"/>
        <v>0</v>
      </c>
      <c r="N538" s="162">
        <f t="shared" si="326"/>
        <v>0</v>
      </c>
      <c r="O538" s="162">
        <f t="shared" si="326"/>
        <v>0</v>
      </c>
      <c r="P538" s="162">
        <f t="shared" si="326"/>
        <v>0</v>
      </c>
    </row>
    <row r="539" spans="1:16" ht="12.75">
      <c r="A539" s="214" t="s">
        <v>104</v>
      </c>
      <c r="B539" s="72" t="s">
        <v>504</v>
      </c>
      <c r="C539" s="172"/>
      <c r="D539" s="195">
        <f>D540</f>
        <v>10</v>
      </c>
      <c r="E539" s="162">
        <f t="shared" si="326"/>
        <v>10</v>
      </c>
      <c r="F539" s="162">
        <f t="shared" si="326"/>
        <v>0</v>
      </c>
      <c r="G539" s="162">
        <f t="shared" si="326"/>
        <v>0</v>
      </c>
      <c r="H539" s="162">
        <f t="shared" si="326"/>
        <v>0</v>
      </c>
      <c r="I539" s="195">
        <f t="shared" si="326"/>
        <v>0</v>
      </c>
      <c r="J539" s="162">
        <f t="shared" si="326"/>
        <v>0</v>
      </c>
      <c r="K539" s="162">
        <f t="shared" si="326"/>
        <v>0</v>
      </c>
      <c r="L539" s="162">
        <f t="shared" si="326"/>
        <v>0</v>
      </c>
      <c r="M539" s="195">
        <f t="shared" si="326"/>
        <v>0</v>
      </c>
      <c r="N539" s="162">
        <f t="shared" si="326"/>
        <v>0</v>
      </c>
      <c r="O539" s="162">
        <f t="shared" si="326"/>
        <v>0</v>
      </c>
      <c r="P539" s="162">
        <f t="shared" si="326"/>
        <v>0</v>
      </c>
    </row>
    <row r="540" spans="1:16" ht="27" customHeight="1">
      <c r="A540" s="214" t="s">
        <v>22</v>
      </c>
      <c r="B540" s="72" t="s">
        <v>504</v>
      </c>
      <c r="C540" s="172" t="s">
        <v>16</v>
      </c>
      <c r="D540" s="195">
        <f>E540+F540+G540</f>
        <v>10</v>
      </c>
      <c r="E540" s="162">
        <v>10</v>
      </c>
      <c r="F540" s="162"/>
      <c r="G540" s="162"/>
      <c r="H540" s="162"/>
      <c r="I540" s="195">
        <f>J540+K540+L540</f>
        <v>0</v>
      </c>
      <c r="J540" s="77"/>
      <c r="K540" s="77"/>
      <c r="L540" s="77"/>
      <c r="M540" s="195">
        <f>N540+O540+P540</f>
        <v>0</v>
      </c>
      <c r="N540" s="77"/>
      <c r="O540" s="77"/>
      <c r="P540" s="77"/>
    </row>
    <row r="541" spans="1:16" ht="52.5" customHeight="1">
      <c r="A541" s="214" t="s">
        <v>524</v>
      </c>
      <c r="B541" s="72" t="s">
        <v>505</v>
      </c>
      <c r="C541" s="172"/>
      <c r="D541" s="195">
        <f>D542</f>
        <v>2</v>
      </c>
      <c r="E541" s="162">
        <f t="shared" ref="E541:P542" si="327">E542</f>
        <v>2</v>
      </c>
      <c r="F541" s="162">
        <f t="shared" si="327"/>
        <v>0</v>
      </c>
      <c r="G541" s="162">
        <f t="shared" si="327"/>
        <v>0</v>
      </c>
      <c r="H541" s="162">
        <f t="shared" si="327"/>
        <v>0</v>
      </c>
      <c r="I541" s="195">
        <f t="shared" si="327"/>
        <v>4</v>
      </c>
      <c r="J541" s="162">
        <f t="shared" si="327"/>
        <v>4</v>
      </c>
      <c r="K541" s="162">
        <f t="shared" si="327"/>
        <v>0</v>
      </c>
      <c r="L541" s="162">
        <f t="shared" si="327"/>
        <v>0</v>
      </c>
      <c r="M541" s="195">
        <f t="shared" si="327"/>
        <v>0</v>
      </c>
      <c r="N541" s="162">
        <f t="shared" si="327"/>
        <v>0</v>
      </c>
      <c r="O541" s="162">
        <f t="shared" si="327"/>
        <v>0</v>
      </c>
      <c r="P541" s="162">
        <f t="shared" si="327"/>
        <v>0</v>
      </c>
    </row>
    <row r="542" spans="1:16" ht="12.75">
      <c r="A542" s="214" t="s">
        <v>104</v>
      </c>
      <c r="B542" s="72" t="s">
        <v>506</v>
      </c>
      <c r="C542" s="172"/>
      <c r="D542" s="195">
        <f>D543</f>
        <v>2</v>
      </c>
      <c r="E542" s="162">
        <f t="shared" si="327"/>
        <v>2</v>
      </c>
      <c r="F542" s="162">
        <f t="shared" si="327"/>
        <v>0</v>
      </c>
      <c r="G542" s="162">
        <f t="shared" si="327"/>
        <v>0</v>
      </c>
      <c r="H542" s="162">
        <f t="shared" si="327"/>
        <v>0</v>
      </c>
      <c r="I542" s="195">
        <f t="shared" si="327"/>
        <v>4</v>
      </c>
      <c r="J542" s="162">
        <f t="shared" si="327"/>
        <v>4</v>
      </c>
      <c r="K542" s="162">
        <f t="shared" si="327"/>
        <v>0</v>
      </c>
      <c r="L542" s="162">
        <f t="shared" si="327"/>
        <v>0</v>
      </c>
      <c r="M542" s="195">
        <f t="shared" si="327"/>
        <v>0</v>
      </c>
      <c r="N542" s="162">
        <f t="shared" si="327"/>
        <v>0</v>
      </c>
      <c r="O542" s="162">
        <f t="shared" si="327"/>
        <v>0</v>
      </c>
      <c r="P542" s="162">
        <f t="shared" si="327"/>
        <v>0</v>
      </c>
    </row>
    <row r="543" spans="1:16" ht="30" customHeight="1">
      <c r="A543" s="214" t="s">
        <v>22</v>
      </c>
      <c r="B543" s="72" t="s">
        <v>506</v>
      </c>
      <c r="C543" s="172" t="s">
        <v>16</v>
      </c>
      <c r="D543" s="195">
        <f>E543+F543+G543</f>
        <v>2</v>
      </c>
      <c r="E543" s="162">
        <v>2</v>
      </c>
      <c r="F543" s="162"/>
      <c r="G543" s="162"/>
      <c r="H543" s="162"/>
      <c r="I543" s="195">
        <f>J543+K543+L543</f>
        <v>4</v>
      </c>
      <c r="J543" s="77">
        <v>4</v>
      </c>
      <c r="K543" s="77"/>
      <c r="L543" s="77"/>
      <c r="M543" s="195">
        <f>N543+O543+P543</f>
        <v>0</v>
      </c>
      <c r="N543" s="77"/>
      <c r="O543" s="77"/>
      <c r="P543" s="77"/>
    </row>
    <row r="544" spans="1:16" ht="39.75" customHeight="1">
      <c r="A544" s="214" t="s">
        <v>525</v>
      </c>
      <c r="B544" s="72" t="s">
        <v>507</v>
      </c>
      <c r="C544" s="172"/>
      <c r="D544" s="195">
        <f>D545</f>
        <v>1</v>
      </c>
      <c r="E544" s="162">
        <f t="shared" ref="E544:P545" si="328">E545</f>
        <v>1</v>
      </c>
      <c r="F544" s="162">
        <f t="shared" si="328"/>
        <v>0</v>
      </c>
      <c r="G544" s="162">
        <f t="shared" si="328"/>
        <v>0</v>
      </c>
      <c r="H544" s="162">
        <f t="shared" si="328"/>
        <v>0</v>
      </c>
      <c r="I544" s="195">
        <f t="shared" si="328"/>
        <v>1</v>
      </c>
      <c r="J544" s="162">
        <f t="shared" si="328"/>
        <v>1</v>
      </c>
      <c r="K544" s="162">
        <f t="shared" si="328"/>
        <v>0</v>
      </c>
      <c r="L544" s="162">
        <f t="shared" si="328"/>
        <v>0</v>
      </c>
      <c r="M544" s="195">
        <f t="shared" si="328"/>
        <v>0</v>
      </c>
      <c r="N544" s="162">
        <f t="shared" si="328"/>
        <v>0</v>
      </c>
      <c r="O544" s="162">
        <f t="shared" si="328"/>
        <v>0</v>
      </c>
      <c r="P544" s="162">
        <f t="shared" si="328"/>
        <v>0</v>
      </c>
    </row>
    <row r="545" spans="1:16" ht="12.75">
      <c r="A545" s="214" t="s">
        <v>104</v>
      </c>
      <c r="B545" s="72" t="s">
        <v>508</v>
      </c>
      <c r="C545" s="172"/>
      <c r="D545" s="195">
        <f>D546</f>
        <v>1</v>
      </c>
      <c r="E545" s="162">
        <f t="shared" si="328"/>
        <v>1</v>
      </c>
      <c r="F545" s="162">
        <f t="shared" si="328"/>
        <v>0</v>
      </c>
      <c r="G545" s="162">
        <f t="shared" si="328"/>
        <v>0</v>
      </c>
      <c r="H545" s="162">
        <f t="shared" si="328"/>
        <v>0</v>
      </c>
      <c r="I545" s="195">
        <f t="shared" si="328"/>
        <v>1</v>
      </c>
      <c r="J545" s="162">
        <f t="shared" si="328"/>
        <v>1</v>
      </c>
      <c r="K545" s="162">
        <f t="shared" si="328"/>
        <v>0</v>
      </c>
      <c r="L545" s="162">
        <f t="shared" si="328"/>
        <v>0</v>
      </c>
      <c r="M545" s="195">
        <f t="shared" si="328"/>
        <v>0</v>
      </c>
      <c r="N545" s="162">
        <f t="shared" si="328"/>
        <v>0</v>
      </c>
      <c r="O545" s="162">
        <f t="shared" si="328"/>
        <v>0</v>
      </c>
      <c r="P545" s="162">
        <f t="shared" si="328"/>
        <v>0</v>
      </c>
    </row>
    <row r="546" spans="1:16" ht="27.75" customHeight="1">
      <c r="A546" s="214" t="s">
        <v>22</v>
      </c>
      <c r="B546" s="72" t="s">
        <v>508</v>
      </c>
      <c r="C546" s="172" t="s">
        <v>16</v>
      </c>
      <c r="D546" s="195">
        <f>E546+F546+G546</f>
        <v>1</v>
      </c>
      <c r="E546" s="162">
        <v>1</v>
      </c>
      <c r="F546" s="162"/>
      <c r="G546" s="162"/>
      <c r="H546" s="162"/>
      <c r="I546" s="195">
        <f>J546+K546+L546</f>
        <v>1</v>
      </c>
      <c r="J546" s="77">
        <v>1</v>
      </c>
      <c r="K546" s="77"/>
      <c r="L546" s="77"/>
      <c r="M546" s="195">
        <f>N546+O546+P546</f>
        <v>0</v>
      </c>
      <c r="N546" s="77"/>
      <c r="O546" s="77"/>
      <c r="P546" s="77"/>
    </row>
    <row r="547" spans="1:16" ht="51.75" customHeight="1">
      <c r="A547" s="214" t="s">
        <v>499</v>
      </c>
      <c r="B547" s="72" t="s">
        <v>509</v>
      </c>
      <c r="C547" s="172"/>
      <c r="D547" s="195">
        <f>D548</f>
        <v>1</v>
      </c>
      <c r="E547" s="162">
        <f t="shared" ref="E547:P548" si="329">E548</f>
        <v>1</v>
      </c>
      <c r="F547" s="162">
        <f t="shared" si="329"/>
        <v>0</v>
      </c>
      <c r="G547" s="162">
        <f t="shared" si="329"/>
        <v>0</v>
      </c>
      <c r="H547" s="162">
        <f t="shared" si="329"/>
        <v>0</v>
      </c>
      <c r="I547" s="195">
        <f t="shared" si="329"/>
        <v>1</v>
      </c>
      <c r="J547" s="162">
        <f t="shared" si="329"/>
        <v>1</v>
      </c>
      <c r="K547" s="162">
        <f t="shared" si="329"/>
        <v>0</v>
      </c>
      <c r="L547" s="162">
        <f t="shared" si="329"/>
        <v>0</v>
      </c>
      <c r="M547" s="195">
        <f t="shared" si="329"/>
        <v>0</v>
      </c>
      <c r="N547" s="162">
        <f t="shared" si="329"/>
        <v>0</v>
      </c>
      <c r="O547" s="162">
        <f t="shared" si="329"/>
        <v>0</v>
      </c>
      <c r="P547" s="162">
        <f t="shared" si="329"/>
        <v>0</v>
      </c>
    </row>
    <row r="548" spans="1:16" ht="12.75">
      <c r="A548" s="214" t="s">
        <v>104</v>
      </c>
      <c r="B548" s="72" t="s">
        <v>510</v>
      </c>
      <c r="C548" s="172"/>
      <c r="D548" s="195">
        <f>D549</f>
        <v>1</v>
      </c>
      <c r="E548" s="162">
        <f t="shared" si="329"/>
        <v>1</v>
      </c>
      <c r="F548" s="162">
        <f t="shared" si="329"/>
        <v>0</v>
      </c>
      <c r="G548" s="162">
        <f t="shared" si="329"/>
        <v>0</v>
      </c>
      <c r="H548" s="162">
        <f t="shared" si="329"/>
        <v>0</v>
      </c>
      <c r="I548" s="195">
        <f t="shared" si="329"/>
        <v>1</v>
      </c>
      <c r="J548" s="162">
        <f t="shared" si="329"/>
        <v>1</v>
      </c>
      <c r="K548" s="162">
        <f t="shared" si="329"/>
        <v>0</v>
      </c>
      <c r="L548" s="162">
        <f t="shared" si="329"/>
        <v>0</v>
      </c>
      <c r="M548" s="195">
        <f t="shared" si="329"/>
        <v>0</v>
      </c>
      <c r="N548" s="162">
        <f t="shared" si="329"/>
        <v>0</v>
      </c>
      <c r="O548" s="162">
        <f t="shared" si="329"/>
        <v>0</v>
      </c>
      <c r="P548" s="162">
        <f t="shared" si="329"/>
        <v>0</v>
      </c>
    </row>
    <row r="549" spans="1:16" ht="25.5">
      <c r="A549" s="214" t="s">
        <v>22</v>
      </c>
      <c r="B549" s="72" t="s">
        <v>510</v>
      </c>
      <c r="C549" s="172" t="s">
        <v>16</v>
      </c>
      <c r="D549" s="195">
        <f>E549+F549+G549</f>
        <v>1</v>
      </c>
      <c r="E549" s="162">
        <v>1</v>
      </c>
      <c r="F549" s="162"/>
      <c r="G549" s="162"/>
      <c r="H549" s="162"/>
      <c r="I549" s="195">
        <f>J549+K549+L549</f>
        <v>1</v>
      </c>
      <c r="J549" s="77">
        <v>1</v>
      </c>
      <c r="K549" s="77"/>
      <c r="L549" s="77"/>
      <c r="M549" s="195">
        <f>N549+O549+P549</f>
        <v>0</v>
      </c>
      <c r="N549" s="77"/>
      <c r="O549" s="77"/>
      <c r="P549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9"/>
  <sheetViews>
    <sheetView topLeftCell="A34" zoomScale="80" zoomScaleNormal="80" zoomScaleSheetLayoutView="85" zoomScalePageLayoutView="40" workbookViewId="0">
      <selection activeCell="E39" sqref="E39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5.7109375" style="180" customWidth="1"/>
    <col min="5" max="5" width="9.85546875" style="34" customWidth="1"/>
    <col min="6" max="6" width="9.140625" style="34" customWidth="1"/>
    <col min="7" max="7" width="14.710937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577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99" t="s">
        <v>362</v>
      </c>
      <c r="K6" s="299"/>
      <c r="L6" s="299"/>
      <c r="M6" s="299"/>
      <c r="N6" s="299"/>
      <c r="O6" s="299"/>
      <c r="P6" s="299"/>
    </row>
    <row r="7" spans="1:50" ht="14.25" customHeight="1">
      <c r="I7" s="181"/>
      <c r="J7" s="237"/>
      <c r="K7" s="237"/>
      <c r="L7" s="300" t="s">
        <v>363</v>
      </c>
      <c r="M7" s="300"/>
      <c r="N7" s="300"/>
      <c r="O7" s="300"/>
      <c r="P7" s="300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99" t="s">
        <v>576</v>
      </c>
      <c r="J8" s="299"/>
      <c r="K8" s="299"/>
      <c r="L8" s="299"/>
      <c r="M8" s="299"/>
      <c r="N8" s="299"/>
      <c r="O8" s="299"/>
      <c r="P8" s="299"/>
    </row>
    <row r="9" spans="1:50" ht="15.75">
      <c r="A9" s="298" t="s">
        <v>143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8" t="s">
        <v>144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8" t="s">
        <v>575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01" t="s">
        <v>488</v>
      </c>
      <c r="B13" s="304" t="s">
        <v>3</v>
      </c>
      <c r="C13" s="304" t="s">
        <v>4</v>
      </c>
      <c r="D13" s="307" t="s">
        <v>493</v>
      </c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02"/>
      <c r="B14" s="305"/>
      <c r="C14" s="305"/>
      <c r="D14" s="307" t="s">
        <v>434</v>
      </c>
      <c r="E14" s="308"/>
      <c r="F14" s="308"/>
      <c r="G14" s="308"/>
      <c r="H14" s="309"/>
      <c r="I14" s="310" t="s">
        <v>492</v>
      </c>
      <c r="J14" s="310"/>
      <c r="K14" s="310"/>
      <c r="L14" s="310"/>
      <c r="M14" s="310" t="s">
        <v>567</v>
      </c>
      <c r="N14" s="310"/>
      <c r="O14" s="310"/>
      <c r="P14" s="31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303"/>
      <c r="B15" s="306"/>
      <c r="C15" s="306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304708.90000000002</v>
      </c>
      <c r="E17" s="154">
        <f t="shared" ref="E17:P17" si="0">E18+E264</f>
        <v>145617.60000000001</v>
      </c>
      <c r="F17" s="154">
        <f t="shared" si="0"/>
        <v>139688.29999999999</v>
      </c>
      <c r="G17" s="154">
        <f t="shared" si="0"/>
        <v>19403</v>
      </c>
      <c r="H17" s="154" t="e">
        <f t="shared" si="0"/>
        <v>#REF!</v>
      </c>
      <c r="I17" s="187">
        <f t="shared" si="0"/>
        <v>291532.40000000002</v>
      </c>
      <c r="J17" s="154">
        <f t="shared" si="0"/>
        <v>134156</v>
      </c>
      <c r="K17" s="154">
        <f t="shared" si="0"/>
        <v>138017.60000000001</v>
      </c>
      <c r="L17" s="154">
        <f t="shared" si="0"/>
        <v>19358.8</v>
      </c>
      <c r="M17" s="187">
        <f t="shared" si="0"/>
        <v>298214.90000000002</v>
      </c>
      <c r="N17" s="154">
        <f t="shared" si="0"/>
        <v>141221</v>
      </c>
      <c r="O17" s="154">
        <f t="shared" si="0"/>
        <v>137683.10000000003</v>
      </c>
      <c r="P17" s="154">
        <f t="shared" si="0"/>
        <v>19310.8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41.25" customHeight="1">
      <c r="A18" s="43" t="s">
        <v>10</v>
      </c>
      <c r="B18" s="42" t="s">
        <v>165</v>
      </c>
      <c r="C18" s="19"/>
      <c r="D18" s="187">
        <f>E18+F18+G18</f>
        <v>61511.1</v>
      </c>
      <c r="E18" s="157">
        <f>E19+E21+E24+E31+E38+E41+E43+E49+E53+E59+E62+E66+E70+E72+E75+E79+E83+E87+E91+E93+E103+E116+E118+E123+E125+E134+E137+E140+E146+E204+E213+E215+E226+E229+E233+E237+E244+E262+E252+E217+E241+E260+E239+E222+E99+E149+E225+E45+E47+E57+E178++E197+E97+E105+E108+E110+E112+E114+E206+E210+E247+E154+E158+E160+E162+E164+E166+E179+E181+E183+E185+E187+E189+E191+E200+E202+E156+E152+E208+E231+E235+E257</f>
        <v>44129.599999999999</v>
      </c>
      <c r="F18" s="157">
        <f>F19+F21+F24+F31+F38+F41+F43+F49+F53+F59+F62+F66+F70+F72+F75+F79+F83+F87+F91+F93+F103+F116+F118+F123+F125+F134+F137+F140+F146+F204+F213+F215+F226+F229+F233+F237+F244+F262+F252+F217+F241+F260+F239+F222+F99+F149+F225+F45+F47+F57+F178++F197+F97+F105+F108+F110+F112+F114+F206+F210+F247+F154+F158+F160+F162+F164+F166+F179+F181+F183+F185+F187+F189+F191+F200+F202+F156+F152+F208+F231+F235+F120+F29+F34+F36</f>
        <v>15871.099999999997</v>
      </c>
      <c r="G18" s="157">
        <f>G19+G21+G24+G31+G38+G41+G43+G49+G53+G59+G62+G66+G70+G72+G75+G79+G83+G87+G91+G93+G103+G116+G118+G123+G125+G134+G137+G140+G146+G204+G213+G215+G226+G229+G233+G237+G244+G262+G252+G217+G241+G260+G239+G222+G99+G149+G225+G45+G47+G57+G178++G197+G97+G105+G108+G110+G112+G114+G206+G210+G247+G154+G158+G160+G162+G164+G166+G179+G181+G183+G185+G187+G189+G191+G200+G202+G156+G152+G208+G231+G235+G27</f>
        <v>1510.4</v>
      </c>
      <c r="H18" s="157" t="e">
        <f t="shared" ref="H18:P18" si="1">H19+H21+H24+H31+H38+H41+H43+H49+H53+H59+H62+H66+H70+H72+H75+H79+H83+H87+H91+H93+H103+H116+H118+H123+H125+H134+H137+H140+H146+H204+H213+H215+H226+H229+H233+H237+H244+H262+H252+H217+H241+H260+H239+H222+H99+H149+H225+H45+H47+H57+H178++H197+H97+H105+H108+H110+H112+H114+H206+H210+H247+H154+H158+H160+H162+H164+H166+H179+H181+H183+H185+H187+H189+H191+H200+H202+H156+H152+H208+H231+H235</f>
        <v>#REF!</v>
      </c>
      <c r="I18" s="188">
        <f t="shared" si="1"/>
        <v>62805.899999999987</v>
      </c>
      <c r="J18" s="157">
        <f t="shared" si="1"/>
        <v>44587.899999999994</v>
      </c>
      <c r="K18" s="157">
        <f t="shared" si="1"/>
        <v>16535.3</v>
      </c>
      <c r="L18" s="157">
        <f t="shared" si="1"/>
        <v>1682.7</v>
      </c>
      <c r="M18" s="188">
        <f t="shared" si="1"/>
        <v>66201.599999999991</v>
      </c>
      <c r="N18" s="157">
        <f t="shared" si="1"/>
        <v>48221.100000000006</v>
      </c>
      <c r="O18" s="157">
        <f t="shared" si="1"/>
        <v>16274.699999999999</v>
      </c>
      <c r="P18" s="157">
        <f t="shared" si="1"/>
        <v>1705.8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5" si="2">E19+F19+G19</f>
        <v>1446</v>
      </c>
      <c r="E19" s="155">
        <f t="shared" ref="E19:H19" si="3">E20</f>
        <v>1446</v>
      </c>
      <c r="F19" s="155">
        <f t="shared" si="3"/>
        <v>0</v>
      </c>
      <c r="G19" s="155">
        <f t="shared" si="3"/>
        <v>0</v>
      </c>
      <c r="H19" s="155" t="e">
        <f t="shared" si="3"/>
        <v>#REF!</v>
      </c>
      <c r="I19" s="190">
        <f>I20</f>
        <v>1446</v>
      </c>
      <c r="J19" s="155">
        <f t="shared" ref="J19:P19" si="4">J20</f>
        <v>1446</v>
      </c>
      <c r="K19" s="155">
        <f t="shared" si="4"/>
        <v>0</v>
      </c>
      <c r="L19" s="155">
        <f t="shared" si="4"/>
        <v>0</v>
      </c>
      <c r="M19" s="190">
        <f t="shared" si="4"/>
        <v>1446</v>
      </c>
      <c r="N19" s="155">
        <f t="shared" si="4"/>
        <v>1446</v>
      </c>
      <c r="O19" s="155">
        <f t="shared" si="4"/>
        <v>0</v>
      </c>
      <c r="P19" s="155">
        <f t="shared" si="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2"/>
        <v>1446</v>
      </c>
      <c r="E20" s="155">
        <v>1446</v>
      </c>
      <c r="F20" s="156"/>
      <c r="G20" s="157"/>
      <c r="H20" s="157" t="e">
        <f>#REF!</f>
        <v>#REF!</v>
      </c>
      <c r="I20" s="187">
        <f t="shared" ref="I20:I67" si="5">J20+K20+L20</f>
        <v>1446</v>
      </c>
      <c r="J20" s="155">
        <v>1446</v>
      </c>
      <c r="K20" s="156"/>
      <c r="L20" s="156"/>
      <c r="M20" s="246">
        <f>N20+O20</f>
        <v>1446</v>
      </c>
      <c r="N20" s="160">
        <v>1446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20474.900000000001</v>
      </c>
      <c r="E21" s="158">
        <f t="shared" ref="E21:P21" si="6">E22+E23</f>
        <v>20474.900000000001</v>
      </c>
      <c r="F21" s="158">
        <f t="shared" si="6"/>
        <v>0</v>
      </c>
      <c r="G21" s="158">
        <f t="shared" si="6"/>
        <v>0</v>
      </c>
      <c r="H21" s="158" t="e">
        <f t="shared" si="6"/>
        <v>#REF!</v>
      </c>
      <c r="I21" s="193">
        <f t="shared" si="6"/>
        <v>20098.5</v>
      </c>
      <c r="J21" s="158">
        <f t="shared" si="6"/>
        <v>20098.5</v>
      </c>
      <c r="K21" s="158">
        <f t="shared" si="6"/>
        <v>0</v>
      </c>
      <c r="L21" s="158">
        <f t="shared" si="6"/>
        <v>0</v>
      </c>
      <c r="M21" s="193">
        <f t="shared" si="6"/>
        <v>20098.5</v>
      </c>
      <c r="N21" s="158">
        <f t="shared" si="6"/>
        <v>20098.5</v>
      </c>
      <c r="O21" s="158">
        <f t="shared" si="6"/>
        <v>0</v>
      </c>
      <c r="P21" s="158">
        <f t="shared" si="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2"/>
        <v>20466.400000000001</v>
      </c>
      <c r="E22" s="155">
        <f>'[4]Поправки февраль'!$I$46+'[4]Поправки февраль'!$I$66+'[4]Поправки февраль'!$I$1006+'[4]Поправки февраль'!$I$1143</f>
        <v>20466.400000000001</v>
      </c>
      <c r="F22" s="155"/>
      <c r="G22" s="155"/>
      <c r="H22" s="155" t="e">
        <f>#REF!</f>
        <v>#REF!</v>
      </c>
      <c r="I22" s="187">
        <f t="shared" si="5"/>
        <v>20090</v>
      </c>
      <c r="J22" s="155">
        <v>20090</v>
      </c>
      <c r="K22" s="156"/>
      <c r="L22" s="156"/>
      <c r="M22" s="246">
        <f t="shared" ref="M22:M23" si="7">N22+O22</f>
        <v>20090</v>
      </c>
      <c r="N22" s="160">
        <v>20090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2"/>
        <v>8.5</v>
      </c>
      <c r="E23" s="155">
        <v>8.5</v>
      </c>
      <c r="F23" s="155"/>
      <c r="G23" s="155"/>
      <c r="H23" s="155" t="e">
        <f>#REF!</f>
        <v>#REF!</v>
      </c>
      <c r="I23" s="187">
        <f t="shared" si="5"/>
        <v>8.5</v>
      </c>
      <c r="J23" s="155">
        <v>8.5</v>
      </c>
      <c r="K23" s="155"/>
      <c r="L23" s="155"/>
      <c r="M23" s="246">
        <f t="shared" si="7"/>
        <v>8.5</v>
      </c>
      <c r="N23" s="160">
        <v>8.5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2"/>
        <v>3</v>
      </c>
      <c r="E24" s="156">
        <f t="shared" ref="E24:H24" si="8">E25</f>
        <v>0</v>
      </c>
      <c r="F24" s="155">
        <f t="shared" si="8"/>
        <v>0</v>
      </c>
      <c r="G24" s="157">
        <f t="shared" si="8"/>
        <v>3</v>
      </c>
      <c r="H24" s="157" t="e">
        <f t="shared" si="8"/>
        <v>#REF!</v>
      </c>
      <c r="I24" s="187">
        <f t="shared" si="5"/>
        <v>36.5</v>
      </c>
      <c r="J24" s="156">
        <f t="shared" ref="J24:K24" si="9">J25</f>
        <v>0</v>
      </c>
      <c r="K24" s="156">
        <f t="shared" si="9"/>
        <v>0</v>
      </c>
      <c r="L24" s="156">
        <v>36.5</v>
      </c>
      <c r="M24" s="246">
        <f>N24+O24+P24</f>
        <v>1.5</v>
      </c>
      <c r="N24" s="160">
        <f t="shared" ref="N24:P24" si="10">N25</f>
        <v>0</v>
      </c>
      <c r="O24" s="160">
        <f t="shared" si="10"/>
        <v>0</v>
      </c>
      <c r="P24" s="160">
        <f t="shared" si="10"/>
        <v>1.5</v>
      </c>
    </row>
    <row r="25" spans="1:50" s="8" customFormat="1" ht="50.25" customHeight="1">
      <c r="A25" s="48" t="s">
        <v>22</v>
      </c>
      <c r="B25" s="153" t="s">
        <v>168</v>
      </c>
      <c r="C25" s="153" t="s">
        <v>16</v>
      </c>
      <c r="D25" s="193">
        <f t="shared" si="2"/>
        <v>3</v>
      </c>
      <c r="E25" s="156"/>
      <c r="F25" s="155"/>
      <c r="G25" s="155">
        <v>3</v>
      </c>
      <c r="H25" s="155" t="e">
        <f>#REF!</f>
        <v>#REF!</v>
      </c>
      <c r="I25" s="193">
        <f t="shared" si="5"/>
        <v>36.5</v>
      </c>
      <c r="J25" s="156"/>
      <c r="K25" s="156"/>
      <c r="L25" s="156">
        <v>36.5</v>
      </c>
      <c r="M25" s="247">
        <f>N25+O25+P25</f>
        <v>1.5</v>
      </c>
      <c r="N25" s="160"/>
      <c r="O25" s="160"/>
      <c r="P25" s="160">
        <v>1.5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1">I27+I29</f>
        <v>0</v>
      </c>
      <c r="J26" s="158">
        <f t="shared" si="11"/>
        <v>0</v>
      </c>
      <c r="K26" s="158">
        <f t="shared" si="11"/>
        <v>0</v>
      </c>
      <c r="L26" s="158">
        <f t="shared" si="11"/>
        <v>0</v>
      </c>
      <c r="M26" s="193">
        <f t="shared" si="11"/>
        <v>0</v>
      </c>
      <c r="N26" s="158">
        <f t="shared" si="11"/>
        <v>0</v>
      </c>
      <c r="O26" s="158">
        <f t="shared" si="11"/>
        <v>0</v>
      </c>
      <c r="P26" s="158">
        <f t="shared" si="1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2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2">I28</f>
        <v>0</v>
      </c>
      <c r="J27" s="158">
        <f t="shared" si="12"/>
        <v>0</v>
      </c>
      <c r="K27" s="158">
        <f t="shared" si="12"/>
        <v>0</v>
      </c>
      <c r="L27" s="158">
        <f t="shared" si="12"/>
        <v>0</v>
      </c>
      <c r="M27" s="193">
        <f t="shared" si="12"/>
        <v>0</v>
      </c>
      <c r="N27" s="158">
        <f t="shared" si="12"/>
        <v>0</v>
      </c>
      <c r="O27" s="158">
        <f t="shared" si="12"/>
        <v>0</v>
      </c>
      <c r="P27" s="158">
        <f t="shared" si="1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2"/>
        <v>0</v>
      </c>
      <c r="E28" s="158">
        <f>E29</f>
        <v>0</v>
      </c>
      <c r="F28" s="158"/>
      <c r="G28" s="158">
        <f t="shared" ref="G28:H28" si="13">G29</f>
        <v>0</v>
      </c>
      <c r="H28" s="158">
        <f t="shared" si="13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4">I30</f>
        <v>0</v>
      </c>
      <c r="J29" s="158">
        <f t="shared" si="14"/>
        <v>0</v>
      </c>
      <c r="K29" s="158">
        <f t="shared" si="14"/>
        <v>0</v>
      </c>
      <c r="L29" s="158">
        <f t="shared" si="14"/>
        <v>0</v>
      </c>
      <c r="M29" s="193">
        <f t="shared" si="14"/>
        <v>0</v>
      </c>
      <c r="N29" s="158">
        <f t="shared" si="14"/>
        <v>0</v>
      </c>
      <c r="O29" s="158">
        <f t="shared" si="14"/>
        <v>0</v>
      </c>
      <c r="P29" s="158">
        <f t="shared" si="14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80.75" customHeight="1">
      <c r="A31" s="239" t="s">
        <v>547</v>
      </c>
      <c r="B31" s="240" t="s">
        <v>548</v>
      </c>
      <c r="C31" s="47"/>
      <c r="D31" s="187">
        <f>E31+F31+G31+H31</f>
        <v>459.5</v>
      </c>
      <c r="E31" s="157">
        <f t="shared" ref="E31:P31" si="15">E32+E34</f>
        <v>0</v>
      </c>
      <c r="F31" s="18">
        <f>F32</f>
        <v>459.5</v>
      </c>
      <c r="G31" s="18">
        <f t="shared" si="15"/>
        <v>0</v>
      </c>
      <c r="H31" s="18">
        <f t="shared" si="15"/>
        <v>0</v>
      </c>
      <c r="I31" s="194">
        <f t="shared" si="15"/>
        <v>0</v>
      </c>
      <c r="J31" s="18">
        <f t="shared" si="15"/>
        <v>0</v>
      </c>
      <c r="K31" s="18">
        <f t="shared" si="15"/>
        <v>0</v>
      </c>
      <c r="L31" s="18">
        <f t="shared" si="15"/>
        <v>0</v>
      </c>
      <c r="M31" s="194">
        <f t="shared" si="15"/>
        <v>0</v>
      </c>
      <c r="N31" s="18">
        <f t="shared" si="15"/>
        <v>0</v>
      </c>
      <c r="O31" s="18">
        <f t="shared" si="15"/>
        <v>0</v>
      </c>
      <c r="P31" s="18">
        <f t="shared" si="15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5" customHeight="1">
      <c r="A32" s="46" t="s">
        <v>475</v>
      </c>
      <c r="B32" s="240" t="s">
        <v>548</v>
      </c>
      <c r="C32" s="47" t="s">
        <v>56</v>
      </c>
      <c r="D32" s="187">
        <f>E32+F32+G32+H32</f>
        <v>459.5</v>
      </c>
      <c r="E32" s="156"/>
      <c r="F32" s="156">
        <f>'[4]Поправки февраль'!$I$1256</f>
        <v>459.5</v>
      </c>
      <c r="G32" s="156"/>
      <c r="H32" s="156">
        <f t="shared" ref="E32:M33" si="16">H33</f>
        <v>0</v>
      </c>
      <c r="I32" s="192">
        <f t="shared" si="16"/>
        <v>0</v>
      </c>
      <c r="J32" s="156"/>
      <c r="K32" s="156"/>
      <c r="L32" s="156"/>
      <c r="M32" s="192">
        <f t="shared" si="16"/>
        <v>0</v>
      </c>
      <c r="N32" s="156"/>
      <c r="O32" s="156"/>
      <c r="P32" s="156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0</v>
      </c>
      <c r="E33" s="154">
        <f t="shared" si="16"/>
        <v>0</v>
      </c>
      <c r="F33" s="154">
        <f t="shared" si="16"/>
        <v>0</v>
      </c>
      <c r="G33" s="154">
        <f t="shared" si="16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0</v>
      </c>
      <c r="E34" s="156">
        <f t="shared" ref="E34:P34" si="17">E35</f>
        <v>0</v>
      </c>
      <c r="F34" s="156"/>
      <c r="G34" s="156">
        <f t="shared" si="17"/>
        <v>0</v>
      </c>
      <c r="H34" s="156">
        <f t="shared" si="17"/>
        <v>0</v>
      </c>
      <c r="I34" s="192">
        <f t="shared" si="17"/>
        <v>0</v>
      </c>
      <c r="J34" s="156">
        <f t="shared" si="17"/>
        <v>0</v>
      </c>
      <c r="K34" s="156">
        <f t="shared" si="17"/>
        <v>0</v>
      </c>
      <c r="L34" s="156">
        <f t="shared" si="17"/>
        <v>0</v>
      </c>
      <c r="M34" s="192">
        <f t="shared" si="17"/>
        <v>0</v>
      </c>
      <c r="N34" s="156">
        <f t="shared" si="17"/>
        <v>0</v>
      </c>
      <c r="O34" s="156">
        <f t="shared" si="17"/>
        <v>0</v>
      </c>
      <c r="P34" s="156">
        <f t="shared" si="17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30.75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5" customHeight="1">
      <c r="A36" s="239" t="s">
        <v>552</v>
      </c>
      <c r="B36" s="240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0</v>
      </c>
      <c r="E37" s="156"/>
      <c r="F37" s="156"/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.75" customHeight="1">
      <c r="A38" s="32" t="s">
        <v>103</v>
      </c>
      <c r="B38" s="44" t="s">
        <v>169</v>
      </c>
      <c r="C38" s="153"/>
      <c r="D38" s="193">
        <f t="shared" si="2"/>
        <v>400</v>
      </c>
      <c r="E38" s="155">
        <f>E40+E39</f>
        <v>400</v>
      </c>
      <c r="F38" s="155">
        <f t="shared" ref="F38:G38" si="18">F40+F39</f>
        <v>0</v>
      </c>
      <c r="G38" s="155">
        <f t="shared" si="18"/>
        <v>0</v>
      </c>
      <c r="H38" s="155" t="e">
        <f t="shared" ref="H38" si="19">H40</f>
        <v>#REF!</v>
      </c>
      <c r="I38" s="193">
        <f t="shared" si="5"/>
        <v>400</v>
      </c>
      <c r="J38" s="155">
        <f t="shared" ref="J38:L38" si="20">J40</f>
        <v>400</v>
      </c>
      <c r="K38" s="155">
        <f t="shared" si="20"/>
        <v>0</v>
      </c>
      <c r="L38" s="155">
        <f t="shared" si="20"/>
        <v>0</v>
      </c>
      <c r="M38" s="247">
        <f t="shared" ref="M38:M44" si="21">N38+O38</f>
        <v>400</v>
      </c>
      <c r="N38" s="160">
        <f>N40</f>
        <v>400</v>
      </c>
      <c r="O38" s="160">
        <f t="shared" ref="O38:P38" si="22">O40</f>
        <v>0</v>
      </c>
      <c r="P38" s="160">
        <f t="shared" si="22"/>
        <v>0</v>
      </c>
    </row>
    <row r="39" spans="1:50" s="7" customFormat="1" ht="45" customHeight="1">
      <c r="A39" s="48" t="s">
        <v>22</v>
      </c>
      <c r="B39" s="44" t="s">
        <v>169</v>
      </c>
      <c r="C39" s="153" t="s">
        <v>16</v>
      </c>
      <c r="D39" s="193"/>
      <c r="E39" s="155">
        <f>'[4]Поправки февраль'!$I$138</f>
        <v>239.3</v>
      </c>
      <c r="F39" s="155"/>
      <c r="G39" s="155"/>
      <c r="H39" s="155"/>
      <c r="I39" s="193"/>
      <c r="J39" s="155"/>
      <c r="K39" s="155"/>
      <c r="L39" s="155"/>
      <c r="M39" s="247"/>
      <c r="N39" s="160"/>
      <c r="O39" s="160"/>
      <c r="P39" s="160"/>
    </row>
    <row r="40" spans="1:50" s="8" customFormat="1" ht="18" customHeight="1">
      <c r="A40" s="32" t="s">
        <v>18</v>
      </c>
      <c r="B40" s="44" t="s">
        <v>169</v>
      </c>
      <c r="C40" s="153" t="s">
        <v>19</v>
      </c>
      <c r="D40" s="193">
        <f t="shared" si="2"/>
        <v>160.69999999999999</v>
      </c>
      <c r="E40" s="155">
        <f>'[4]Поправки февраль'!$I$96</f>
        <v>160.69999999999999</v>
      </c>
      <c r="F40" s="155"/>
      <c r="G40" s="155"/>
      <c r="H40" s="155" t="e">
        <f>#REF!</f>
        <v>#REF!</v>
      </c>
      <c r="I40" s="190">
        <f>J40+K40+L40</f>
        <v>400</v>
      </c>
      <c r="J40" s="155">
        <v>400</v>
      </c>
      <c r="K40" s="155"/>
      <c r="L40" s="155"/>
      <c r="M40" s="247">
        <f>N40+O40+P40</f>
        <v>400</v>
      </c>
      <c r="N40" s="160">
        <v>400</v>
      </c>
      <c r="O40" s="155"/>
      <c r="P40" s="155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s="7" customFormat="1" ht="45" customHeight="1">
      <c r="A41" s="16" t="s">
        <v>105</v>
      </c>
      <c r="B41" s="17" t="s">
        <v>170</v>
      </c>
      <c r="C41" s="153"/>
      <c r="D41" s="193">
        <f t="shared" si="2"/>
        <v>314.39999999999998</v>
      </c>
      <c r="E41" s="155">
        <f>E42</f>
        <v>314.39999999999998</v>
      </c>
      <c r="F41" s="155">
        <f t="shared" ref="F41:P41" si="23">F42</f>
        <v>0</v>
      </c>
      <c r="G41" s="155">
        <f t="shared" si="23"/>
        <v>0</v>
      </c>
      <c r="H41" s="155" t="e">
        <f t="shared" si="23"/>
        <v>#REF!</v>
      </c>
      <c r="I41" s="190">
        <f t="shared" si="23"/>
        <v>303.89999999999998</v>
      </c>
      <c r="J41" s="155">
        <f t="shared" si="23"/>
        <v>303.89999999999998</v>
      </c>
      <c r="K41" s="155">
        <f t="shared" si="23"/>
        <v>0</v>
      </c>
      <c r="L41" s="155">
        <f t="shared" si="23"/>
        <v>0</v>
      </c>
      <c r="M41" s="190">
        <f t="shared" si="23"/>
        <v>303.89999999999998</v>
      </c>
      <c r="N41" s="155">
        <f t="shared" si="23"/>
        <v>303.89999999999998</v>
      </c>
      <c r="O41" s="155">
        <f t="shared" si="23"/>
        <v>0</v>
      </c>
      <c r="P41" s="155">
        <f t="shared" si="23"/>
        <v>0</v>
      </c>
    </row>
    <row r="42" spans="1:50" s="8" customFormat="1" ht="45" customHeight="1">
      <c r="A42" s="16" t="s">
        <v>22</v>
      </c>
      <c r="B42" s="17" t="s">
        <v>170</v>
      </c>
      <c r="C42" s="153" t="s">
        <v>16</v>
      </c>
      <c r="D42" s="193">
        <f t="shared" si="2"/>
        <v>314.39999999999998</v>
      </c>
      <c r="E42" s="155">
        <v>314.39999999999998</v>
      </c>
      <c r="F42" s="155"/>
      <c r="G42" s="155"/>
      <c r="H42" s="155" t="e">
        <f>#REF!</f>
        <v>#REF!</v>
      </c>
      <c r="I42" s="193">
        <f t="shared" si="5"/>
        <v>303.89999999999998</v>
      </c>
      <c r="J42" s="155">
        <v>303.89999999999998</v>
      </c>
      <c r="K42" s="155"/>
      <c r="L42" s="155"/>
      <c r="M42" s="247">
        <f t="shared" si="21"/>
        <v>303.89999999999998</v>
      </c>
      <c r="N42" s="160">
        <v>303.89999999999998</v>
      </c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7" customFormat="1" ht="43.5" customHeight="1">
      <c r="A43" s="24" t="s">
        <v>32</v>
      </c>
      <c r="B43" s="17" t="s">
        <v>171</v>
      </c>
      <c r="C43" s="153"/>
      <c r="D43" s="193">
        <f t="shared" si="2"/>
        <v>160</v>
      </c>
      <c r="E43" s="155">
        <f>E44</f>
        <v>160</v>
      </c>
      <c r="F43" s="155">
        <f t="shared" ref="F43:H43" si="24">F44</f>
        <v>0</v>
      </c>
      <c r="G43" s="155">
        <f t="shared" si="24"/>
        <v>0</v>
      </c>
      <c r="H43" s="155" t="e">
        <f t="shared" si="24"/>
        <v>#REF!</v>
      </c>
      <c r="I43" s="193">
        <f t="shared" si="5"/>
        <v>160</v>
      </c>
      <c r="J43" s="155">
        <f t="shared" ref="J43:L43" si="25">J44</f>
        <v>160</v>
      </c>
      <c r="K43" s="155">
        <f t="shared" si="25"/>
        <v>0</v>
      </c>
      <c r="L43" s="155">
        <f t="shared" si="25"/>
        <v>0</v>
      </c>
      <c r="M43" s="247">
        <f t="shared" si="21"/>
        <v>160</v>
      </c>
      <c r="N43" s="160">
        <f>N44</f>
        <v>160</v>
      </c>
      <c r="O43" s="160">
        <f t="shared" ref="O43:P43" si="26">O44</f>
        <v>0</v>
      </c>
      <c r="P43" s="160">
        <f t="shared" si="26"/>
        <v>0</v>
      </c>
    </row>
    <row r="44" spans="1:50" s="8" customFormat="1" ht="45.75" customHeight="1">
      <c r="A44" s="16" t="s">
        <v>22</v>
      </c>
      <c r="B44" s="17" t="s">
        <v>171</v>
      </c>
      <c r="C44" s="153" t="s">
        <v>16</v>
      </c>
      <c r="D44" s="193">
        <f t="shared" si="2"/>
        <v>160</v>
      </c>
      <c r="E44" s="155">
        <v>160</v>
      </c>
      <c r="F44" s="155"/>
      <c r="G44" s="155"/>
      <c r="H44" s="155" t="e">
        <f>#REF!</f>
        <v>#REF!</v>
      </c>
      <c r="I44" s="193">
        <f t="shared" si="5"/>
        <v>160</v>
      </c>
      <c r="J44" s="155">
        <v>160</v>
      </c>
      <c r="K44" s="155"/>
      <c r="L44" s="155"/>
      <c r="M44" s="247">
        <f t="shared" si="21"/>
        <v>160</v>
      </c>
      <c r="N44" s="160">
        <v>160</v>
      </c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60.75" hidden="1" customHeight="1">
      <c r="A45" s="24" t="s">
        <v>242</v>
      </c>
      <c r="B45" s="17" t="s">
        <v>171</v>
      </c>
      <c r="C45" s="153" t="s">
        <v>56</v>
      </c>
      <c r="D45" s="187">
        <f>D46</f>
        <v>0</v>
      </c>
      <c r="E45" s="154">
        <f t="shared" ref="E45:H45" si="27">E46</f>
        <v>0</v>
      </c>
      <c r="F45" s="154">
        <f t="shared" si="27"/>
        <v>0</v>
      </c>
      <c r="G45" s="154">
        <f t="shared" si="27"/>
        <v>0</v>
      </c>
      <c r="H45" s="154">
        <f t="shared" si="27"/>
        <v>0</v>
      </c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" hidden="1" customHeight="1">
      <c r="A46" s="16" t="s">
        <v>58</v>
      </c>
      <c r="B46" s="17" t="s">
        <v>171</v>
      </c>
      <c r="C46" s="153" t="s">
        <v>155</v>
      </c>
      <c r="D46" s="187">
        <f>E46+F46+G46+H46</f>
        <v>0</v>
      </c>
      <c r="E46" s="155"/>
      <c r="F46" s="156"/>
      <c r="G46" s="157"/>
      <c r="H46" s="157"/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9.75" hidden="1" customHeight="1">
      <c r="A47" s="16" t="s">
        <v>35</v>
      </c>
      <c r="B47" s="17" t="s">
        <v>171</v>
      </c>
      <c r="C47" s="153" t="s">
        <v>36</v>
      </c>
      <c r="D47" s="187">
        <f>D48</f>
        <v>0</v>
      </c>
      <c r="E47" s="154">
        <f t="shared" ref="E47:H47" si="28">E48</f>
        <v>0</v>
      </c>
      <c r="F47" s="154">
        <f t="shared" si="28"/>
        <v>0</v>
      </c>
      <c r="G47" s="154">
        <f t="shared" si="28"/>
        <v>0</v>
      </c>
      <c r="H47" s="154">
        <f t="shared" si="28"/>
        <v>0</v>
      </c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15" hidden="1" customHeight="1">
      <c r="A48" s="128" t="s">
        <v>89</v>
      </c>
      <c r="B48" s="17" t="s">
        <v>171</v>
      </c>
      <c r="C48" s="153" t="s">
        <v>425</v>
      </c>
      <c r="D48" s="187">
        <f>E48+F48+G48+H48</f>
        <v>0</v>
      </c>
      <c r="E48" s="155"/>
      <c r="F48" s="156"/>
      <c r="G48" s="157"/>
      <c r="H48" s="157"/>
      <c r="I48" s="187"/>
      <c r="J48" s="155"/>
      <c r="K48" s="156"/>
      <c r="L48" s="156"/>
      <c r="M48" s="246"/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7" customFormat="1" ht="72.75" customHeight="1">
      <c r="A49" s="32" t="s">
        <v>31</v>
      </c>
      <c r="B49" s="17" t="s">
        <v>172</v>
      </c>
      <c r="C49" s="153"/>
      <c r="D49" s="193">
        <f t="shared" si="2"/>
        <v>618.4</v>
      </c>
      <c r="E49" s="155">
        <f t="shared" ref="E49:P49" si="29">E50+E51+E52</f>
        <v>618.4</v>
      </c>
      <c r="F49" s="155">
        <f t="shared" si="29"/>
        <v>0</v>
      </c>
      <c r="G49" s="155">
        <f t="shared" si="29"/>
        <v>0</v>
      </c>
      <c r="H49" s="155" t="e">
        <f t="shared" si="29"/>
        <v>#REF!</v>
      </c>
      <c r="I49" s="190">
        <f t="shared" si="29"/>
        <v>270</v>
      </c>
      <c r="J49" s="155">
        <f t="shared" si="29"/>
        <v>270</v>
      </c>
      <c r="K49" s="155">
        <f t="shared" si="29"/>
        <v>0</v>
      </c>
      <c r="L49" s="155">
        <f t="shared" si="29"/>
        <v>0</v>
      </c>
      <c r="M49" s="190">
        <f t="shared" si="29"/>
        <v>270</v>
      </c>
      <c r="N49" s="155">
        <f t="shared" si="29"/>
        <v>270</v>
      </c>
      <c r="O49" s="155">
        <f t="shared" si="29"/>
        <v>0</v>
      </c>
      <c r="P49" s="155">
        <f t="shared" si="29"/>
        <v>0</v>
      </c>
    </row>
    <row r="50" spans="1:50" s="8" customFormat="1" ht="45.75" customHeight="1">
      <c r="A50" s="16" t="s">
        <v>22</v>
      </c>
      <c r="B50" s="17" t="s">
        <v>172</v>
      </c>
      <c r="C50" s="153" t="s">
        <v>16</v>
      </c>
      <c r="D50" s="193">
        <f t="shared" si="2"/>
        <v>611.4</v>
      </c>
      <c r="E50" s="155">
        <f>'[4]Поправки февраль'!$I$114</f>
        <v>611.4</v>
      </c>
      <c r="F50" s="155"/>
      <c r="G50" s="155"/>
      <c r="H50" s="155" t="e">
        <f>#REF!</f>
        <v>#REF!</v>
      </c>
      <c r="I50" s="193">
        <f t="shared" si="5"/>
        <v>270</v>
      </c>
      <c r="J50" s="155">
        <v>270</v>
      </c>
      <c r="K50" s="155"/>
      <c r="L50" s="155"/>
      <c r="M50" s="247">
        <f t="shared" ref="M50:M52" si="30">N50+O50+P50</f>
        <v>270</v>
      </c>
      <c r="N50" s="160">
        <v>270</v>
      </c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30.75" customHeight="1">
      <c r="A51" s="16" t="s">
        <v>63</v>
      </c>
      <c r="B51" s="17" t="s">
        <v>172</v>
      </c>
      <c r="C51" s="153" t="s">
        <v>64</v>
      </c>
      <c r="D51" s="193">
        <f t="shared" si="2"/>
        <v>0</v>
      </c>
      <c r="E51" s="158"/>
      <c r="F51" s="158"/>
      <c r="G51" s="158"/>
      <c r="H51" s="158" t="e">
        <f>#REF!</f>
        <v>#REF!</v>
      </c>
      <c r="I51" s="193">
        <f t="shared" si="5"/>
        <v>0</v>
      </c>
      <c r="J51" s="155"/>
      <c r="K51" s="155"/>
      <c r="L51" s="155"/>
      <c r="M51" s="247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21" customHeight="1">
      <c r="A52" s="16" t="s">
        <v>18</v>
      </c>
      <c r="B52" s="17" t="s">
        <v>172</v>
      </c>
      <c r="C52" s="153" t="s">
        <v>19</v>
      </c>
      <c r="D52" s="193">
        <f t="shared" si="2"/>
        <v>7</v>
      </c>
      <c r="E52" s="155">
        <f>'[4]Поправки февраль'!$I$122</f>
        <v>7</v>
      </c>
      <c r="F52" s="155"/>
      <c r="G52" s="155"/>
      <c r="H52" s="155" t="e">
        <f>#REF!</f>
        <v>#REF!</v>
      </c>
      <c r="I52" s="193">
        <f t="shared" si="5"/>
        <v>0</v>
      </c>
      <c r="J52" s="155"/>
      <c r="K52" s="155"/>
      <c r="L52" s="155"/>
      <c r="M52" s="247">
        <f t="shared" si="30"/>
        <v>0</v>
      </c>
      <c r="N52" s="160"/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7" customFormat="1" ht="58.5" customHeight="1">
      <c r="A53" s="16" t="s">
        <v>106</v>
      </c>
      <c r="B53" s="17" t="s">
        <v>173</v>
      </c>
      <c r="C53" s="153"/>
      <c r="D53" s="193">
        <f t="shared" si="2"/>
        <v>5823.4</v>
      </c>
      <c r="E53" s="52">
        <f>E54+E55+E56</f>
        <v>5823.4</v>
      </c>
      <c r="F53" s="52">
        <f t="shared" ref="F53:P53" si="31">F54+F55+F56</f>
        <v>0</v>
      </c>
      <c r="G53" s="52">
        <f t="shared" si="31"/>
        <v>0</v>
      </c>
      <c r="H53" s="52" t="e">
        <f t="shared" si="31"/>
        <v>#REF!</v>
      </c>
      <c r="I53" s="245">
        <f t="shared" si="31"/>
        <v>4383</v>
      </c>
      <c r="J53" s="52">
        <f t="shared" si="31"/>
        <v>4383</v>
      </c>
      <c r="K53" s="52">
        <f t="shared" si="31"/>
        <v>0</v>
      </c>
      <c r="L53" s="52">
        <f t="shared" si="31"/>
        <v>0</v>
      </c>
      <c r="M53" s="245">
        <f t="shared" si="31"/>
        <v>4115.3</v>
      </c>
      <c r="N53" s="52">
        <f t="shared" si="31"/>
        <v>4115.3</v>
      </c>
      <c r="O53" s="52">
        <f t="shared" si="31"/>
        <v>0</v>
      </c>
      <c r="P53" s="52">
        <f t="shared" si="31"/>
        <v>0</v>
      </c>
    </row>
    <row r="54" spans="1:50" s="8" customFormat="1" ht="108.75" customHeight="1">
      <c r="A54" s="16" t="s">
        <v>315</v>
      </c>
      <c r="B54" s="17" t="s">
        <v>173</v>
      </c>
      <c r="C54" s="153" t="s">
        <v>12</v>
      </c>
      <c r="D54" s="193">
        <f t="shared" si="2"/>
        <v>2994</v>
      </c>
      <c r="E54" s="155">
        <f>'[4]Поправки февраль'!$I$153</f>
        <v>2994</v>
      </c>
      <c r="F54" s="155"/>
      <c r="G54" s="155"/>
      <c r="H54" s="155" t="e">
        <f>#REF!</f>
        <v>#REF!</v>
      </c>
      <c r="I54" s="193">
        <f t="shared" si="5"/>
        <v>2620</v>
      </c>
      <c r="J54" s="155">
        <v>2620</v>
      </c>
      <c r="K54" s="155"/>
      <c r="L54" s="155"/>
      <c r="M54" s="247">
        <f>N54+O54</f>
        <v>2555.3000000000002</v>
      </c>
      <c r="N54" s="160">
        <v>2555.3000000000002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45.75" customHeight="1">
      <c r="A55" s="16" t="s">
        <v>22</v>
      </c>
      <c r="B55" s="17" t="s">
        <v>173</v>
      </c>
      <c r="C55" s="153" t="s">
        <v>16</v>
      </c>
      <c r="D55" s="193">
        <f t="shared" si="2"/>
        <v>2779.4</v>
      </c>
      <c r="E55" s="155">
        <f>'[4]Поправки февраль'!$I$159</f>
        <v>2779.4</v>
      </c>
      <c r="F55" s="156"/>
      <c r="G55" s="156"/>
      <c r="H55" s="156" t="e">
        <f>#REF!</f>
        <v>#REF!</v>
      </c>
      <c r="I55" s="193">
        <f t="shared" si="5"/>
        <v>1763</v>
      </c>
      <c r="J55" s="155">
        <v>1763</v>
      </c>
      <c r="K55" s="155"/>
      <c r="L55" s="155"/>
      <c r="M55" s="247">
        <f t="shared" ref="M55:M63" si="32">N55+O55</f>
        <v>1560</v>
      </c>
      <c r="N55" s="160">
        <v>1560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17.25" customHeight="1">
      <c r="A56" s="16" t="s">
        <v>18</v>
      </c>
      <c r="B56" s="17" t="s">
        <v>173</v>
      </c>
      <c r="C56" s="153" t="s">
        <v>19</v>
      </c>
      <c r="D56" s="193">
        <f t="shared" si="2"/>
        <v>50</v>
      </c>
      <c r="E56" s="155">
        <v>50</v>
      </c>
      <c r="F56" s="155"/>
      <c r="G56" s="155"/>
      <c r="H56" s="155" t="e">
        <f>#REF!</f>
        <v>#REF!</v>
      </c>
      <c r="I56" s="193">
        <f t="shared" si="5"/>
        <v>0</v>
      </c>
      <c r="J56" s="155"/>
      <c r="K56" s="155"/>
      <c r="L56" s="155"/>
      <c r="M56" s="247">
        <f t="shared" si="32"/>
        <v>0</v>
      </c>
      <c r="N56" s="160"/>
      <c r="O56" s="160"/>
      <c r="P56" s="160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39.75" hidden="1" customHeight="1">
      <c r="A57" s="150" t="s">
        <v>396</v>
      </c>
      <c r="B57" s="140" t="s">
        <v>397</v>
      </c>
      <c r="C57" s="153"/>
      <c r="D57" s="193">
        <f>D58</f>
        <v>0</v>
      </c>
      <c r="E57" s="158">
        <f t="shared" ref="E57:P57" si="33">E58</f>
        <v>0</v>
      </c>
      <c r="F57" s="158">
        <f t="shared" si="33"/>
        <v>0</v>
      </c>
      <c r="G57" s="158">
        <f t="shared" si="33"/>
        <v>0</v>
      </c>
      <c r="H57" s="158" t="e">
        <f t="shared" si="33"/>
        <v>#REF!</v>
      </c>
      <c r="I57" s="193">
        <f t="shared" si="33"/>
        <v>0</v>
      </c>
      <c r="J57" s="158">
        <f t="shared" si="33"/>
        <v>0</v>
      </c>
      <c r="K57" s="158">
        <f t="shared" si="33"/>
        <v>0</v>
      </c>
      <c r="L57" s="158">
        <f t="shared" si="33"/>
        <v>0</v>
      </c>
      <c r="M57" s="193">
        <f t="shared" si="33"/>
        <v>0</v>
      </c>
      <c r="N57" s="158">
        <f t="shared" si="33"/>
        <v>0</v>
      </c>
      <c r="O57" s="158">
        <f t="shared" si="33"/>
        <v>0</v>
      </c>
      <c r="P57" s="158">
        <f t="shared" si="33"/>
        <v>0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24" hidden="1" customHeight="1">
      <c r="A58" s="145" t="s">
        <v>242</v>
      </c>
      <c r="B58" s="140" t="s">
        <v>397</v>
      </c>
      <c r="C58" s="153" t="s">
        <v>56</v>
      </c>
      <c r="D58" s="193">
        <f>E58+F58+G58</f>
        <v>0</v>
      </c>
      <c r="E58" s="158"/>
      <c r="F58" s="158"/>
      <c r="G58" s="158"/>
      <c r="H58" s="158" t="e">
        <f>#REF!</f>
        <v>#REF!</v>
      </c>
      <c r="I58" s="193">
        <f>J58+K58+L58</f>
        <v>0</v>
      </c>
      <c r="J58" s="158"/>
      <c r="K58" s="158"/>
      <c r="L58" s="158"/>
      <c r="M58" s="193">
        <f>N58+O58+P58</f>
        <v>0</v>
      </c>
      <c r="N58" s="158"/>
      <c r="O58" s="158"/>
      <c r="P58" s="158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3" customHeight="1">
      <c r="A59" s="16" t="s">
        <v>107</v>
      </c>
      <c r="B59" s="17" t="s">
        <v>174</v>
      </c>
      <c r="C59" s="19"/>
      <c r="D59" s="193">
        <f t="shared" si="2"/>
        <v>710</v>
      </c>
      <c r="E59" s="155">
        <f>E60+E61</f>
        <v>710</v>
      </c>
      <c r="F59" s="155">
        <f t="shared" ref="F59:P59" si="34">F60+F61</f>
        <v>0</v>
      </c>
      <c r="G59" s="155">
        <f t="shared" si="34"/>
        <v>0</v>
      </c>
      <c r="H59" s="155" t="e">
        <f t="shared" si="34"/>
        <v>#REF!</v>
      </c>
      <c r="I59" s="190">
        <f t="shared" si="34"/>
        <v>632</v>
      </c>
      <c r="J59" s="155">
        <f t="shared" si="34"/>
        <v>632</v>
      </c>
      <c r="K59" s="155">
        <f t="shared" si="34"/>
        <v>0</v>
      </c>
      <c r="L59" s="155">
        <f t="shared" si="34"/>
        <v>0</v>
      </c>
      <c r="M59" s="190">
        <f t="shared" si="34"/>
        <v>510</v>
      </c>
      <c r="N59" s="155">
        <f t="shared" si="34"/>
        <v>510</v>
      </c>
      <c r="O59" s="155">
        <f t="shared" si="34"/>
        <v>0</v>
      </c>
      <c r="P59" s="155">
        <f t="shared" si="34"/>
        <v>0</v>
      </c>
    </row>
    <row r="60" spans="1:50" s="8" customFormat="1" ht="47.25" customHeight="1">
      <c r="A60" s="16" t="s">
        <v>22</v>
      </c>
      <c r="B60" s="17" t="s">
        <v>174</v>
      </c>
      <c r="C60" s="153" t="s">
        <v>16</v>
      </c>
      <c r="D60" s="193">
        <f t="shared" si="2"/>
        <v>700</v>
      </c>
      <c r="E60" s="155">
        <v>700</v>
      </c>
      <c r="F60" s="155"/>
      <c r="G60" s="155"/>
      <c r="H60" s="155" t="e">
        <f>#REF!</f>
        <v>#REF!</v>
      </c>
      <c r="I60" s="193">
        <f t="shared" si="5"/>
        <v>632</v>
      </c>
      <c r="J60" s="155">
        <v>632</v>
      </c>
      <c r="K60" s="155"/>
      <c r="L60" s="155"/>
      <c r="M60" s="247">
        <f t="shared" si="32"/>
        <v>510</v>
      </c>
      <c r="N60" s="160">
        <v>510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17.25" customHeight="1">
      <c r="A61" s="16" t="s">
        <v>18</v>
      </c>
      <c r="B61" s="17" t="s">
        <v>174</v>
      </c>
      <c r="C61" s="153" t="s">
        <v>19</v>
      </c>
      <c r="D61" s="193">
        <f t="shared" si="2"/>
        <v>10</v>
      </c>
      <c r="E61" s="155">
        <v>10</v>
      </c>
      <c r="F61" s="155"/>
      <c r="G61" s="155"/>
      <c r="H61" s="155" t="e">
        <f>#REF!</f>
        <v>#REF!</v>
      </c>
      <c r="I61" s="193">
        <f t="shared" si="5"/>
        <v>0</v>
      </c>
      <c r="J61" s="155"/>
      <c r="K61" s="155"/>
      <c r="L61" s="155"/>
      <c r="M61" s="247">
        <f t="shared" si="32"/>
        <v>0</v>
      </c>
      <c r="N61" s="160"/>
      <c r="O61" s="160"/>
      <c r="P61" s="160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7" customFormat="1" ht="90" customHeight="1">
      <c r="A62" s="16" t="s">
        <v>112</v>
      </c>
      <c r="B62" s="17" t="s">
        <v>175</v>
      </c>
      <c r="C62" s="153" t="s">
        <v>12</v>
      </c>
      <c r="D62" s="193">
        <f>E62+F62+G62</f>
        <v>948</v>
      </c>
      <c r="E62" s="155">
        <f>E63+E64+E65</f>
        <v>948</v>
      </c>
      <c r="F62" s="155">
        <f t="shared" ref="F62:P62" si="35">F63+F64+F65</f>
        <v>0</v>
      </c>
      <c r="G62" s="155">
        <f t="shared" si="35"/>
        <v>0</v>
      </c>
      <c r="H62" s="155" t="e">
        <f t="shared" si="35"/>
        <v>#REF!</v>
      </c>
      <c r="I62" s="190">
        <f t="shared" si="35"/>
        <v>902.3</v>
      </c>
      <c r="J62" s="155">
        <f t="shared" si="35"/>
        <v>902.3</v>
      </c>
      <c r="K62" s="155">
        <f t="shared" si="35"/>
        <v>0</v>
      </c>
      <c r="L62" s="155">
        <f t="shared" si="35"/>
        <v>0</v>
      </c>
      <c r="M62" s="190">
        <f t="shared" si="35"/>
        <v>762.3</v>
      </c>
      <c r="N62" s="155">
        <f t="shared" si="35"/>
        <v>762.3</v>
      </c>
      <c r="O62" s="155">
        <f t="shared" si="35"/>
        <v>0</v>
      </c>
      <c r="P62" s="155">
        <f t="shared" si="35"/>
        <v>0</v>
      </c>
    </row>
    <row r="63" spans="1:50" s="8" customFormat="1" ht="105.75" customHeight="1">
      <c r="A63" s="16" t="s">
        <v>11</v>
      </c>
      <c r="B63" s="17" t="s">
        <v>175</v>
      </c>
      <c r="C63" s="153" t="s">
        <v>12</v>
      </c>
      <c r="D63" s="193">
        <f t="shared" si="2"/>
        <v>860</v>
      </c>
      <c r="E63" s="155">
        <v>860</v>
      </c>
      <c r="F63" s="155"/>
      <c r="G63" s="155"/>
      <c r="H63" s="155" t="e">
        <f>#REF!</f>
        <v>#REF!</v>
      </c>
      <c r="I63" s="193">
        <f t="shared" si="5"/>
        <v>860</v>
      </c>
      <c r="J63" s="155">
        <v>860</v>
      </c>
      <c r="K63" s="155"/>
      <c r="L63" s="155"/>
      <c r="M63" s="247">
        <f t="shared" si="32"/>
        <v>720</v>
      </c>
      <c r="N63" s="160">
        <v>720</v>
      </c>
      <c r="O63" s="160"/>
      <c r="P63" s="160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42.75" customHeight="1">
      <c r="A64" s="16" t="s">
        <v>22</v>
      </c>
      <c r="B64" s="17" t="s">
        <v>175</v>
      </c>
      <c r="C64" s="153" t="s">
        <v>16</v>
      </c>
      <c r="D64" s="193">
        <f t="shared" si="2"/>
        <v>88</v>
      </c>
      <c r="E64" s="155">
        <v>88</v>
      </c>
      <c r="F64" s="155"/>
      <c r="G64" s="155"/>
      <c r="H64" s="155" t="e">
        <f>#REF!</f>
        <v>#REF!</v>
      </c>
      <c r="I64" s="190">
        <f>J64+K64+L64</f>
        <v>42.3</v>
      </c>
      <c r="J64" s="155">
        <v>42.3</v>
      </c>
      <c r="K64" s="155"/>
      <c r="L64" s="155"/>
      <c r="M64" s="248">
        <f>N64+O64+P64</f>
        <v>42.3</v>
      </c>
      <c r="N64" s="155">
        <v>42.3</v>
      </c>
      <c r="O64" s="155"/>
      <c r="P64" s="155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14.25" customHeight="1">
      <c r="A65" s="16" t="s">
        <v>18</v>
      </c>
      <c r="B65" s="17" t="s">
        <v>174</v>
      </c>
      <c r="C65" s="153" t="s">
        <v>19</v>
      </c>
      <c r="D65" s="193">
        <f>E65+F65+G65</f>
        <v>0</v>
      </c>
      <c r="E65" s="155"/>
      <c r="F65" s="155"/>
      <c r="G65" s="155"/>
      <c r="H65" s="155"/>
      <c r="I65" s="193">
        <f>J65+K65+L65</f>
        <v>0</v>
      </c>
      <c r="J65" s="155"/>
      <c r="K65" s="156"/>
      <c r="L65" s="156"/>
      <c r="M65" s="247">
        <f>N65+O65+P65</f>
        <v>0</v>
      </c>
      <c r="N65" s="160"/>
      <c r="O65" s="160"/>
      <c r="P65" s="160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7" customFormat="1" ht="96" customHeight="1">
      <c r="A66" s="16" t="s">
        <v>111</v>
      </c>
      <c r="B66" s="17" t="s">
        <v>176</v>
      </c>
      <c r="C66" s="19"/>
      <c r="D66" s="193">
        <f t="shared" si="2"/>
        <v>1276.5</v>
      </c>
      <c r="E66" s="155">
        <f>E67+E68+E69</f>
        <v>1276.5</v>
      </c>
      <c r="F66" s="155">
        <f t="shared" ref="F66:P66" si="36">F67+F68+F69</f>
        <v>0</v>
      </c>
      <c r="G66" s="155">
        <f t="shared" si="36"/>
        <v>0</v>
      </c>
      <c r="H66" s="155" t="e">
        <f t="shared" si="36"/>
        <v>#REF!</v>
      </c>
      <c r="I66" s="190">
        <f t="shared" si="36"/>
        <v>1252.5</v>
      </c>
      <c r="J66" s="155">
        <f t="shared" si="36"/>
        <v>1252.5</v>
      </c>
      <c r="K66" s="155">
        <f t="shared" si="36"/>
        <v>0</v>
      </c>
      <c r="L66" s="155">
        <f t="shared" si="36"/>
        <v>0</v>
      </c>
      <c r="M66" s="190">
        <f t="shared" si="36"/>
        <v>1252.5</v>
      </c>
      <c r="N66" s="155">
        <f t="shared" si="36"/>
        <v>1252.5</v>
      </c>
      <c r="O66" s="155">
        <f t="shared" si="36"/>
        <v>0</v>
      </c>
      <c r="P66" s="155">
        <f t="shared" si="36"/>
        <v>0</v>
      </c>
    </row>
    <row r="67" spans="1:50" s="8" customFormat="1" ht="108" customHeight="1">
      <c r="A67" s="16" t="s">
        <v>315</v>
      </c>
      <c r="B67" s="30" t="s">
        <v>176</v>
      </c>
      <c r="C67" s="153" t="s">
        <v>12</v>
      </c>
      <c r="D67" s="193">
        <f t="shared" si="2"/>
        <v>786.2</v>
      </c>
      <c r="E67" s="155">
        <v>786.2</v>
      </c>
      <c r="F67" s="155"/>
      <c r="G67" s="155"/>
      <c r="H67" s="155" t="e">
        <f>#REF!</f>
        <v>#REF!</v>
      </c>
      <c r="I67" s="193">
        <f t="shared" si="5"/>
        <v>886.2</v>
      </c>
      <c r="J67" s="155">
        <v>886.2</v>
      </c>
      <c r="K67" s="155"/>
      <c r="L67" s="155"/>
      <c r="M67" s="247">
        <f t="shared" ref="M67:M90" si="37">N67+O67</f>
        <v>886.2</v>
      </c>
      <c r="N67" s="160">
        <v>886.2</v>
      </c>
      <c r="O67" s="160"/>
      <c r="P67" s="160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48" customHeight="1">
      <c r="A68" s="16" t="s">
        <v>22</v>
      </c>
      <c r="B68" s="30" t="s">
        <v>176</v>
      </c>
      <c r="C68" s="153" t="s">
        <v>16</v>
      </c>
      <c r="D68" s="193">
        <f t="shared" si="2"/>
        <v>480.3</v>
      </c>
      <c r="E68" s="155">
        <f>'[4]Поправки февраль'!$I$195</f>
        <v>480.3</v>
      </c>
      <c r="F68" s="155"/>
      <c r="G68" s="155"/>
      <c r="H68" s="155" t="e">
        <f>#REF!</f>
        <v>#REF!</v>
      </c>
      <c r="I68" s="190">
        <f>J68+K68+L68</f>
        <v>356.3</v>
      </c>
      <c r="J68" s="155">
        <v>356.3</v>
      </c>
      <c r="K68" s="155"/>
      <c r="L68" s="155"/>
      <c r="M68" s="190">
        <f>N68+O68+P68</f>
        <v>356.3</v>
      </c>
      <c r="N68" s="155">
        <v>356.3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8" customFormat="1" ht="14.25" customHeight="1">
      <c r="A69" s="16" t="s">
        <v>18</v>
      </c>
      <c r="B69" s="30" t="s">
        <v>176</v>
      </c>
      <c r="C69" s="153" t="s">
        <v>19</v>
      </c>
      <c r="D69" s="193">
        <f t="shared" si="2"/>
        <v>10</v>
      </c>
      <c r="E69" s="155">
        <v>10</v>
      </c>
      <c r="F69" s="155"/>
      <c r="G69" s="155"/>
      <c r="H69" s="155" t="e">
        <f>#REF!</f>
        <v>#REF!</v>
      </c>
      <c r="I69" s="190">
        <f>J69+K69+L69</f>
        <v>10</v>
      </c>
      <c r="J69" s="155">
        <v>10</v>
      </c>
      <c r="K69" s="155"/>
      <c r="L69" s="155"/>
      <c r="M69" s="190">
        <f>N69+O69+P69</f>
        <v>10</v>
      </c>
      <c r="N69" s="155">
        <v>10</v>
      </c>
      <c r="O69" s="155"/>
      <c r="P69" s="155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</row>
    <row r="70" spans="1:50" s="7" customFormat="1" ht="72" hidden="1" customHeight="1">
      <c r="A70" s="16" t="s">
        <v>110</v>
      </c>
      <c r="B70" s="17" t="s">
        <v>177</v>
      </c>
      <c r="C70" s="153"/>
      <c r="D70" s="193">
        <f t="shared" si="2"/>
        <v>0</v>
      </c>
      <c r="E70" s="155">
        <f>E71</f>
        <v>0</v>
      </c>
      <c r="F70" s="155">
        <f t="shared" ref="F70:H70" si="38">F71</f>
        <v>0</v>
      </c>
      <c r="G70" s="155">
        <f t="shared" si="38"/>
        <v>0</v>
      </c>
      <c r="H70" s="155" t="e">
        <f t="shared" si="38"/>
        <v>#REF!</v>
      </c>
      <c r="I70" s="193">
        <f>I71</f>
        <v>0</v>
      </c>
      <c r="J70" s="158">
        <f t="shared" ref="J70:L70" si="39">J71</f>
        <v>0</v>
      </c>
      <c r="K70" s="158">
        <f t="shared" si="39"/>
        <v>0</v>
      </c>
      <c r="L70" s="158">
        <f t="shared" si="39"/>
        <v>0</v>
      </c>
      <c r="M70" s="247">
        <f t="shared" si="37"/>
        <v>0</v>
      </c>
      <c r="N70" s="160">
        <f t="shared" ref="N70:P70" si="40">N71</f>
        <v>0</v>
      </c>
      <c r="O70" s="160">
        <f t="shared" si="40"/>
        <v>0</v>
      </c>
      <c r="P70" s="160">
        <f t="shared" si="40"/>
        <v>0</v>
      </c>
    </row>
    <row r="71" spans="1:50" s="8" customFormat="1" ht="45" hidden="1" customHeight="1">
      <c r="A71" s="16" t="s">
        <v>22</v>
      </c>
      <c r="B71" s="17" t="s">
        <v>177</v>
      </c>
      <c r="C71" s="153" t="s">
        <v>16</v>
      </c>
      <c r="D71" s="187">
        <f t="shared" si="2"/>
        <v>0</v>
      </c>
      <c r="E71" s="155"/>
      <c r="F71" s="155"/>
      <c r="G71" s="155"/>
      <c r="H71" s="155" t="e">
        <f>#REF!</f>
        <v>#REF!</v>
      </c>
      <c r="I71" s="190">
        <f>J71+K71+L71</f>
        <v>0</v>
      </c>
      <c r="J71" s="155"/>
      <c r="K71" s="155"/>
      <c r="L71" s="155"/>
      <c r="M71" s="190">
        <f>N71+O71+P71</f>
        <v>0</v>
      </c>
      <c r="N71" s="155"/>
      <c r="O71" s="155"/>
      <c r="P71" s="155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9" hidden="1" customHeight="1">
      <c r="A72" s="50" t="s">
        <v>109</v>
      </c>
      <c r="B72" s="30" t="s">
        <v>178</v>
      </c>
      <c r="C72" s="51"/>
      <c r="D72" s="187">
        <f t="shared" si="2"/>
        <v>0</v>
      </c>
      <c r="E72" s="157">
        <f t="shared" ref="E72:G73" si="41">E73</f>
        <v>0</v>
      </c>
      <c r="F72" s="157">
        <f t="shared" si="41"/>
        <v>0</v>
      </c>
      <c r="G72" s="157">
        <f t="shared" si="41"/>
        <v>0</v>
      </c>
      <c r="H72" s="157"/>
      <c r="I72" s="187">
        <f t="shared" ref="I72:I143" si="42">J72+K72+L72</f>
        <v>0</v>
      </c>
      <c r="J72" s="18">
        <f t="shared" ref="J72:L73" si="43">J73</f>
        <v>0</v>
      </c>
      <c r="K72" s="18">
        <f t="shared" si="43"/>
        <v>0</v>
      </c>
      <c r="L72" s="18">
        <f t="shared" si="43"/>
        <v>0</v>
      </c>
      <c r="M72" s="246">
        <f t="shared" si="37"/>
        <v>0</v>
      </c>
      <c r="N72" s="159">
        <f t="shared" ref="N72:P73" si="44">N73</f>
        <v>0</v>
      </c>
      <c r="O72" s="159">
        <f t="shared" si="44"/>
        <v>0</v>
      </c>
      <c r="P72" s="159">
        <f t="shared" si="44"/>
        <v>0</v>
      </c>
    </row>
    <row r="73" spans="1:50" s="8" customFormat="1" ht="9.75" hidden="1" customHeight="1">
      <c r="A73" s="16" t="s">
        <v>22</v>
      </c>
      <c r="B73" s="30" t="s">
        <v>178</v>
      </c>
      <c r="C73" s="153" t="s">
        <v>16</v>
      </c>
      <c r="D73" s="187">
        <f t="shared" si="2"/>
        <v>0</v>
      </c>
      <c r="E73" s="155">
        <f t="shared" si="41"/>
        <v>0</v>
      </c>
      <c r="F73" s="155">
        <f t="shared" si="41"/>
        <v>0</v>
      </c>
      <c r="G73" s="157">
        <f t="shared" si="41"/>
        <v>0</v>
      </c>
      <c r="H73" s="157"/>
      <c r="I73" s="187">
        <f t="shared" si="42"/>
        <v>0</v>
      </c>
      <c r="J73" s="156">
        <f t="shared" si="43"/>
        <v>0</v>
      </c>
      <c r="K73" s="156">
        <f t="shared" si="43"/>
        <v>0</v>
      </c>
      <c r="L73" s="156">
        <f t="shared" si="43"/>
        <v>0</v>
      </c>
      <c r="M73" s="246">
        <f t="shared" si="37"/>
        <v>0</v>
      </c>
      <c r="N73" s="160">
        <f t="shared" si="44"/>
        <v>0</v>
      </c>
      <c r="O73" s="160">
        <f t="shared" si="44"/>
        <v>0</v>
      </c>
      <c r="P73" s="160">
        <f t="shared" si="44"/>
        <v>0</v>
      </c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1.25" hidden="1" customHeight="1">
      <c r="A74" s="16" t="s">
        <v>29</v>
      </c>
      <c r="B74" s="30" t="s">
        <v>178</v>
      </c>
      <c r="C74" s="153" t="s">
        <v>16</v>
      </c>
      <c r="D74" s="187">
        <f t="shared" si="2"/>
        <v>0</v>
      </c>
      <c r="E74" s="155"/>
      <c r="F74" s="156"/>
      <c r="G74" s="157"/>
      <c r="H74" s="157"/>
      <c r="I74" s="187">
        <f t="shared" si="42"/>
        <v>0</v>
      </c>
      <c r="J74" s="156"/>
      <c r="K74" s="156"/>
      <c r="L74" s="156"/>
      <c r="M74" s="246">
        <f t="shared" si="37"/>
        <v>0</v>
      </c>
      <c r="N74" s="160"/>
      <c r="O74" s="160"/>
      <c r="P74" s="160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7" customFormat="1" ht="78" customHeight="1">
      <c r="A75" s="50" t="s">
        <v>317</v>
      </c>
      <c r="B75" s="30" t="s">
        <v>179</v>
      </c>
      <c r="C75" s="51"/>
      <c r="D75" s="187">
        <f t="shared" si="2"/>
        <v>160</v>
      </c>
      <c r="E75" s="155">
        <f t="shared" ref="E75:P75" si="45">E76+E77</f>
        <v>160</v>
      </c>
      <c r="F75" s="155">
        <f t="shared" si="45"/>
        <v>0</v>
      </c>
      <c r="G75" s="155">
        <f t="shared" si="45"/>
        <v>0</v>
      </c>
      <c r="H75" s="155" t="e">
        <f t="shared" si="45"/>
        <v>#REF!</v>
      </c>
      <c r="I75" s="190">
        <f t="shared" si="45"/>
        <v>156.80000000000001</v>
      </c>
      <c r="J75" s="155">
        <f t="shared" si="45"/>
        <v>156.80000000000001</v>
      </c>
      <c r="K75" s="155">
        <f t="shared" si="45"/>
        <v>0</v>
      </c>
      <c r="L75" s="155">
        <f t="shared" si="45"/>
        <v>0</v>
      </c>
      <c r="M75" s="190">
        <f t="shared" si="45"/>
        <v>156.80000000000001</v>
      </c>
      <c r="N75" s="155">
        <f t="shared" si="45"/>
        <v>156.80000000000001</v>
      </c>
      <c r="O75" s="155">
        <f t="shared" si="45"/>
        <v>0</v>
      </c>
      <c r="P75" s="155">
        <f t="shared" si="45"/>
        <v>0</v>
      </c>
    </row>
    <row r="76" spans="1:50" s="8" customFormat="1" ht="45.75" customHeight="1">
      <c r="A76" s="16" t="s">
        <v>22</v>
      </c>
      <c r="B76" s="30" t="s">
        <v>179</v>
      </c>
      <c r="C76" s="153" t="s">
        <v>16</v>
      </c>
      <c r="D76" s="187">
        <f t="shared" si="2"/>
        <v>160</v>
      </c>
      <c r="E76" s="155">
        <v>160</v>
      </c>
      <c r="F76" s="155"/>
      <c r="G76" s="155"/>
      <c r="H76" s="155" t="e">
        <f>#REF!</f>
        <v>#REF!</v>
      </c>
      <c r="I76" s="187">
        <f t="shared" si="42"/>
        <v>156.80000000000001</v>
      </c>
      <c r="J76" s="158">
        <v>156.80000000000001</v>
      </c>
      <c r="K76" s="158"/>
      <c r="L76" s="158"/>
      <c r="M76" s="246">
        <f t="shared" si="37"/>
        <v>156.80000000000001</v>
      </c>
      <c r="N76" s="160">
        <v>156.80000000000001</v>
      </c>
      <c r="O76" s="160"/>
      <c r="P76" s="160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15" customHeight="1">
      <c r="A77" s="58" t="s">
        <v>18</v>
      </c>
      <c r="B77" s="30" t="s">
        <v>179</v>
      </c>
      <c r="C77" s="153" t="s">
        <v>19</v>
      </c>
      <c r="D77" s="187">
        <f>D78</f>
        <v>0</v>
      </c>
      <c r="E77" s="154">
        <f t="shared" ref="E77:P77" si="46">E78</f>
        <v>0</v>
      </c>
      <c r="F77" s="154">
        <f t="shared" si="46"/>
        <v>0</v>
      </c>
      <c r="G77" s="154">
        <f t="shared" si="46"/>
        <v>0</v>
      </c>
      <c r="H77" s="154">
        <f t="shared" si="46"/>
        <v>0</v>
      </c>
      <c r="I77" s="187">
        <f t="shared" si="46"/>
        <v>0</v>
      </c>
      <c r="J77" s="154">
        <f t="shared" si="46"/>
        <v>0</v>
      </c>
      <c r="K77" s="154">
        <f t="shared" si="46"/>
        <v>0</v>
      </c>
      <c r="L77" s="154">
        <f t="shared" si="46"/>
        <v>0</v>
      </c>
      <c r="M77" s="187">
        <f t="shared" si="46"/>
        <v>0</v>
      </c>
      <c r="N77" s="154">
        <f t="shared" si="46"/>
        <v>0</v>
      </c>
      <c r="O77" s="154">
        <f t="shared" si="46"/>
        <v>0</v>
      </c>
      <c r="P77" s="154">
        <f t="shared" si="46"/>
        <v>0</v>
      </c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21" customHeight="1">
      <c r="A78" s="16" t="s">
        <v>29</v>
      </c>
      <c r="B78" s="30" t="s">
        <v>179</v>
      </c>
      <c r="C78" s="153" t="s">
        <v>19</v>
      </c>
      <c r="D78" s="187">
        <f>E78+F78+G78+H78</f>
        <v>0</v>
      </c>
      <c r="E78" s="155"/>
      <c r="F78" s="156"/>
      <c r="G78" s="157"/>
      <c r="H78" s="157"/>
      <c r="I78" s="187"/>
      <c r="J78" s="158"/>
      <c r="K78" s="154"/>
      <c r="L78" s="154"/>
      <c r="M78" s="246"/>
      <c r="N78" s="160"/>
      <c r="O78" s="160"/>
      <c r="P78" s="160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7" customFormat="1" ht="102.75" customHeight="1">
      <c r="A79" s="49" t="s">
        <v>108</v>
      </c>
      <c r="B79" s="17" t="s">
        <v>180</v>
      </c>
      <c r="C79" s="19"/>
      <c r="D79" s="187">
        <f t="shared" si="2"/>
        <v>417.9</v>
      </c>
      <c r="E79" s="52">
        <f>E80+E81</f>
        <v>0</v>
      </c>
      <c r="F79" s="155">
        <f>F80+F81</f>
        <v>417.9</v>
      </c>
      <c r="G79" s="155">
        <f>G80</f>
        <v>0</v>
      </c>
      <c r="H79" s="155" t="e">
        <f t="shared" ref="H79" si="47">H80</f>
        <v>#REF!</v>
      </c>
      <c r="I79" s="187">
        <f>I80</f>
        <v>417.9</v>
      </c>
      <c r="J79" s="154">
        <f t="shared" ref="J79:P79" si="48">J80</f>
        <v>0</v>
      </c>
      <c r="K79" s="154">
        <f t="shared" si="48"/>
        <v>417.9</v>
      </c>
      <c r="L79" s="154">
        <f t="shared" si="48"/>
        <v>0</v>
      </c>
      <c r="M79" s="187">
        <f t="shared" si="48"/>
        <v>417.9</v>
      </c>
      <c r="N79" s="154">
        <f t="shared" si="48"/>
        <v>0</v>
      </c>
      <c r="O79" s="154">
        <f t="shared" si="48"/>
        <v>417.9</v>
      </c>
      <c r="P79" s="154">
        <f t="shared" si="48"/>
        <v>0</v>
      </c>
    </row>
    <row r="80" spans="1:50" s="8" customFormat="1" ht="106.5" customHeight="1">
      <c r="A80" s="16" t="s">
        <v>315</v>
      </c>
      <c r="B80" s="17" t="s">
        <v>180</v>
      </c>
      <c r="C80" s="153" t="s">
        <v>12</v>
      </c>
      <c r="D80" s="187">
        <f t="shared" si="2"/>
        <v>417.9</v>
      </c>
      <c r="E80" s="156"/>
      <c r="F80" s="217">
        <v>417.9</v>
      </c>
      <c r="G80" s="155"/>
      <c r="H80" s="155" t="e">
        <f>#REF!</f>
        <v>#REF!</v>
      </c>
      <c r="I80" s="187">
        <f t="shared" si="42"/>
        <v>417.9</v>
      </c>
      <c r="J80" s="156"/>
      <c r="K80" s="217">
        <v>417.9</v>
      </c>
      <c r="L80" s="156"/>
      <c r="M80" s="246">
        <f t="shared" si="37"/>
        <v>417.9</v>
      </c>
      <c r="N80" s="160"/>
      <c r="O80" s="160">
        <v>417.9</v>
      </c>
      <c r="P80" s="160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1.25" customHeight="1">
      <c r="A81" s="16" t="s">
        <v>22</v>
      </c>
      <c r="B81" s="17" t="s">
        <v>180</v>
      </c>
      <c r="C81" s="153" t="s">
        <v>16</v>
      </c>
      <c r="D81" s="187">
        <f t="shared" si="2"/>
        <v>0</v>
      </c>
      <c r="E81" s="156">
        <f>E82</f>
        <v>0</v>
      </c>
      <c r="F81" s="155">
        <f>F82</f>
        <v>0</v>
      </c>
      <c r="G81" s="155">
        <f>G82</f>
        <v>0</v>
      </c>
      <c r="H81" s="155">
        <f t="shared" ref="H81" si="49">H82</f>
        <v>0</v>
      </c>
      <c r="I81" s="187">
        <f t="shared" si="42"/>
        <v>0</v>
      </c>
      <c r="J81" s="156">
        <f t="shared" ref="J81:L81" si="50">J82</f>
        <v>0</v>
      </c>
      <c r="K81" s="155">
        <f t="shared" si="50"/>
        <v>0</v>
      </c>
      <c r="L81" s="155">
        <f t="shared" si="50"/>
        <v>0</v>
      </c>
      <c r="M81" s="246">
        <f t="shared" si="37"/>
        <v>0</v>
      </c>
      <c r="N81" s="160"/>
      <c r="O81" s="160">
        <f t="shared" ref="O81:P81" si="51">O82</f>
        <v>0</v>
      </c>
      <c r="P81" s="160">
        <f t="shared" si="51"/>
        <v>0</v>
      </c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16.5" customHeight="1">
      <c r="A82" s="16" t="s">
        <v>29</v>
      </c>
      <c r="B82" s="17" t="s">
        <v>180</v>
      </c>
      <c r="C82" s="153" t="s">
        <v>16</v>
      </c>
      <c r="D82" s="187">
        <f t="shared" si="2"/>
        <v>0</v>
      </c>
      <c r="E82" s="156"/>
      <c r="F82" s="155"/>
      <c r="G82" s="157"/>
      <c r="H82" s="157"/>
      <c r="I82" s="187">
        <f t="shared" si="42"/>
        <v>0</v>
      </c>
      <c r="J82" s="156"/>
      <c r="K82" s="155"/>
      <c r="L82" s="156"/>
      <c r="M82" s="246">
        <f t="shared" si="37"/>
        <v>0</v>
      </c>
      <c r="N82" s="160"/>
      <c r="O82" s="160"/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7" customFormat="1" ht="29.25">
      <c r="A83" s="49" t="s">
        <v>113</v>
      </c>
      <c r="B83" s="39" t="s">
        <v>181</v>
      </c>
      <c r="C83" s="19"/>
      <c r="D83" s="187">
        <f t="shared" si="2"/>
        <v>410.6</v>
      </c>
      <c r="E83" s="156">
        <f>E84</f>
        <v>0</v>
      </c>
      <c r="F83" s="156">
        <f t="shared" ref="F83:P83" si="52">F84</f>
        <v>410.6</v>
      </c>
      <c r="G83" s="156">
        <f t="shared" si="52"/>
        <v>0</v>
      </c>
      <c r="H83" s="156" t="e">
        <f t="shared" si="52"/>
        <v>#REF!</v>
      </c>
      <c r="I83" s="192">
        <f t="shared" si="52"/>
        <v>410.6</v>
      </c>
      <c r="J83" s="156">
        <f t="shared" si="52"/>
        <v>0</v>
      </c>
      <c r="K83" s="156">
        <f t="shared" si="52"/>
        <v>410.6</v>
      </c>
      <c r="L83" s="156">
        <f t="shared" si="52"/>
        <v>0</v>
      </c>
      <c r="M83" s="192">
        <f t="shared" si="52"/>
        <v>410.6</v>
      </c>
      <c r="N83" s="156">
        <f t="shared" si="52"/>
        <v>0</v>
      </c>
      <c r="O83" s="156">
        <f t="shared" si="52"/>
        <v>410.6</v>
      </c>
      <c r="P83" s="156">
        <f t="shared" si="52"/>
        <v>0</v>
      </c>
    </row>
    <row r="84" spans="1:50" s="8" customFormat="1" ht="107.25" customHeight="1">
      <c r="A84" s="16" t="s">
        <v>11</v>
      </c>
      <c r="B84" s="17" t="s">
        <v>181</v>
      </c>
      <c r="C84" s="153" t="s">
        <v>12</v>
      </c>
      <c r="D84" s="187">
        <f t="shared" si="2"/>
        <v>410.6</v>
      </c>
      <c r="E84" s="156"/>
      <c r="F84" s="218">
        <v>410.6</v>
      </c>
      <c r="G84" s="156"/>
      <c r="H84" s="156" t="e">
        <f>#REF!</f>
        <v>#REF!</v>
      </c>
      <c r="I84" s="187">
        <f t="shared" si="42"/>
        <v>410.6</v>
      </c>
      <c r="J84" s="156"/>
      <c r="K84" s="218">
        <v>410.6</v>
      </c>
      <c r="L84" s="155"/>
      <c r="M84" s="246">
        <f t="shared" si="37"/>
        <v>410.6</v>
      </c>
      <c r="N84" s="160"/>
      <c r="O84" s="160">
        <v>410.6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48" customHeight="1">
      <c r="A85" s="16" t="s">
        <v>22</v>
      </c>
      <c r="B85" s="17" t="s">
        <v>181</v>
      </c>
      <c r="C85" s="153" t="s">
        <v>16</v>
      </c>
      <c r="D85" s="187">
        <f t="shared" si="2"/>
        <v>0</v>
      </c>
      <c r="E85" s="156">
        <f>E86</f>
        <v>0</v>
      </c>
      <c r="F85" s="155">
        <f>F86</f>
        <v>0</v>
      </c>
      <c r="G85" s="157">
        <f>G86</f>
        <v>0</v>
      </c>
      <c r="H85" s="157"/>
      <c r="I85" s="187">
        <f t="shared" si="42"/>
        <v>0</v>
      </c>
      <c r="J85" s="156">
        <f>J86</f>
        <v>0</v>
      </c>
      <c r="K85" s="156">
        <f>K86</f>
        <v>0</v>
      </c>
      <c r="L85" s="156"/>
      <c r="M85" s="246">
        <f t="shared" si="37"/>
        <v>0</v>
      </c>
      <c r="N85" s="160"/>
      <c r="O85" s="160">
        <f>O86</f>
        <v>0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19.5" customHeight="1">
      <c r="A86" s="16" t="s">
        <v>29</v>
      </c>
      <c r="B86" s="17" t="s">
        <v>181</v>
      </c>
      <c r="C86" s="153" t="s">
        <v>16</v>
      </c>
      <c r="D86" s="187">
        <f t="shared" ref="D86:D148" si="53">E86+F86+G86</f>
        <v>0</v>
      </c>
      <c r="E86" s="156"/>
      <c r="F86" s="155"/>
      <c r="G86" s="157"/>
      <c r="H86" s="157"/>
      <c r="I86" s="187">
        <f t="shared" si="42"/>
        <v>0</v>
      </c>
      <c r="J86" s="156"/>
      <c r="K86" s="156"/>
      <c r="L86" s="156"/>
      <c r="M86" s="246">
        <f t="shared" si="37"/>
        <v>0</v>
      </c>
      <c r="N86" s="160"/>
      <c r="O86" s="160"/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7" customFormat="1" ht="90.75" customHeight="1">
      <c r="A87" s="27" t="s">
        <v>114</v>
      </c>
      <c r="B87" s="17" t="s">
        <v>182</v>
      </c>
      <c r="C87" s="153"/>
      <c r="D87" s="193">
        <f t="shared" si="53"/>
        <v>477.1</v>
      </c>
      <c r="E87" s="156">
        <f>E88</f>
        <v>0</v>
      </c>
      <c r="F87" s="156">
        <f t="shared" ref="F87:P87" si="54">F88</f>
        <v>477.1</v>
      </c>
      <c r="G87" s="156">
        <f t="shared" si="54"/>
        <v>0</v>
      </c>
      <c r="H87" s="156" t="e">
        <f t="shared" si="54"/>
        <v>#REF!</v>
      </c>
      <c r="I87" s="192">
        <f t="shared" si="54"/>
        <v>477.1</v>
      </c>
      <c r="J87" s="156">
        <f t="shared" si="54"/>
        <v>0</v>
      </c>
      <c r="K87" s="156">
        <f t="shared" si="54"/>
        <v>477.1</v>
      </c>
      <c r="L87" s="156">
        <f t="shared" si="54"/>
        <v>0</v>
      </c>
      <c r="M87" s="192">
        <f t="shared" si="54"/>
        <v>477.1</v>
      </c>
      <c r="N87" s="156">
        <f t="shared" si="54"/>
        <v>0</v>
      </c>
      <c r="O87" s="156">
        <f t="shared" si="54"/>
        <v>477.1</v>
      </c>
      <c r="P87" s="156">
        <f t="shared" si="54"/>
        <v>0</v>
      </c>
    </row>
    <row r="88" spans="1:50" s="8" customFormat="1" ht="107.25" customHeight="1">
      <c r="A88" s="16" t="s">
        <v>11</v>
      </c>
      <c r="B88" s="17" t="s">
        <v>182</v>
      </c>
      <c r="C88" s="153" t="s">
        <v>12</v>
      </c>
      <c r="D88" s="193">
        <f t="shared" si="53"/>
        <v>477.1</v>
      </c>
      <c r="E88" s="156"/>
      <c r="F88" s="217">
        <v>477.1</v>
      </c>
      <c r="G88" s="156"/>
      <c r="H88" s="156" t="e">
        <f>#REF!</f>
        <v>#REF!</v>
      </c>
      <c r="I88" s="193">
        <f t="shared" si="42"/>
        <v>477.1</v>
      </c>
      <c r="J88" s="156"/>
      <c r="K88" s="217">
        <v>477.1</v>
      </c>
      <c r="L88" s="156"/>
      <c r="M88" s="246">
        <f>N88+O88</f>
        <v>477.1</v>
      </c>
      <c r="N88" s="160"/>
      <c r="O88" s="160">
        <v>477.1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48.75" customHeight="1">
      <c r="A89" s="16" t="s">
        <v>22</v>
      </c>
      <c r="B89" s="17" t="s">
        <v>182</v>
      </c>
      <c r="C89" s="153" t="s">
        <v>16</v>
      </c>
      <c r="D89" s="187">
        <f t="shared" si="53"/>
        <v>0</v>
      </c>
      <c r="E89" s="156">
        <f>E90</f>
        <v>0</v>
      </c>
      <c r="F89" s="155">
        <f>F90</f>
        <v>0</v>
      </c>
      <c r="G89" s="157">
        <f>G90</f>
        <v>0</v>
      </c>
      <c r="H89" s="157"/>
      <c r="I89" s="187">
        <f t="shared" si="42"/>
        <v>0</v>
      </c>
      <c r="J89" s="156">
        <f>J90</f>
        <v>0</v>
      </c>
      <c r="K89" s="155">
        <f>K90</f>
        <v>0</v>
      </c>
      <c r="L89" s="156"/>
      <c r="M89" s="246">
        <f t="shared" si="37"/>
        <v>0</v>
      </c>
      <c r="N89" s="160"/>
      <c r="O89" s="160">
        <f>O90</f>
        <v>0</v>
      </c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8" customFormat="1" ht="12.75" customHeight="1">
      <c r="A90" s="16" t="s">
        <v>29</v>
      </c>
      <c r="B90" s="17" t="s">
        <v>182</v>
      </c>
      <c r="C90" s="153" t="s">
        <v>16</v>
      </c>
      <c r="D90" s="187">
        <f t="shared" si="53"/>
        <v>0</v>
      </c>
      <c r="E90" s="156"/>
      <c r="F90" s="155"/>
      <c r="G90" s="157"/>
      <c r="H90" s="157"/>
      <c r="I90" s="187">
        <f t="shared" si="42"/>
        <v>0</v>
      </c>
      <c r="J90" s="156"/>
      <c r="K90" s="155"/>
      <c r="L90" s="156"/>
      <c r="M90" s="246">
        <f t="shared" si="37"/>
        <v>0</v>
      </c>
      <c r="N90" s="160"/>
      <c r="O90" s="160"/>
      <c r="P90" s="160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  <row r="91" spans="1:50" s="7" customFormat="1" ht="70.5" customHeight="1">
      <c r="A91" s="27" t="s">
        <v>34</v>
      </c>
      <c r="B91" s="17" t="s">
        <v>183</v>
      </c>
      <c r="C91" s="153"/>
      <c r="D91" s="193">
        <f t="shared" si="53"/>
        <v>1507.4</v>
      </c>
      <c r="E91" s="156">
        <f>E92</f>
        <v>0</v>
      </c>
      <c r="F91" s="156">
        <f t="shared" ref="F91:P91" si="55">F92</f>
        <v>0</v>
      </c>
      <c r="G91" s="156">
        <v>1507.4</v>
      </c>
      <c r="H91" s="156" t="e">
        <f t="shared" si="55"/>
        <v>#REF!</v>
      </c>
      <c r="I91" s="192">
        <f t="shared" si="55"/>
        <v>1646.2</v>
      </c>
      <c r="J91" s="156">
        <f t="shared" si="55"/>
        <v>0</v>
      </c>
      <c r="K91" s="156">
        <f t="shared" si="55"/>
        <v>0</v>
      </c>
      <c r="L91" s="156">
        <v>1646.2</v>
      </c>
      <c r="M91" s="194">
        <f t="shared" si="55"/>
        <v>1704.3</v>
      </c>
      <c r="N91" s="18">
        <f t="shared" si="55"/>
        <v>0</v>
      </c>
      <c r="O91" s="18">
        <f t="shared" si="55"/>
        <v>0</v>
      </c>
      <c r="P91" s="18">
        <f t="shared" si="55"/>
        <v>1704.3</v>
      </c>
    </row>
    <row r="92" spans="1:50" s="8" customFormat="1" ht="18" customHeight="1">
      <c r="A92" s="27" t="s">
        <v>35</v>
      </c>
      <c r="B92" s="17" t="s">
        <v>183</v>
      </c>
      <c r="C92" s="153" t="s">
        <v>36</v>
      </c>
      <c r="D92" s="193">
        <f t="shared" si="53"/>
        <v>1507.4</v>
      </c>
      <c r="E92" s="156"/>
      <c r="F92" s="156"/>
      <c r="G92" s="218">
        <v>1507.4</v>
      </c>
      <c r="H92" s="156" t="e">
        <f>#REF!</f>
        <v>#REF!</v>
      </c>
      <c r="I92" s="193">
        <f t="shared" si="42"/>
        <v>1646.2</v>
      </c>
      <c r="J92" s="156"/>
      <c r="K92" s="156"/>
      <c r="L92" s="219">
        <v>1646.2</v>
      </c>
      <c r="M92" s="246">
        <f>N92+O92+P92</f>
        <v>1704.3</v>
      </c>
      <c r="N92" s="160"/>
      <c r="O92" s="160"/>
      <c r="P92" s="160">
        <v>1704.3</v>
      </c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7" customFormat="1" ht="43.5" customHeight="1">
      <c r="A93" s="27" t="s">
        <v>134</v>
      </c>
      <c r="B93" s="17" t="s">
        <v>184</v>
      </c>
      <c r="C93" s="153"/>
      <c r="D93" s="193">
        <f t="shared" si="53"/>
        <v>2490.1999999999998</v>
      </c>
      <c r="E93" s="155">
        <f>E94+E95+E96</f>
        <v>2490.1999999999998</v>
      </c>
      <c r="F93" s="155">
        <f t="shared" ref="F93:P93" si="56">F94+F95+F96</f>
        <v>0</v>
      </c>
      <c r="G93" s="155">
        <f t="shared" si="56"/>
        <v>0</v>
      </c>
      <c r="H93" s="155" t="e">
        <f t="shared" si="56"/>
        <v>#REF!</v>
      </c>
      <c r="I93" s="190">
        <f t="shared" si="56"/>
        <v>2272.5</v>
      </c>
      <c r="J93" s="155">
        <f t="shared" si="56"/>
        <v>2272.5</v>
      </c>
      <c r="K93" s="155">
        <f t="shared" si="56"/>
        <v>0</v>
      </c>
      <c r="L93" s="155">
        <f t="shared" si="56"/>
        <v>0</v>
      </c>
      <c r="M93" s="190">
        <f t="shared" si="56"/>
        <v>2100</v>
      </c>
      <c r="N93" s="155">
        <f t="shared" si="56"/>
        <v>2100</v>
      </c>
      <c r="O93" s="155">
        <f t="shared" si="56"/>
        <v>0</v>
      </c>
      <c r="P93" s="155">
        <f t="shared" si="56"/>
        <v>0</v>
      </c>
    </row>
    <row r="94" spans="1:50" s="8" customFormat="1" ht="108" customHeight="1">
      <c r="A94" s="16" t="s">
        <v>315</v>
      </c>
      <c r="B94" s="17" t="s">
        <v>184</v>
      </c>
      <c r="C94" s="153" t="s">
        <v>12</v>
      </c>
      <c r="D94" s="193">
        <f t="shared" si="53"/>
        <v>2280</v>
      </c>
      <c r="E94" s="155">
        <v>2280</v>
      </c>
      <c r="F94" s="155"/>
      <c r="G94" s="155"/>
      <c r="H94" s="155" t="e">
        <f>#REF!</f>
        <v>#REF!</v>
      </c>
      <c r="I94" s="193">
        <f t="shared" si="42"/>
        <v>2072.5</v>
      </c>
      <c r="J94" s="155">
        <v>2072.5</v>
      </c>
      <c r="K94" s="155"/>
      <c r="L94" s="155"/>
      <c r="M94" s="247">
        <f t="shared" ref="M94:M104" si="57">N94+O94</f>
        <v>2000</v>
      </c>
      <c r="N94" s="160">
        <v>2000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45" customHeight="1">
      <c r="A95" s="16" t="s">
        <v>22</v>
      </c>
      <c r="B95" s="17" t="s">
        <v>184</v>
      </c>
      <c r="C95" s="153" t="s">
        <v>16</v>
      </c>
      <c r="D95" s="193">
        <f t="shared" si="53"/>
        <v>205.2</v>
      </c>
      <c r="E95" s="155">
        <v>205.2</v>
      </c>
      <c r="F95" s="155"/>
      <c r="G95" s="155"/>
      <c r="H95" s="155" t="e">
        <f>#REF!</f>
        <v>#REF!</v>
      </c>
      <c r="I95" s="193">
        <f t="shared" si="42"/>
        <v>200</v>
      </c>
      <c r="J95" s="158">
        <v>200</v>
      </c>
      <c r="K95" s="158"/>
      <c r="L95" s="158"/>
      <c r="M95" s="247">
        <f t="shared" si="57"/>
        <v>100</v>
      </c>
      <c r="N95" s="160">
        <v>100</v>
      </c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16.5" customHeight="1">
      <c r="A96" s="53" t="s">
        <v>18</v>
      </c>
      <c r="B96" s="17" t="s">
        <v>184</v>
      </c>
      <c r="C96" s="153" t="s">
        <v>19</v>
      </c>
      <c r="D96" s="193">
        <f t="shared" si="53"/>
        <v>5</v>
      </c>
      <c r="E96" s="155">
        <v>5</v>
      </c>
      <c r="F96" s="155"/>
      <c r="G96" s="155"/>
      <c r="H96" s="155" t="e">
        <f>#REF!</f>
        <v>#REF!</v>
      </c>
      <c r="I96" s="193">
        <f t="shared" si="42"/>
        <v>0</v>
      </c>
      <c r="J96" s="155"/>
      <c r="K96" s="155"/>
      <c r="L96" s="155"/>
      <c r="M96" s="247">
        <f t="shared" si="57"/>
        <v>0</v>
      </c>
      <c r="N96" s="160"/>
      <c r="O96" s="160"/>
      <c r="P96" s="160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78.75" customHeight="1">
      <c r="A97" s="27" t="s">
        <v>569</v>
      </c>
      <c r="B97" s="17" t="s">
        <v>568</v>
      </c>
      <c r="C97" s="153"/>
      <c r="D97" s="193">
        <f>D98</f>
        <v>356.3</v>
      </c>
      <c r="E97" s="158">
        <f t="shared" ref="E97:P97" si="58">E98</f>
        <v>0</v>
      </c>
      <c r="F97" s="158">
        <f t="shared" si="58"/>
        <v>356.3</v>
      </c>
      <c r="G97" s="158">
        <f t="shared" si="58"/>
        <v>0</v>
      </c>
      <c r="H97" s="158" t="e">
        <f t="shared" si="58"/>
        <v>#REF!</v>
      </c>
      <c r="I97" s="193">
        <f t="shared" si="58"/>
        <v>356.3</v>
      </c>
      <c r="J97" s="158">
        <f t="shared" si="58"/>
        <v>0</v>
      </c>
      <c r="K97" s="158">
        <f t="shared" si="58"/>
        <v>356.3</v>
      </c>
      <c r="L97" s="158">
        <f t="shared" si="58"/>
        <v>0</v>
      </c>
      <c r="M97" s="193">
        <f t="shared" si="58"/>
        <v>356.3</v>
      </c>
      <c r="N97" s="158">
        <f t="shared" si="58"/>
        <v>0</v>
      </c>
      <c r="O97" s="158">
        <f t="shared" si="58"/>
        <v>356.3</v>
      </c>
      <c r="P97" s="158">
        <f t="shared" si="58"/>
        <v>0</v>
      </c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24.75" customHeight="1">
      <c r="A98" s="147" t="s">
        <v>22</v>
      </c>
      <c r="B98" s="17" t="s">
        <v>568</v>
      </c>
      <c r="C98" s="153" t="s">
        <v>16</v>
      </c>
      <c r="D98" s="193">
        <f>E98+F98+G98</f>
        <v>356.3</v>
      </c>
      <c r="E98" s="158"/>
      <c r="F98" s="220">
        <v>356.3</v>
      </c>
      <c r="G98" s="158"/>
      <c r="H98" s="158" t="e">
        <f>#REF!</f>
        <v>#REF!</v>
      </c>
      <c r="I98" s="193">
        <f>J98+K98+L98</f>
        <v>356.3</v>
      </c>
      <c r="J98" s="158"/>
      <c r="K98" s="220">
        <v>356.3</v>
      </c>
      <c r="L98" s="158"/>
      <c r="M98" s="193">
        <f>N98+O98+P98</f>
        <v>356.3</v>
      </c>
      <c r="N98" s="158"/>
      <c r="O98" s="158">
        <v>356.3</v>
      </c>
      <c r="P98" s="158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70.5" customHeight="1">
      <c r="A99" s="146" t="s">
        <v>389</v>
      </c>
      <c r="B99" s="140" t="s">
        <v>391</v>
      </c>
      <c r="C99" s="153"/>
      <c r="D99" s="193">
        <f>E99+F99+G99</f>
        <v>79</v>
      </c>
      <c r="E99" s="158">
        <f t="shared" ref="E99:P99" si="59">E100+E101</f>
        <v>79</v>
      </c>
      <c r="F99" s="158">
        <f t="shared" si="59"/>
        <v>0</v>
      </c>
      <c r="G99" s="158">
        <f t="shared" si="59"/>
        <v>0</v>
      </c>
      <c r="H99" s="158" t="e">
        <f t="shared" si="59"/>
        <v>#REF!</v>
      </c>
      <c r="I99" s="193">
        <f t="shared" si="59"/>
        <v>79</v>
      </c>
      <c r="J99" s="158">
        <f t="shared" si="59"/>
        <v>79</v>
      </c>
      <c r="K99" s="158">
        <f t="shared" si="59"/>
        <v>0</v>
      </c>
      <c r="L99" s="158">
        <f t="shared" si="59"/>
        <v>0</v>
      </c>
      <c r="M99" s="193">
        <f t="shared" si="59"/>
        <v>79</v>
      </c>
      <c r="N99" s="158">
        <f t="shared" si="59"/>
        <v>79</v>
      </c>
      <c r="O99" s="158">
        <f t="shared" si="59"/>
        <v>0</v>
      </c>
      <c r="P99" s="158">
        <f t="shared" si="59"/>
        <v>0</v>
      </c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23.25" customHeight="1">
      <c r="A100" s="147" t="s">
        <v>22</v>
      </c>
      <c r="B100" s="140" t="s">
        <v>391</v>
      </c>
      <c r="C100" s="153" t="s">
        <v>16</v>
      </c>
      <c r="D100" s="193">
        <f>E100+F100+G100</f>
        <v>79</v>
      </c>
      <c r="E100" s="158">
        <v>79</v>
      </c>
      <c r="F100" s="158"/>
      <c r="G100" s="158"/>
      <c r="H100" s="158" t="e">
        <f>#REF!</f>
        <v>#REF!</v>
      </c>
      <c r="I100" s="193">
        <f>J100+K100+L100</f>
        <v>79</v>
      </c>
      <c r="J100" s="158">
        <v>79</v>
      </c>
      <c r="K100" s="158"/>
      <c r="L100" s="158"/>
      <c r="M100" s="193">
        <f>N100+O100+P100</f>
        <v>79</v>
      </c>
      <c r="N100" s="158">
        <v>79</v>
      </c>
      <c r="O100" s="158"/>
      <c r="P100" s="158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8" customHeight="1">
      <c r="A101" s="58" t="s">
        <v>18</v>
      </c>
      <c r="B101" s="140" t="s">
        <v>391</v>
      </c>
      <c r="C101" s="153" t="s">
        <v>19</v>
      </c>
      <c r="D101" s="187">
        <f>D102</f>
        <v>0</v>
      </c>
      <c r="E101" s="154">
        <f t="shared" ref="E101:P101" si="60">E102</f>
        <v>0</v>
      </c>
      <c r="F101" s="154">
        <f t="shared" si="60"/>
        <v>0</v>
      </c>
      <c r="G101" s="154">
        <f t="shared" si="60"/>
        <v>0</v>
      </c>
      <c r="H101" s="154">
        <f t="shared" si="60"/>
        <v>0</v>
      </c>
      <c r="I101" s="187">
        <f t="shared" si="60"/>
        <v>0</v>
      </c>
      <c r="J101" s="154">
        <f t="shared" si="60"/>
        <v>0</v>
      </c>
      <c r="K101" s="154">
        <f t="shared" si="60"/>
        <v>0</v>
      </c>
      <c r="L101" s="154">
        <f t="shared" si="60"/>
        <v>0</v>
      </c>
      <c r="M101" s="187">
        <f t="shared" si="60"/>
        <v>0</v>
      </c>
      <c r="N101" s="154">
        <f t="shared" si="60"/>
        <v>0</v>
      </c>
      <c r="O101" s="154">
        <f t="shared" si="60"/>
        <v>0</v>
      </c>
      <c r="P101" s="154">
        <f t="shared" si="60"/>
        <v>0</v>
      </c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15" customHeight="1">
      <c r="A102" s="146" t="s">
        <v>390</v>
      </c>
      <c r="B102" s="140" t="s">
        <v>391</v>
      </c>
      <c r="C102" s="153" t="s">
        <v>19</v>
      </c>
      <c r="D102" s="187">
        <f>E102+F102+G102+H102</f>
        <v>0</v>
      </c>
      <c r="E102" s="155"/>
      <c r="F102" s="156"/>
      <c r="G102" s="157"/>
      <c r="H102" s="157"/>
      <c r="I102" s="187"/>
      <c r="J102" s="155"/>
      <c r="K102" s="156"/>
      <c r="L102" s="156"/>
      <c r="M102" s="246"/>
      <c r="N102" s="160"/>
      <c r="O102" s="160"/>
      <c r="P102" s="160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7" customFormat="1" ht="45.75" customHeight="1">
      <c r="A103" s="24" t="s">
        <v>39</v>
      </c>
      <c r="B103" s="232" t="s">
        <v>185</v>
      </c>
      <c r="C103" s="153"/>
      <c r="D103" s="193">
        <f t="shared" si="53"/>
        <v>3250</v>
      </c>
      <c r="E103" s="155">
        <f>E104</f>
        <v>3250</v>
      </c>
      <c r="F103" s="155">
        <f t="shared" ref="F103:H103" si="61">F104</f>
        <v>0</v>
      </c>
      <c r="G103" s="155">
        <f t="shared" si="61"/>
        <v>0</v>
      </c>
      <c r="H103" s="155" t="e">
        <f t="shared" si="61"/>
        <v>#REF!</v>
      </c>
      <c r="I103" s="193">
        <f t="shared" si="42"/>
        <v>2500</v>
      </c>
      <c r="J103" s="155">
        <f t="shared" ref="J103:L103" si="62">J104</f>
        <v>2500</v>
      </c>
      <c r="K103" s="155">
        <f t="shared" si="62"/>
        <v>0</v>
      </c>
      <c r="L103" s="155">
        <f t="shared" si="62"/>
        <v>0</v>
      </c>
      <c r="M103" s="247">
        <f t="shared" si="57"/>
        <v>2000</v>
      </c>
      <c r="N103" s="160">
        <f t="shared" ref="N103:P103" si="63">N104</f>
        <v>2000</v>
      </c>
      <c r="O103" s="160">
        <f t="shared" si="63"/>
        <v>0</v>
      </c>
      <c r="P103" s="160">
        <f t="shared" si="63"/>
        <v>0</v>
      </c>
    </row>
    <row r="104" spans="1:50" s="8" customFormat="1" ht="45" customHeight="1">
      <c r="A104" s="16" t="s">
        <v>22</v>
      </c>
      <c r="B104" s="232" t="s">
        <v>185</v>
      </c>
      <c r="C104" s="153" t="s">
        <v>16</v>
      </c>
      <c r="D104" s="193">
        <f t="shared" si="53"/>
        <v>3250</v>
      </c>
      <c r="E104" s="155">
        <v>3250</v>
      </c>
      <c r="F104" s="155"/>
      <c r="G104" s="155"/>
      <c r="H104" s="155" t="e">
        <f>#REF!</f>
        <v>#REF!</v>
      </c>
      <c r="I104" s="193">
        <f t="shared" si="42"/>
        <v>2500</v>
      </c>
      <c r="J104" s="155">
        <v>2500</v>
      </c>
      <c r="K104" s="155"/>
      <c r="L104" s="155"/>
      <c r="M104" s="247">
        <f t="shared" si="57"/>
        <v>2000</v>
      </c>
      <c r="N104" s="160">
        <v>2000</v>
      </c>
      <c r="O104" s="160"/>
      <c r="P104" s="160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221" t="s">
        <v>456</v>
      </c>
      <c r="B105" s="231" t="s">
        <v>457</v>
      </c>
      <c r="C105" s="153"/>
      <c r="D105" s="193">
        <f t="shared" ref="D105:P105" si="64">D106+D107</f>
        <v>0</v>
      </c>
      <c r="E105" s="158">
        <f t="shared" si="64"/>
        <v>0</v>
      </c>
      <c r="F105" s="158">
        <f t="shared" si="64"/>
        <v>0</v>
      </c>
      <c r="G105" s="158">
        <f t="shared" si="64"/>
        <v>0</v>
      </c>
      <c r="H105" s="158" t="e">
        <f t="shared" si="64"/>
        <v>#REF!</v>
      </c>
      <c r="I105" s="193">
        <f t="shared" si="64"/>
        <v>0</v>
      </c>
      <c r="J105" s="158">
        <f t="shared" si="64"/>
        <v>0</v>
      </c>
      <c r="K105" s="158">
        <f t="shared" si="64"/>
        <v>0</v>
      </c>
      <c r="L105" s="158">
        <f t="shared" si="64"/>
        <v>0</v>
      </c>
      <c r="M105" s="193">
        <f t="shared" si="64"/>
        <v>0</v>
      </c>
      <c r="N105" s="158">
        <f t="shared" si="64"/>
        <v>0</v>
      </c>
      <c r="O105" s="158">
        <f t="shared" si="64"/>
        <v>0</v>
      </c>
      <c r="P105" s="158">
        <f t="shared" si="64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 hidden="1">
      <c r="A106" s="121" t="s">
        <v>22</v>
      </c>
      <c r="B106" s="231" t="s">
        <v>457</v>
      </c>
      <c r="C106" s="153" t="s">
        <v>16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15.75" hidden="1" customHeight="1">
      <c r="A107" s="16" t="s">
        <v>35</v>
      </c>
      <c r="B107" s="231" t="s">
        <v>457</v>
      </c>
      <c r="C107" s="153" t="s">
        <v>36</v>
      </c>
      <c r="D107" s="193">
        <f>E107+F107+G107</f>
        <v>0</v>
      </c>
      <c r="E107" s="158"/>
      <c r="F107" s="158"/>
      <c r="G107" s="158"/>
      <c r="H107" s="158" t="e">
        <f>#REF!</f>
        <v>#REF!</v>
      </c>
      <c r="I107" s="193">
        <f>J107+K107+L107</f>
        <v>0</v>
      </c>
      <c r="J107" s="158"/>
      <c r="K107" s="158"/>
      <c r="L107" s="158"/>
      <c r="M107" s="193">
        <f>N107+O107+P107</f>
        <v>0</v>
      </c>
      <c r="N107" s="158"/>
      <c r="O107" s="158"/>
      <c r="P107" s="158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32.25" hidden="1" customHeight="1">
      <c r="A108" s="221" t="s">
        <v>458</v>
      </c>
      <c r="B108" s="17" t="s">
        <v>313</v>
      </c>
      <c r="C108" s="153"/>
      <c r="D108" s="193">
        <f>D109</f>
        <v>0</v>
      </c>
      <c r="E108" s="158">
        <f t="shared" ref="E108:P108" si="65">E109</f>
        <v>0</v>
      </c>
      <c r="F108" s="158">
        <f t="shared" si="65"/>
        <v>0</v>
      </c>
      <c r="G108" s="158">
        <f t="shared" si="65"/>
        <v>0</v>
      </c>
      <c r="H108" s="158" t="e">
        <f t="shared" si="65"/>
        <v>#REF!</v>
      </c>
      <c r="I108" s="193">
        <f t="shared" si="65"/>
        <v>0</v>
      </c>
      <c r="J108" s="158">
        <f>J109</f>
        <v>0</v>
      </c>
      <c r="K108" s="158">
        <f t="shared" si="65"/>
        <v>0</v>
      </c>
      <c r="L108" s="158">
        <f t="shared" si="65"/>
        <v>0</v>
      </c>
      <c r="M108" s="193">
        <f t="shared" si="65"/>
        <v>0</v>
      </c>
      <c r="N108" s="158">
        <f t="shared" si="65"/>
        <v>0</v>
      </c>
      <c r="O108" s="158">
        <f t="shared" si="65"/>
        <v>0</v>
      </c>
      <c r="P108" s="158">
        <f t="shared" si="65"/>
        <v>0</v>
      </c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5" hidden="1">
      <c r="A109" s="121" t="s">
        <v>22</v>
      </c>
      <c r="B109" s="17" t="s">
        <v>313</v>
      </c>
      <c r="C109" s="153" t="s">
        <v>16</v>
      </c>
      <c r="D109" s="193">
        <f>E109+F109+G109</f>
        <v>0</v>
      </c>
      <c r="E109" s="158"/>
      <c r="F109" s="158"/>
      <c r="G109" s="158"/>
      <c r="H109" s="158" t="e">
        <f>#REF!</f>
        <v>#REF!</v>
      </c>
      <c r="I109" s="193">
        <f>J109+K109+L109</f>
        <v>0</v>
      </c>
      <c r="J109" s="158"/>
      <c r="K109" s="158"/>
      <c r="L109" s="158"/>
      <c r="M109" s="193">
        <f>N109+O109+P109</f>
        <v>0</v>
      </c>
      <c r="N109" s="158"/>
      <c r="O109" s="154"/>
      <c r="P109" s="154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8.75" hidden="1" customHeight="1">
      <c r="A110" s="221" t="s">
        <v>459</v>
      </c>
      <c r="B110" s="17" t="s">
        <v>460</v>
      </c>
      <c r="C110" s="153"/>
      <c r="D110" s="193">
        <f>D111</f>
        <v>0</v>
      </c>
      <c r="E110" s="158">
        <f>E111</f>
        <v>0</v>
      </c>
      <c r="F110" s="158">
        <f t="shared" ref="F110:P110" si="66">F111</f>
        <v>0</v>
      </c>
      <c r="G110" s="158">
        <f t="shared" si="66"/>
        <v>0</v>
      </c>
      <c r="H110" s="158" t="e">
        <f t="shared" si="66"/>
        <v>#REF!</v>
      </c>
      <c r="I110" s="193">
        <f t="shared" si="66"/>
        <v>0</v>
      </c>
      <c r="J110" s="158">
        <f t="shared" si="66"/>
        <v>0</v>
      </c>
      <c r="K110" s="158">
        <f t="shared" si="66"/>
        <v>0</v>
      </c>
      <c r="L110" s="158">
        <f t="shared" si="66"/>
        <v>0</v>
      </c>
      <c r="M110" s="193">
        <f t="shared" si="66"/>
        <v>0</v>
      </c>
      <c r="N110" s="158">
        <f t="shared" si="66"/>
        <v>0</v>
      </c>
      <c r="O110" s="158">
        <f t="shared" si="66"/>
        <v>0</v>
      </c>
      <c r="P110" s="158">
        <f t="shared" si="66"/>
        <v>0</v>
      </c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 hidden="1">
      <c r="A111" s="121" t="s">
        <v>22</v>
      </c>
      <c r="B111" s="17" t="s">
        <v>460</v>
      </c>
      <c r="C111" s="153" t="s">
        <v>16</v>
      </c>
      <c r="D111" s="193">
        <f>E111+F111+G111</f>
        <v>0</v>
      </c>
      <c r="E111" s="158"/>
      <c r="F111" s="158"/>
      <c r="G111" s="158"/>
      <c r="H111" s="158" t="e">
        <f>#REF!</f>
        <v>#REF!</v>
      </c>
      <c r="I111" s="193">
        <f>J111+K111+L111</f>
        <v>0</v>
      </c>
      <c r="J111" s="158"/>
      <c r="K111" s="158"/>
      <c r="L111" s="158"/>
      <c r="M111" s="193">
        <f>N111+O111+P111</f>
        <v>0</v>
      </c>
      <c r="N111" s="158"/>
      <c r="O111" s="158"/>
      <c r="P111" s="158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56.25" hidden="1" customHeight="1">
      <c r="A112" s="221" t="s">
        <v>461</v>
      </c>
      <c r="B112" s="17" t="s">
        <v>462</v>
      </c>
      <c r="C112" s="153"/>
      <c r="D112" s="193">
        <f>D113</f>
        <v>0</v>
      </c>
      <c r="E112" s="158">
        <f t="shared" ref="E112:P112" si="67">E113</f>
        <v>0</v>
      </c>
      <c r="F112" s="158">
        <f t="shared" si="67"/>
        <v>0</v>
      </c>
      <c r="G112" s="158">
        <f t="shared" si="67"/>
        <v>0</v>
      </c>
      <c r="H112" s="158" t="e">
        <f t="shared" si="67"/>
        <v>#REF!</v>
      </c>
      <c r="I112" s="193">
        <f t="shared" si="67"/>
        <v>0</v>
      </c>
      <c r="J112" s="158">
        <f t="shared" si="67"/>
        <v>0</v>
      </c>
      <c r="K112" s="158">
        <f t="shared" si="67"/>
        <v>0</v>
      </c>
      <c r="L112" s="158">
        <f t="shared" si="67"/>
        <v>0</v>
      </c>
      <c r="M112" s="193">
        <f t="shared" si="67"/>
        <v>0</v>
      </c>
      <c r="N112" s="158">
        <f t="shared" si="67"/>
        <v>0</v>
      </c>
      <c r="O112" s="158">
        <f t="shared" si="67"/>
        <v>0</v>
      </c>
      <c r="P112" s="158">
        <f t="shared" si="67"/>
        <v>0</v>
      </c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21" t="s">
        <v>22</v>
      </c>
      <c r="B113" s="17" t="s">
        <v>462</v>
      </c>
      <c r="C113" s="153" t="s">
        <v>16</v>
      </c>
      <c r="D113" s="193">
        <f>E113+F113+G113</f>
        <v>0</v>
      </c>
      <c r="E113" s="158"/>
      <c r="F113" s="158"/>
      <c r="G113" s="158"/>
      <c r="H113" s="158" t="e">
        <f>#REF!</f>
        <v>#REF!</v>
      </c>
      <c r="I113" s="193">
        <f>J113+K113+L113</f>
        <v>0</v>
      </c>
      <c r="J113" s="158"/>
      <c r="K113" s="158"/>
      <c r="L113" s="158"/>
      <c r="M113" s="193">
        <f>N113+O113+P113</f>
        <v>0</v>
      </c>
      <c r="N113" s="158"/>
      <c r="O113" s="158"/>
      <c r="P113" s="158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01" t="s">
        <v>463</v>
      </c>
      <c r="B114" s="17" t="s">
        <v>464</v>
      </c>
      <c r="C114" s="153"/>
      <c r="D114" s="193">
        <f>D115</f>
        <v>0</v>
      </c>
      <c r="E114" s="158">
        <f t="shared" ref="E114:P114" si="68">E115</f>
        <v>0</v>
      </c>
      <c r="F114" s="158">
        <f t="shared" si="68"/>
        <v>0</v>
      </c>
      <c r="G114" s="158">
        <f t="shared" si="68"/>
        <v>0</v>
      </c>
      <c r="H114" s="158" t="e">
        <f t="shared" si="68"/>
        <v>#REF!</v>
      </c>
      <c r="I114" s="193">
        <f t="shared" si="68"/>
        <v>0</v>
      </c>
      <c r="J114" s="158">
        <f t="shared" si="68"/>
        <v>0</v>
      </c>
      <c r="K114" s="158">
        <f t="shared" si="68"/>
        <v>0</v>
      </c>
      <c r="L114" s="158">
        <f t="shared" si="68"/>
        <v>0</v>
      </c>
      <c r="M114" s="193">
        <f t="shared" si="68"/>
        <v>0</v>
      </c>
      <c r="N114" s="158">
        <f t="shared" si="68"/>
        <v>0</v>
      </c>
      <c r="O114" s="158">
        <f t="shared" si="68"/>
        <v>0</v>
      </c>
      <c r="P114" s="158">
        <f t="shared" si="68"/>
        <v>0</v>
      </c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8" customFormat="1" ht="45" hidden="1">
      <c r="A115" s="121" t="s">
        <v>22</v>
      </c>
      <c r="B115" s="17" t="s">
        <v>464</v>
      </c>
      <c r="C115" s="153" t="s">
        <v>16</v>
      </c>
      <c r="D115" s="193">
        <f>E115+F115+G115</f>
        <v>0</v>
      </c>
      <c r="E115" s="158"/>
      <c r="F115" s="158"/>
      <c r="G115" s="158"/>
      <c r="H115" s="158" t="e">
        <f>#REF!</f>
        <v>#REF!</v>
      </c>
      <c r="I115" s="193">
        <f>J115+K115+L115</f>
        <v>0</v>
      </c>
      <c r="J115" s="158"/>
      <c r="K115" s="158"/>
      <c r="L115" s="158"/>
      <c r="M115" s="193">
        <f>N115+O115+P115</f>
        <v>0</v>
      </c>
      <c r="N115" s="158"/>
      <c r="O115" s="158"/>
      <c r="P115" s="158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</row>
    <row r="116" spans="1:50" s="107" customFormat="1" ht="24.75" customHeight="1">
      <c r="A116" s="221" t="s">
        <v>312</v>
      </c>
      <c r="B116" s="231" t="s">
        <v>313</v>
      </c>
      <c r="C116" s="19"/>
      <c r="D116" s="193">
        <f>D117</f>
        <v>300</v>
      </c>
      <c r="E116" s="158">
        <f t="shared" ref="E116:P116" si="69">E117</f>
        <v>300</v>
      </c>
      <c r="F116" s="158">
        <f t="shared" si="69"/>
        <v>0</v>
      </c>
      <c r="G116" s="158">
        <f t="shared" si="69"/>
        <v>0</v>
      </c>
      <c r="H116" s="158" t="e">
        <f t="shared" si="69"/>
        <v>#REF!</v>
      </c>
      <c r="I116" s="193">
        <f t="shared" si="69"/>
        <v>300</v>
      </c>
      <c r="J116" s="158">
        <f t="shared" si="69"/>
        <v>300</v>
      </c>
      <c r="K116" s="158">
        <f t="shared" si="69"/>
        <v>0</v>
      </c>
      <c r="L116" s="158">
        <f t="shared" si="69"/>
        <v>0</v>
      </c>
      <c r="M116" s="193">
        <f t="shared" si="69"/>
        <v>300</v>
      </c>
      <c r="N116" s="158">
        <f t="shared" si="69"/>
        <v>300</v>
      </c>
      <c r="O116" s="158">
        <f t="shared" si="69"/>
        <v>0</v>
      </c>
      <c r="P116" s="158">
        <f t="shared" si="69"/>
        <v>0</v>
      </c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</row>
    <row r="117" spans="1:50" s="96" customFormat="1" ht="45">
      <c r="A117" s="121" t="s">
        <v>22</v>
      </c>
      <c r="B117" s="231" t="s">
        <v>313</v>
      </c>
      <c r="C117" s="153" t="s">
        <v>16</v>
      </c>
      <c r="D117" s="193">
        <f>E117+F117+G117</f>
        <v>300</v>
      </c>
      <c r="E117" s="158">
        <v>300</v>
      </c>
      <c r="F117" s="158"/>
      <c r="G117" s="158"/>
      <c r="H117" s="158" t="e">
        <f>#REF!</f>
        <v>#REF!</v>
      </c>
      <c r="I117" s="193">
        <f>J117+K117+L117</f>
        <v>300</v>
      </c>
      <c r="J117" s="158">
        <v>300</v>
      </c>
      <c r="K117" s="158"/>
      <c r="L117" s="158"/>
      <c r="M117" s="193">
        <f>N117+O117+P117</f>
        <v>300</v>
      </c>
      <c r="N117" s="158">
        <v>300</v>
      </c>
      <c r="O117" s="158"/>
      <c r="P117" s="158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</row>
    <row r="118" spans="1:50" s="95" customFormat="1" ht="27" customHeight="1">
      <c r="A118" s="24" t="s">
        <v>46</v>
      </c>
      <c r="B118" s="17" t="s">
        <v>186</v>
      </c>
      <c r="C118" s="19"/>
      <c r="D118" s="193">
        <f t="shared" si="53"/>
        <v>105</v>
      </c>
      <c r="E118" s="155">
        <f t="shared" ref="E118:H118" si="70">E119</f>
        <v>105</v>
      </c>
      <c r="F118" s="155">
        <f t="shared" si="70"/>
        <v>0</v>
      </c>
      <c r="G118" s="155">
        <f t="shared" si="70"/>
        <v>0</v>
      </c>
      <c r="H118" s="155" t="e">
        <f t="shared" si="70"/>
        <v>#REF!</v>
      </c>
      <c r="I118" s="193">
        <f t="shared" si="42"/>
        <v>105</v>
      </c>
      <c r="J118" s="155">
        <f t="shared" ref="J118:L118" si="71">J119</f>
        <v>105</v>
      </c>
      <c r="K118" s="155">
        <f t="shared" si="71"/>
        <v>0</v>
      </c>
      <c r="L118" s="155">
        <f t="shared" si="71"/>
        <v>0</v>
      </c>
      <c r="M118" s="247">
        <f t="shared" ref="M118:M124" si="72">N118+O118</f>
        <v>105</v>
      </c>
      <c r="N118" s="160">
        <f t="shared" ref="N118:P118" si="73">N119</f>
        <v>105</v>
      </c>
      <c r="O118" s="160">
        <f t="shared" si="73"/>
        <v>0</v>
      </c>
      <c r="P118" s="160">
        <f t="shared" si="73"/>
        <v>0</v>
      </c>
    </row>
    <row r="119" spans="1:50" s="96" customFormat="1" ht="42" customHeight="1">
      <c r="A119" s="32" t="s">
        <v>42</v>
      </c>
      <c r="B119" s="17" t="s">
        <v>186</v>
      </c>
      <c r="C119" s="153" t="s">
        <v>16</v>
      </c>
      <c r="D119" s="193">
        <f t="shared" si="53"/>
        <v>105</v>
      </c>
      <c r="E119" s="155">
        <v>105</v>
      </c>
      <c r="F119" s="155"/>
      <c r="G119" s="155"/>
      <c r="H119" s="155" t="e">
        <f>#REF!</f>
        <v>#REF!</v>
      </c>
      <c r="I119" s="193">
        <f t="shared" si="42"/>
        <v>105</v>
      </c>
      <c r="J119" s="155">
        <v>105</v>
      </c>
      <c r="K119" s="155"/>
      <c r="L119" s="155"/>
      <c r="M119" s="247">
        <f t="shared" si="72"/>
        <v>105</v>
      </c>
      <c r="N119" s="160">
        <v>105</v>
      </c>
      <c r="O119" s="160"/>
      <c r="P119" s="160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</row>
    <row r="120" spans="1:50" s="10" customFormat="1" ht="63.75" hidden="1" customHeight="1">
      <c r="A120" s="43" t="s">
        <v>542</v>
      </c>
      <c r="B120" s="39" t="s">
        <v>543</v>
      </c>
      <c r="C120" s="19"/>
      <c r="D120" s="187">
        <f t="shared" ref="D120:G121" si="74">D121</f>
        <v>0</v>
      </c>
      <c r="E120" s="154">
        <f t="shared" si="74"/>
        <v>0</v>
      </c>
      <c r="F120" s="154">
        <f t="shared" si="74"/>
        <v>0</v>
      </c>
      <c r="G120" s="154">
        <f t="shared" si="74"/>
        <v>0</v>
      </c>
      <c r="H120" s="154"/>
      <c r="I120" s="187">
        <f t="shared" ref="I120:P121" si="75">I121</f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s="8" customFormat="1" ht="32.25" hidden="1" customHeight="1">
      <c r="A121" s="16" t="s">
        <v>544</v>
      </c>
      <c r="B121" s="17" t="s">
        <v>543</v>
      </c>
      <c r="C121" s="153" t="s">
        <v>52</v>
      </c>
      <c r="D121" s="193">
        <f t="shared" si="74"/>
        <v>0</v>
      </c>
      <c r="E121" s="158">
        <f t="shared" si="74"/>
        <v>0</v>
      </c>
      <c r="F121" s="158">
        <f t="shared" si="74"/>
        <v>0</v>
      </c>
      <c r="G121" s="154">
        <f t="shared" si="74"/>
        <v>0</v>
      </c>
      <c r="H121" s="154"/>
      <c r="I121" s="187">
        <f t="shared" si="75"/>
        <v>0</v>
      </c>
      <c r="J121" s="154">
        <f t="shared" si="75"/>
        <v>0</v>
      </c>
      <c r="K121" s="154">
        <f t="shared" si="75"/>
        <v>0</v>
      </c>
      <c r="L121" s="154">
        <f t="shared" si="75"/>
        <v>0</v>
      </c>
      <c r="M121" s="187">
        <f t="shared" si="75"/>
        <v>0</v>
      </c>
      <c r="N121" s="154">
        <f t="shared" si="75"/>
        <v>0</v>
      </c>
      <c r="O121" s="154">
        <f t="shared" si="75"/>
        <v>0</v>
      </c>
      <c r="P121" s="154">
        <f t="shared" si="75"/>
        <v>0</v>
      </c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8" customFormat="1" ht="21" hidden="1" customHeight="1">
      <c r="A122" s="16" t="s">
        <v>47</v>
      </c>
      <c r="B122" s="17" t="s">
        <v>543</v>
      </c>
      <c r="C122" s="153" t="s">
        <v>52</v>
      </c>
      <c r="D122" s="193">
        <f>E122+F122+G122</f>
        <v>0</v>
      </c>
      <c r="E122" s="155"/>
      <c r="F122" s="155"/>
      <c r="G122" s="157"/>
      <c r="H122" s="157"/>
      <c r="I122" s="187"/>
      <c r="J122" s="155"/>
      <c r="K122" s="156"/>
      <c r="L122" s="156"/>
      <c r="M122" s="247"/>
      <c r="N122" s="160"/>
      <c r="O122" s="160"/>
      <c r="P122" s="160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</row>
    <row r="123" spans="1:50" s="7" customFormat="1" ht="60" customHeight="1">
      <c r="A123" s="55" t="s">
        <v>136</v>
      </c>
      <c r="B123" s="22" t="s">
        <v>308</v>
      </c>
      <c r="C123" s="153"/>
      <c r="D123" s="193">
        <f t="shared" si="53"/>
        <v>446.7</v>
      </c>
      <c r="E123" s="155">
        <f t="shared" ref="E123:H123" si="76">E124</f>
        <v>446.7</v>
      </c>
      <c r="F123" s="155">
        <f t="shared" si="76"/>
        <v>0</v>
      </c>
      <c r="G123" s="155">
        <f t="shared" si="76"/>
        <v>0</v>
      </c>
      <c r="H123" s="155" t="e">
        <f t="shared" si="76"/>
        <v>#REF!</v>
      </c>
      <c r="I123" s="193">
        <f t="shared" si="42"/>
        <v>190</v>
      </c>
      <c r="J123" s="155">
        <f t="shared" ref="J123:L123" si="77">J124</f>
        <v>190</v>
      </c>
      <c r="K123" s="155">
        <f t="shared" si="77"/>
        <v>0</v>
      </c>
      <c r="L123" s="155">
        <f t="shared" si="77"/>
        <v>0</v>
      </c>
      <c r="M123" s="247">
        <f t="shared" si="72"/>
        <v>190</v>
      </c>
      <c r="N123" s="160">
        <f t="shared" ref="N123:P123" si="78">N124</f>
        <v>190</v>
      </c>
      <c r="O123" s="160">
        <f t="shared" si="78"/>
        <v>0</v>
      </c>
      <c r="P123" s="160">
        <f t="shared" si="78"/>
        <v>0</v>
      </c>
    </row>
    <row r="124" spans="1:50" s="8" customFormat="1" ht="43.5" customHeight="1">
      <c r="A124" s="32" t="s">
        <v>42</v>
      </c>
      <c r="B124" s="22" t="s">
        <v>308</v>
      </c>
      <c r="C124" s="153" t="s">
        <v>16</v>
      </c>
      <c r="D124" s="193">
        <f t="shared" si="53"/>
        <v>446.7</v>
      </c>
      <c r="E124" s="155">
        <v>446.7</v>
      </c>
      <c r="F124" s="155"/>
      <c r="G124" s="155"/>
      <c r="H124" s="155" t="e">
        <f>#REF!</f>
        <v>#REF!</v>
      </c>
      <c r="I124" s="193">
        <f t="shared" si="42"/>
        <v>190</v>
      </c>
      <c r="J124" s="155">
        <v>190</v>
      </c>
      <c r="K124" s="155"/>
      <c r="L124" s="155"/>
      <c r="M124" s="247">
        <f t="shared" si="72"/>
        <v>190</v>
      </c>
      <c r="N124" s="160">
        <v>190</v>
      </c>
      <c r="O124" s="160"/>
      <c r="P124" s="160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7" customFormat="1" ht="44.25" hidden="1" customHeight="1">
      <c r="A125" s="55" t="s">
        <v>96</v>
      </c>
      <c r="B125" s="22" t="s">
        <v>187</v>
      </c>
      <c r="C125" s="153"/>
      <c r="D125" s="193">
        <f>D126</f>
        <v>0</v>
      </c>
      <c r="E125" s="158">
        <f>E126</f>
        <v>0</v>
      </c>
      <c r="F125" s="158">
        <f t="shared" ref="F125:P126" si="79">F126</f>
        <v>0</v>
      </c>
      <c r="G125" s="158">
        <f t="shared" si="79"/>
        <v>0</v>
      </c>
      <c r="H125" s="158" t="e">
        <f t="shared" si="79"/>
        <v>#REF!</v>
      </c>
      <c r="I125" s="193">
        <f t="shared" si="79"/>
        <v>0</v>
      </c>
      <c r="J125" s="158">
        <f t="shared" si="79"/>
        <v>0</v>
      </c>
      <c r="K125" s="158">
        <f t="shared" si="79"/>
        <v>0</v>
      </c>
      <c r="L125" s="158">
        <f t="shared" si="79"/>
        <v>0</v>
      </c>
      <c r="M125" s="193">
        <f t="shared" si="79"/>
        <v>0</v>
      </c>
      <c r="N125" s="158">
        <f t="shared" si="79"/>
        <v>0</v>
      </c>
      <c r="O125" s="158">
        <f t="shared" si="79"/>
        <v>0</v>
      </c>
      <c r="P125" s="158">
        <f t="shared" si="79"/>
        <v>0</v>
      </c>
    </row>
    <row r="126" spans="1:50" s="7" customFormat="1" ht="44.25" hidden="1" customHeight="1">
      <c r="A126" s="55" t="s">
        <v>357</v>
      </c>
      <c r="B126" s="22" t="s">
        <v>187</v>
      </c>
      <c r="C126" s="153" t="s">
        <v>16</v>
      </c>
      <c r="D126" s="193">
        <f t="shared" si="53"/>
        <v>0</v>
      </c>
      <c r="E126" s="155"/>
      <c r="F126" s="155"/>
      <c r="G126" s="155"/>
      <c r="H126" s="155" t="e">
        <f t="shared" si="79"/>
        <v>#REF!</v>
      </c>
      <c r="I126" s="190">
        <f>J126+K126+L126</f>
        <v>0</v>
      </c>
      <c r="J126" s="155"/>
      <c r="K126" s="155"/>
      <c r="L126" s="155"/>
      <c r="M126" s="190">
        <f>N126+O126+P126</f>
        <v>0</v>
      </c>
      <c r="N126" s="155"/>
      <c r="O126" s="155"/>
      <c r="P126" s="155"/>
    </row>
    <row r="127" spans="1:50" s="8" customFormat="1" ht="15.75" hidden="1" customHeight="1">
      <c r="A127" s="27" t="s">
        <v>35</v>
      </c>
      <c r="B127" s="22" t="s">
        <v>187</v>
      </c>
      <c r="C127" s="153" t="s">
        <v>36</v>
      </c>
      <c r="D127" s="187" t="e">
        <f t="shared" si="53"/>
        <v>#REF!</v>
      </c>
      <c r="E127" s="155" t="e">
        <f>#REF!</f>
        <v>#REF!</v>
      </c>
      <c r="F127" s="155" t="e">
        <f>#REF!</f>
        <v>#REF!</v>
      </c>
      <c r="G127" s="155" t="e">
        <f>#REF!</f>
        <v>#REF!</v>
      </c>
      <c r="H127" s="155" t="e">
        <f>#REF!</f>
        <v>#REF!</v>
      </c>
      <c r="I127" s="187" t="e">
        <f t="shared" si="42"/>
        <v>#REF!</v>
      </c>
      <c r="J127" s="155" t="e">
        <f>#REF!</f>
        <v>#REF!</v>
      </c>
      <c r="K127" s="155" t="e">
        <f>#REF!</f>
        <v>#REF!</v>
      </c>
      <c r="L127" s="155" t="e">
        <f>#REF!</f>
        <v>#REF!</v>
      </c>
      <c r="M127" s="246" t="e">
        <f>N127+O127</f>
        <v>#REF!</v>
      </c>
      <c r="N127" s="160" t="e">
        <f>#REF!</f>
        <v>#REF!</v>
      </c>
      <c r="O127" s="160" t="e">
        <f>#REF!</f>
        <v>#REF!</v>
      </c>
      <c r="P127" s="160" t="e">
        <f>#REF!</f>
        <v>#REF!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30" hidden="1" customHeight="1">
      <c r="A128" s="43" t="s">
        <v>275</v>
      </c>
      <c r="B128" s="20" t="s">
        <v>276</v>
      </c>
      <c r="C128" s="153"/>
      <c r="D128" s="187">
        <f t="shared" si="53"/>
        <v>0</v>
      </c>
      <c r="E128" s="157">
        <f>E129</f>
        <v>0</v>
      </c>
      <c r="F128" s="18"/>
      <c r="G128" s="157">
        <f>G129</f>
        <v>0</v>
      </c>
      <c r="H128" s="157"/>
      <c r="I128" s="187">
        <f t="shared" si="42"/>
        <v>0</v>
      </c>
      <c r="J128" s="157">
        <f>J129</f>
        <v>0</v>
      </c>
      <c r="K128" s="18"/>
      <c r="L128" s="156"/>
      <c r="M128" s="247">
        <f>N128+O128+P128</f>
        <v>0</v>
      </c>
      <c r="N128" s="159">
        <f t="shared" ref="N128:P129" si="80">N129</f>
        <v>0</v>
      </c>
      <c r="O128" s="159">
        <f t="shared" si="80"/>
        <v>0</v>
      </c>
      <c r="P128" s="159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45" hidden="1">
      <c r="A129" s="32" t="s">
        <v>42</v>
      </c>
      <c r="B129" s="20" t="s">
        <v>276</v>
      </c>
      <c r="C129" s="153" t="s">
        <v>16</v>
      </c>
      <c r="D129" s="187">
        <f t="shared" si="53"/>
        <v>0</v>
      </c>
      <c r="E129" s="155">
        <f>E130</f>
        <v>0</v>
      </c>
      <c r="F129" s="156"/>
      <c r="G129" s="157">
        <f>G130</f>
        <v>0</v>
      </c>
      <c r="H129" s="157"/>
      <c r="I129" s="187">
        <f t="shared" si="42"/>
        <v>0</v>
      </c>
      <c r="J129" s="155">
        <f>J130</f>
        <v>0</v>
      </c>
      <c r="K129" s="156"/>
      <c r="L129" s="156"/>
      <c r="M129" s="247">
        <f>N129+O129</f>
        <v>0</v>
      </c>
      <c r="N129" s="160">
        <f t="shared" si="80"/>
        <v>0</v>
      </c>
      <c r="O129" s="160">
        <f t="shared" si="80"/>
        <v>0</v>
      </c>
      <c r="P129" s="160">
        <f t="shared" si="80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55" t="s">
        <v>49</v>
      </c>
      <c r="B130" s="20" t="s">
        <v>276</v>
      </c>
      <c r="C130" s="153" t="s">
        <v>16</v>
      </c>
      <c r="D130" s="187">
        <f t="shared" si="53"/>
        <v>0</v>
      </c>
      <c r="E130" s="155">
        <v>0</v>
      </c>
      <c r="F130" s="156"/>
      <c r="G130" s="157"/>
      <c r="H130" s="157"/>
      <c r="I130" s="187">
        <f t="shared" si="42"/>
        <v>0</v>
      </c>
      <c r="J130" s="155"/>
      <c r="K130" s="156"/>
      <c r="L130" s="156"/>
      <c r="M130" s="247">
        <f>N130+O130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idden="1">
      <c r="A131" s="58" t="s">
        <v>287</v>
      </c>
      <c r="B131" s="75" t="s">
        <v>288</v>
      </c>
      <c r="C131" s="153"/>
      <c r="D131" s="187">
        <f t="shared" ref="D131:G132" si="81">D132</f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ref="I131:P132" si="82">I132</f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26.25" hidden="1">
      <c r="A132" s="122" t="s">
        <v>42</v>
      </c>
      <c r="B132" s="75" t="s">
        <v>288</v>
      </c>
      <c r="C132" s="153" t="s">
        <v>16</v>
      </c>
      <c r="D132" s="187">
        <f t="shared" si="81"/>
        <v>0</v>
      </c>
      <c r="E132" s="154">
        <f t="shared" si="81"/>
        <v>0</v>
      </c>
      <c r="F132" s="154">
        <f t="shared" si="81"/>
        <v>0</v>
      </c>
      <c r="G132" s="154">
        <f t="shared" si="81"/>
        <v>0</v>
      </c>
      <c r="H132" s="154"/>
      <c r="I132" s="187">
        <f t="shared" si="82"/>
        <v>0</v>
      </c>
      <c r="J132" s="154">
        <f t="shared" si="82"/>
        <v>0</v>
      </c>
      <c r="K132" s="154">
        <f t="shared" si="82"/>
        <v>0</v>
      </c>
      <c r="L132" s="154">
        <f t="shared" si="82"/>
        <v>0</v>
      </c>
      <c r="M132" s="187">
        <f t="shared" si="82"/>
        <v>0</v>
      </c>
      <c r="N132" s="154">
        <f t="shared" si="82"/>
        <v>0</v>
      </c>
      <c r="O132" s="154">
        <f t="shared" si="82"/>
        <v>0</v>
      </c>
      <c r="P132" s="154">
        <f t="shared" si="82"/>
        <v>0</v>
      </c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8" customFormat="1" ht="17.25" hidden="1" customHeight="1">
      <c r="A133" s="27" t="s">
        <v>94</v>
      </c>
      <c r="B133" s="75" t="s">
        <v>288</v>
      </c>
      <c r="C133" s="153" t="s">
        <v>16</v>
      </c>
      <c r="D133" s="187">
        <f>E133+F133+G133</f>
        <v>0</v>
      </c>
      <c r="E133" s="155"/>
      <c r="F133" s="156">
        <v>0</v>
      </c>
      <c r="G133" s="157"/>
      <c r="H133" s="157"/>
      <c r="I133" s="187">
        <f>J133+K133+L133</f>
        <v>0</v>
      </c>
      <c r="J133" s="155"/>
      <c r="K133" s="156"/>
      <c r="L133" s="156"/>
      <c r="M133" s="247">
        <f>N133+O133+P133</f>
        <v>0</v>
      </c>
      <c r="N133" s="160"/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107.25" customHeight="1">
      <c r="A134" s="16" t="s">
        <v>367</v>
      </c>
      <c r="B134" s="22" t="s">
        <v>188</v>
      </c>
      <c r="C134" s="153"/>
      <c r="D134" s="193">
        <f t="shared" si="53"/>
        <v>162.5</v>
      </c>
      <c r="E134" s="155">
        <f>E135+E136</f>
        <v>162.5</v>
      </c>
      <c r="F134" s="155">
        <f>F135+F136</f>
        <v>0</v>
      </c>
      <c r="G134" s="155">
        <f>G135+G136</f>
        <v>0</v>
      </c>
      <c r="H134" s="155" t="e">
        <f>H135+H136</f>
        <v>#REF!</v>
      </c>
      <c r="I134" s="193">
        <f t="shared" si="42"/>
        <v>162.5</v>
      </c>
      <c r="J134" s="155">
        <f>J135+J136</f>
        <v>162.5</v>
      </c>
      <c r="K134" s="155">
        <f>K135+K136</f>
        <v>0</v>
      </c>
      <c r="L134" s="155">
        <f>L135+L136</f>
        <v>0</v>
      </c>
      <c r="M134" s="247">
        <f t="shared" ref="M134:M143" si="83">N134+O134</f>
        <v>162.4</v>
      </c>
      <c r="N134" s="160">
        <f>N135+N136</f>
        <v>162.4</v>
      </c>
      <c r="O134" s="160">
        <f>O135+O136</f>
        <v>0</v>
      </c>
      <c r="P134" s="160">
        <f>P135+P136</f>
        <v>0</v>
      </c>
    </row>
    <row r="135" spans="1:50" s="7" customFormat="1" ht="48" customHeight="1">
      <c r="A135" s="55" t="s">
        <v>357</v>
      </c>
      <c r="B135" s="22" t="s">
        <v>188</v>
      </c>
      <c r="C135" s="153" t="s">
        <v>16</v>
      </c>
      <c r="D135" s="193">
        <f t="shared" si="53"/>
        <v>50</v>
      </c>
      <c r="E135" s="155">
        <v>50</v>
      </c>
      <c r="F135" s="156"/>
      <c r="G135" s="157"/>
      <c r="H135" s="157"/>
      <c r="I135" s="193">
        <f t="shared" si="42"/>
        <v>50</v>
      </c>
      <c r="J135" s="155">
        <v>50</v>
      </c>
      <c r="K135" s="156"/>
      <c r="L135" s="156"/>
      <c r="M135" s="247">
        <f t="shared" si="83"/>
        <v>50</v>
      </c>
      <c r="N135" s="160">
        <v>50</v>
      </c>
      <c r="O135" s="160"/>
      <c r="P135" s="160"/>
    </row>
    <row r="136" spans="1:50" s="8" customFormat="1">
      <c r="A136" s="27" t="s">
        <v>35</v>
      </c>
      <c r="B136" s="22" t="s">
        <v>188</v>
      </c>
      <c r="C136" s="153" t="s">
        <v>36</v>
      </c>
      <c r="D136" s="193">
        <f t="shared" si="53"/>
        <v>112.5</v>
      </c>
      <c r="E136" s="155">
        <v>112.5</v>
      </c>
      <c r="F136" s="155"/>
      <c r="G136" s="155"/>
      <c r="H136" s="155" t="e">
        <f>#REF!</f>
        <v>#REF!</v>
      </c>
      <c r="I136" s="193">
        <f t="shared" si="42"/>
        <v>112.5</v>
      </c>
      <c r="J136" s="155">
        <v>112.5</v>
      </c>
      <c r="K136" s="155"/>
      <c r="L136" s="155"/>
      <c r="M136" s="247">
        <f t="shared" si="83"/>
        <v>112.4</v>
      </c>
      <c r="N136" s="160">
        <v>112.4</v>
      </c>
      <c r="O136" s="160"/>
      <c r="P136" s="160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45">
      <c r="A137" s="16" t="s">
        <v>368</v>
      </c>
      <c r="B137" s="139" t="s">
        <v>189</v>
      </c>
      <c r="C137" s="153"/>
      <c r="D137" s="193">
        <f t="shared" si="53"/>
        <v>294.10000000000002</v>
      </c>
      <c r="E137" s="155">
        <f t="shared" ref="E137:P137" si="84">E139+E138</f>
        <v>294.10000000000002</v>
      </c>
      <c r="F137" s="155">
        <f t="shared" si="84"/>
        <v>0</v>
      </c>
      <c r="G137" s="155">
        <f t="shared" si="84"/>
        <v>0</v>
      </c>
      <c r="H137" s="155" t="e">
        <f t="shared" si="84"/>
        <v>#REF!</v>
      </c>
      <c r="I137" s="190">
        <f t="shared" si="84"/>
        <v>230</v>
      </c>
      <c r="J137" s="155">
        <f t="shared" si="84"/>
        <v>230</v>
      </c>
      <c r="K137" s="155">
        <f t="shared" si="84"/>
        <v>0</v>
      </c>
      <c r="L137" s="155">
        <f t="shared" si="84"/>
        <v>0</v>
      </c>
      <c r="M137" s="190">
        <f t="shared" si="84"/>
        <v>230</v>
      </c>
      <c r="N137" s="155">
        <f t="shared" si="84"/>
        <v>230</v>
      </c>
      <c r="O137" s="155">
        <f t="shared" si="84"/>
        <v>0</v>
      </c>
      <c r="P137" s="155">
        <f t="shared" si="84"/>
        <v>0</v>
      </c>
    </row>
    <row r="138" spans="1:50" s="7" customFormat="1" ht="45">
      <c r="A138" s="55" t="s">
        <v>357</v>
      </c>
      <c r="B138" s="140" t="s">
        <v>189</v>
      </c>
      <c r="C138" s="153" t="s">
        <v>16</v>
      </c>
      <c r="D138" s="193">
        <f>E138+F138+G138</f>
        <v>104.1</v>
      </c>
      <c r="E138" s="158">
        <v>104.1</v>
      </c>
      <c r="F138" s="154"/>
      <c r="G138" s="154"/>
      <c r="H138" s="154" t="e">
        <f>#REF!</f>
        <v>#REF!</v>
      </c>
      <c r="I138" s="193">
        <f>J138+K138+L138</f>
        <v>40</v>
      </c>
      <c r="J138" s="158">
        <v>40</v>
      </c>
      <c r="K138" s="158"/>
      <c r="L138" s="158"/>
      <c r="M138" s="193">
        <f>N138+O138+P138</f>
        <v>40</v>
      </c>
      <c r="N138" s="158">
        <v>40</v>
      </c>
      <c r="O138" s="154"/>
      <c r="P138" s="154"/>
    </row>
    <row r="139" spans="1:50" s="8" customFormat="1" ht="15.75" customHeight="1">
      <c r="A139" s="27" t="s">
        <v>35</v>
      </c>
      <c r="B139" s="90" t="s">
        <v>189</v>
      </c>
      <c r="C139" s="153" t="s">
        <v>36</v>
      </c>
      <c r="D139" s="193">
        <f t="shared" si="53"/>
        <v>190</v>
      </c>
      <c r="E139" s="155">
        <v>190</v>
      </c>
      <c r="F139" s="155"/>
      <c r="G139" s="155"/>
      <c r="H139" s="155" t="e">
        <f>#REF!</f>
        <v>#REF!</v>
      </c>
      <c r="I139" s="190">
        <f>J139+K139+L139</f>
        <v>190</v>
      </c>
      <c r="J139" s="155">
        <v>190</v>
      </c>
      <c r="K139" s="155"/>
      <c r="L139" s="155"/>
      <c r="M139" s="190">
        <f>N139+O139+P139</f>
        <v>190</v>
      </c>
      <c r="N139" s="155">
        <v>190</v>
      </c>
      <c r="O139" s="155"/>
      <c r="P139" s="155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111" customHeight="1">
      <c r="A140" s="16" t="s">
        <v>369</v>
      </c>
      <c r="B140" s="22" t="s">
        <v>190</v>
      </c>
      <c r="C140" s="153"/>
      <c r="D140" s="193">
        <f t="shared" si="53"/>
        <v>90</v>
      </c>
      <c r="E140" s="155">
        <f>E141+E142</f>
        <v>90</v>
      </c>
      <c r="F140" s="155">
        <f t="shared" ref="F140:P140" si="85">F141+F142</f>
        <v>0</v>
      </c>
      <c r="G140" s="155">
        <f t="shared" si="85"/>
        <v>0</v>
      </c>
      <c r="H140" s="155" t="e">
        <f t="shared" si="85"/>
        <v>#REF!</v>
      </c>
      <c r="I140" s="190">
        <f t="shared" si="85"/>
        <v>30</v>
      </c>
      <c r="J140" s="155">
        <f t="shared" si="85"/>
        <v>30</v>
      </c>
      <c r="K140" s="155">
        <f t="shared" si="85"/>
        <v>0</v>
      </c>
      <c r="L140" s="155">
        <f t="shared" si="85"/>
        <v>0</v>
      </c>
      <c r="M140" s="190">
        <f t="shared" si="85"/>
        <v>30</v>
      </c>
      <c r="N140" s="155">
        <f t="shared" si="85"/>
        <v>30</v>
      </c>
      <c r="O140" s="155">
        <f t="shared" si="85"/>
        <v>0</v>
      </c>
      <c r="P140" s="155">
        <f t="shared" si="85"/>
        <v>0</v>
      </c>
    </row>
    <row r="141" spans="1:50" s="7" customFormat="1" ht="45">
      <c r="A141" s="16" t="s">
        <v>357</v>
      </c>
      <c r="B141" s="22" t="s">
        <v>190</v>
      </c>
      <c r="C141" s="153" t="s">
        <v>16</v>
      </c>
      <c r="D141" s="193">
        <f t="shared" si="53"/>
        <v>30</v>
      </c>
      <c r="E141" s="155">
        <v>30</v>
      </c>
      <c r="F141" s="155"/>
      <c r="G141" s="155"/>
      <c r="H141" s="155" t="e">
        <f>#REF!</f>
        <v>#REF!</v>
      </c>
      <c r="I141" s="190">
        <f>J141+K141+L141</f>
        <v>30</v>
      </c>
      <c r="J141" s="155">
        <v>30</v>
      </c>
      <c r="K141" s="155"/>
      <c r="L141" s="155"/>
      <c r="M141" s="190">
        <f>N141+O141+P141</f>
        <v>30</v>
      </c>
      <c r="N141" s="155">
        <v>30</v>
      </c>
      <c r="O141" s="155"/>
      <c r="P141" s="155"/>
    </row>
    <row r="142" spans="1:50" s="8" customFormat="1" ht="17.25" customHeight="1">
      <c r="A142" s="27" t="s">
        <v>35</v>
      </c>
      <c r="B142" s="22" t="s">
        <v>190</v>
      </c>
      <c r="C142" s="153" t="s">
        <v>36</v>
      </c>
      <c r="D142" s="193">
        <f t="shared" si="53"/>
        <v>60</v>
      </c>
      <c r="E142" s="155">
        <v>60</v>
      </c>
      <c r="F142" s="155"/>
      <c r="G142" s="155"/>
      <c r="H142" s="155" t="e">
        <f>#REF!</f>
        <v>#REF!</v>
      </c>
      <c r="I142" s="193">
        <f t="shared" si="42"/>
        <v>0</v>
      </c>
      <c r="J142" s="155"/>
      <c r="K142" s="155"/>
      <c r="L142" s="155"/>
      <c r="M142" s="247">
        <f t="shared" si="83"/>
        <v>0</v>
      </c>
      <c r="N142" s="160"/>
      <c r="O142" s="160"/>
      <c r="P142" s="160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</row>
    <row r="143" spans="1:50" s="7" customFormat="1" ht="39" hidden="1" customHeight="1">
      <c r="A143" s="88" t="s">
        <v>163</v>
      </c>
      <c r="B143" s="40" t="s">
        <v>191</v>
      </c>
      <c r="C143" s="51"/>
      <c r="D143" s="193">
        <f t="shared" si="53"/>
        <v>0</v>
      </c>
      <c r="E143" s="168">
        <f t="shared" ref="E143:G144" si="86">E144</f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si="42"/>
        <v>0</v>
      </c>
      <c r="J143" s="168">
        <f t="shared" ref="J143:L144" si="87">J144</f>
        <v>0</v>
      </c>
      <c r="K143" s="168">
        <f t="shared" si="87"/>
        <v>0</v>
      </c>
      <c r="L143" s="168">
        <f t="shared" si="87"/>
        <v>0</v>
      </c>
      <c r="M143" s="249">
        <f t="shared" si="83"/>
        <v>0</v>
      </c>
      <c r="N143" s="35">
        <f t="shared" ref="N143:P144" si="88">N144</f>
        <v>0</v>
      </c>
      <c r="O143" s="35">
        <f t="shared" si="88"/>
        <v>0</v>
      </c>
      <c r="P143" s="35">
        <f t="shared" si="88"/>
        <v>0</v>
      </c>
    </row>
    <row r="144" spans="1:50" s="7" customFormat="1" ht="42" hidden="1" customHeight="1">
      <c r="A144" s="32" t="s">
        <v>42</v>
      </c>
      <c r="B144" s="22" t="s">
        <v>191</v>
      </c>
      <c r="C144" s="153" t="s">
        <v>16</v>
      </c>
      <c r="D144" s="193">
        <f t="shared" si="53"/>
        <v>0</v>
      </c>
      <c r="E144" s="168">
        <f t="shared" si="86"/>
        <v>0</v>
      </c>
      <c r="F144" s="168">
        <f t="shared" si="86"/>
        <v>0</v>
      </c>
      <c r="G144" s="168">
        <f t="shared" si="86"/>
        <v>0</v>
      </c>
      <c r="H144" s="168"/>
      <c r="I144" s="193">
        <f t="shared" ref="I144:I148" si="89">J144+K144+L144</f>
        <v>0</v>
      </c>
      <c r="J144" s="168">
        <f t="shared" si="87"/>
        <v>0</v>
      </c>
      <c r="K144" s="168">
        <f t="shared" si="87"/>
        <v>0</v>
      </c>
      <c r="L144" s="168">
        <f t="shared" si="87"/>
        <v>0</v>
      </c>
      <c r="M144" s="249">
        <f>N144+O144+P144</f>
        <v>0</v>
      </c>
      <c r="N144" s="35">
        <f t="shared" si="88"/>
        <v>0</v>
      </c>
      <c r="O144" s="35">
        <f t="shared" si="88"/>
        <v>0</v>
      </c>
      <c r="P144" s="35">
        <f t="shared" si="88"/>
        <v>0</v>
      </c>
    </row>
    <row r="145" spans="1:50" s="7" customFormat="1" ht="18.75" hidden="1" customHeight="1">
      <c r="A145" s="27" t="s">
        <v>94</v>
      </c>
      <c r="B145" s="22" t="s">
        <v>191</v>
      </c>
      <c r="C145" s="153" t="s">
        <v>16</v>
      </c>
      <c r="D145" s="193">
        <f t="shared" si="53"/>
        <v>0</v>
      </c>
      <c r="E145" s="168"/>
      <c r="F145" s="28"/>
      <c r="G145" s="155"/>
      <c r="H145" s="155"/>
      <c r="I145" s="193">
        <f t="shared" si="89"/>
        <v>0</v>
      </c>
      <c r="J145" s="168"/>
      <c r="K145" s="28"/>
      <c r="L145" s="156"/>
      <c r="M145" s="249">
        <f>N145+O145+P145</f>
        <v>0</v>
      </c>
      <c r="N145" s="35"/>
      <c r="O145" s="35"/>
      <c r="P145" s="35"/>
    </row>
    <row r="146" spans="1:50" s="7" customFormat="1" ht="30.75" customHeight="1">
      <c r="A146" s="50" t="s">
        <v>370</v>
      </c>
      <c r="B146" s="40" t="s">
        <v>277</v>
      </c>
      <c r="C146" s="51"/>
      <c r="D146" s="193">
        <f t="shared" si="53"/>
        <v>137</v>
      </c>
      <c r="E146" s="168">
        <f>E147+E148</f>
        <v>137</v>
      </c>
      <c r="F146" s="168">
        <f t="shared" ref="F146:H146" si="90">F147+F148</f>
        <v>0</v>
      </c>
      <c r="G146" s="168">
        <f t="shared" si="90"/>
        <v>0</v>
      </c>
      <c r="H146" s="168" t="e">
        <f t="shared" si="90"/>
        <v>#REF!</v>
      </c>
      <c r="I146" s="193">
        <f>J146+K146+L146</f>
        <v>137</v>
      </c>
      <c r="J146" s="168">
        <f>J147+J148</f>
        <v>137</v>
      </c>
      <c r="K146" s="168">
        <f>K147+K148</f>
        <v>0</v>
      </c>
      <c r="L146" s="168">
        <f>L147+L148</f>
        <v>0</v>
      </c>
      <c r="M146" s="249">
        <f>N146+O146</f>
        <v>137</v>
      </c>
      <c r="N146" s="35">
        <f>N147+N148</f>
        <v>137</v>
      </c>
      <c r="O146" s="35">
        <f t="shared" ref="O146:P146" si="91">O147+O148</f>
        <v>0</v>
      </c>
      <c r="P146" s="35">
        <f t="shared" si="91"/>
        <v>0</v>
      </c>
    </row>
    <row r="147" spans="1:50" s="7" customFormat="1" ht="50.25" customHeight="1">
      <c r="A147" s="16" t="s">
        <v>357</v>
      </c>
      <c r="B147" s="22" t="s">
        <v>277</v>
      </c>
      <c r="C147" s="153" t="s">
        <v>16</v>
      </c>
      <c r="D147" s="193">
        <f t="shared" si="53"/>
        <v>50</v>
      </c>
      <c r="E147" s="155">
        <v>50</v>
      </c>
      <c r="F147" s="156"/>
      <c r="G147" s="155"/>
      <c r="H147" s="155"/>
      <c r="I147" s="193">
        <f t="shared" si="89"/>
        <v>50</v>
      </c>
      <c r="J147" s="155">
        <v>50</v>
      </c>
      <c r="K147" s="155"/>
      <c r="L147" s="156"/>
      <c r="M147" s="247">
        <f>N147+O147+P147</f>
        <v>50</v>
      </c>
      <c r="N147" s="160">
        <v>50</v>
      </c>
      <c r="O147" s="160"/>
      <c r="P147" s="160"/>
    </row>
    <row r="148" spans="1:50" s="8" customFormat="1" ht="15" customHeight="1">
      <c r="A148" s="27" t="s">
        <v>35</v>
      </c>
      <c r="B148" s="22" t="s">
        <v>277</v>
      </c>
      <c r="C148" s="153" t="s">
        <v>36</v>
      </c>
      <c r="D148" s="193">
        <f t="shared" si="53"/>
        <v>87</v>
      </c>
      <c r="E148" s="155">
        <v>87</v>
      </c>
      <c r="F148" s="155"/>
      <c r="G148" s="155"/>
      <c r="H148" s="155" t="e">
        <f>#REF!</f>
        <v>#REF!</v>
      </c>
      <c r="I148" s="193">
        <f t="shared" si="89"/>
        <v>87</v>
      </c>
      <c r="J148" s="155">
        <v>87</v>
      </c>
      <c r="K148" s="155"/>
      <c r="L148" s="155"/>
      <c r="M148" s="247">
        <f>N148+O148</f>
        <v>87</v>
      </c>
      <c r="N148" s="160">
        <v>87</v>
      </c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9" hidden="1">
      <c r="A149" s="150" t="s">
        <v>396</v>
      </c>
      <c r="B149" s="75" t="s">
        <v>397</v>
      </c>
      <c r="C149" s="153"/>
      <c r="D149" s="193">
        <f>D150</f>
        <v>0</v>
      </c>
      <c r="E149" s="158">
        <f t="shared" ref="E149:P150" si="92">E150</f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6.75" hidden="1">
      <c r="A150" s="145" t="s">
        <v>242</v>
      </c>
      <c r="B150" s="75" t="s">
        <v>397</v>
      </c>
      <c r="C150" s="153" t="s">
        <v>155</v>
      </c>
      <c r="D150" s="193">
        <f>D151</f>
        <v>0</v>
      </c>
      <c r="E150" s="158">
        <f t="shared" si="92"/>
        <v>0</v>
      </c>
      <c r="F150" s="158">
        <f t="shared" si="92"/>
        <v>0</v>
      </c>
      <c r="G150" s="158">
        <f t="shared" si="92"/>
        <v>0</v>
      </c>
      <c r="H150" s="158">
        <f t="shared" si="92"/>
        <v>0</v>
      </c>
      <c r="I150" s="193">
        <f t="shared" si="92"/>
        <v>0</v>
      </c>
      <c r="J150" s="158">
        <f t="shared" si="92"/>
        <v>0</v>
      </c>
      <c r="K150" s="158">
        <f t="shared" si="92"/>
        <v>0</v>
      </c>
      <c r="L150" s="158">
        <f t="shared" si="92"/>
        <v>0</v>
      </c>
      <c r="M150" s="193">
        <f t="shared" si="92"/>
        <v>0</v>
      </c>
      <c r="N150" s="158">
        <f t="shared" si="92"/>
        <v>0</v>
      </c>
      <c r="O150" s="158">
        <f t="shared" si="92"/>
        <v>0</v>
      </c>
      <c r="P150" s="158">
        <f t="shared" si="92"/>
        <v>0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14.25" hidden="1" customHeight="1">
      <c r="A151" s="27" t="s">
        <v>58</v>
      </c>
      <c r="B151" s="75" t="s">
        <v>397</v>
      </c>
      <c r="C151" s="153" t="s">
        <v>155</v>
      </c>
      <c r="D151" s="193">
        <f>E151+F151+G151+H151</f>
        <v>0</v>
      </c>
      <c r="E151" s="155"/>
      <c r="F151" s="156"/>
      <c r="G151" s="155"/>
      <c r="H151" s="155"/>
      <c r="I151" s="193"/>
      <c r="J151" s="155"/>
      <c r="K151" s="156"/>
      <c r="L151" s="156"/>
      <c r="M151" s="247"/>
      <c r="N151" s="160"/>
      <c r="O151" s="160"/>
      <c r="P151" s="160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87.75" hidden="1" customHeight="1">
      <c r="A152" s="81" t="s">
        <v>526</v>
      </c>
      <c r="B152" s="72" t="s">
        <v>527</v>
      </c>
      <c r="C152" s="153"/>
      <c r="D152" s="193">
        <f>D153</f>
        <v>0</v>
      </c>
      <c r="E152" s="158">
        <f t="shared" ref="E152:P152" si="93">E153</f>
        <v>0</v>
      </c>
      <c r="F152" s="158">
        <f t="shared" si="93"/>
        <v>0</v>
      </c>
      <c r="G152" s="158">
        <f t="shared" si="93"/>
        <v>0</v>
      </c>
      <c r="H152" s="158">
        <f t="shared" si="93"/>
        <v>0</v>
      </c>
      <c r="I152" s="193">
        <f t="shared" si="93"/>
        <v>0</v>
      </c>
      <c r="J152" s="158">
        <f t="shared" si="93"/>
        <v>0</v>
      </c>
      <c r="K152" s="158">
        <f t="shared" si="93"/>
        <v>0</v>
      </c>
      <c r="L152" s="158">
        <f t="shared" si="93"/>
        <v>0</v>
      </c>
      <c r="M152" s="193">
        <f t="shared" si="93"/>
        <v>0</v>
      </c>
      <c r="N152" s="158">
        <f t="shared" si="93"/>
        <v>0</v>
      </c>
      <c r="O152" s="158">
        <f t="shared" si="93"/>
        <v>0</v>
      </c>
      <c r="P152" s="158">
        <f t="shared" si="93"/>
        <v>0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39" hidden="1">
      <c r="A153" s="74" t="s">
        <v>242</v>
      </c>
      <c r="B153" s="72" t="s">
        <v>527</v>
      </c>
      <c r="C153" s="153" t="s">
        <v>56</v>
      </c>
      <c r="D153" s="193">
        <f>E153+F153+G153</f>
        <v>0</v>
      </c>
      <c r="E153" s="155"/>
      <c r="F153" s="156"/>
      <c r="G153" s="155"/>
      <c r="H153" s="155"/>
      <c r="I153" s="193">
        <f>J153+K153+L153</f>
        <v>0</v>
      </c>
      <c r="J153" s="155"/>
      <c r="K153" s="156"/>
      <c r="L153" s="156"/>
      <c r="M153" s="247">
        <f>N153+O153+P153</f>
        <v>0</v>
      </c>
      <c r="N153" s="160"/>
      <c r="O153" s="160"/>
      <c r="P153" s="160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65.25" hidden="1" customHeight="1">
      <c r="A154" s="58" t="s">
        <v>115</v>
      </c>
      <c r="B154" s="140" t="s">
        <v>435</v>
      </c>
      <c r="C154" s="153"/>
      <c r="D154" s="193">
        <f>D155</f>
        <v>0</v>
      </c>
      <c r="E154" s="158">
        <f t="shared" ref="E154:P154" si="94">E155</f>
        <v>0</v>
      </c>
      <c r="F154" s="158">
        <f t="shared" si="94"/>
        <v>0</v>
      </c>
      <c r="G154" s="158">
        <f t="shared" si="94"/>
        <v>0</v>
      </c>
      <c r="H154" s="158" t="e">
        <f t="shared" si="94"/>
        <v>#REF!</v>
      </c>
      <c r="I154" s="193">
        <f t="shared" si="94"/>
        <v>0</v>
      </c>
      <c r="J154" s="158">
        <f t="shared" si="94"/>
        <v>0</v>
      </c>
      <c r="K154" s="158">
        <f t="shared" si="94"/>
        <v>0</v>
      </c>
      <c r="L154" s="158">
        <f t="shared" si="94"/>
        <v>0</v>
      </c>
      <c r="M154" s="193">
        <f t="shared" si="94"/>
        <v>0</v>
      </c>
      <c r="N154" s="158">
        <f t="shared" si="94"/>
        <v>0</v>
      </c>
      <c r="O154" s="158">
        <f t="shared" si="94"/>
        <v>0</v>
      </c>
      <c r="P154" s="158">
        <f t="shared" si="94"/>
        <v>0</v>
      </c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14.25" hidden="1" customHeight="1">
      <c r="A155" s="24" t="s">
        <v>475</v>
      </c>
      <c r="B155" s="140" t="s">
        <v>435</v>
      </c>
      <c r="C155" s="153" t="s">
        <v>56</v>
      </c>
      <c r="D155" s="193">
        <f>E155+F155+G155</f>
        <v>0</v>
      </c>
      <c r="E155" s="158"/>
      <c r="F155" s="158"/>
      <c r="G155" s="158"/>
      <c r="H155" s="158" t="e">
        <f>#REF!</f>
        <v>#REF!</v>
      </c>
      <c r="I155" s="193">
        <f>J155+K155+L155</f>
        <v>0</v>
      </c>
      <c r="J155" s="158"/>
      <c r="K155" s="158"/>
      <c r="L155" s="158"/>
      <c r="M155" s="193">
        <f>N155+O155+P155</f>
        <v>0</v>
      </c>
      <c r="N155" s="158"/>
      <c r="O155" s="158"/>
      <c r="P155" s="158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92.25" customHeight="1">
      <c r="A156" s="203" t="s">
        <v>496</v>
      </c>
      <c r="B156" s="72" t="s">
        <v>513</v>
      </c>
      <c r="C156" s="60"/>
      <c r="D156" s="193">
        <f>D157</f>
        <v>3.4</v>
      </c>
      <c r="E156" s="158">
        <f t="shared" ref="E156:P156" si="95">E157</f>
        <v>0</v>
      </c>
      <c r="F156" s="158">
        <f t="shared" si="95"/>
        <v>3.4</v>
      </c>
      <c r="G156" s="158">
        <f t="shared" si="95"/>
        <v>0</v>
      </c>
      <c r="H156" s="158">
        <f t="shared" si="95"/>
        <v>0</v>
      </c>
      <c r="I156" s="193">
        <f t="shared" si="95"/>
        <v>3.4</v>
      </c>
      <c r="J156" s="158">
        <f t="shared" si="95"/>
        <v>0</v>
      </c>
      <c r="K156" s="158">
        <v>3.4</v>
      </c>
      <c r="L156" s="158">
        <f t="shared" si="95"/>
        <v>0</v>
      </c>
      <c r="M156" s="193">
        <f t="shared" si="95"/>
        <v>3.4</v>
      </c>
      <c r="N156" s="158">
        <f t="shared" si="95"/>
        <v>0</v>
      </c>
      <c r="O156" s="158">
        <v>3.4</v>
      </c>
      <c r="P156" s="158">
        <f t="shared" si="95"/>
        <v>0</v>
      </c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9">
      <c r="A157" s="74" t="s">
        <v>242</v>
      </c>
      <c r="B157" s="72" t="s">
        <v>513</v>
      </c>
      <c r="C157" s="60" t="s">
        <v>56</v>
      </c>
      <c r="D157" s="193">
        <f>E157+F157+G157</f>
        <v>3.4</v>
      </c>
      <c r="E157" s="158"/>
      <c r="F157" s="158">
        <v>3.4</v>
      </c>
      <c r="G157" s="158"/>
      <c r="H157" s="158"/>
      <c r="I157" s="193">
        <f>J157+K157+L157</f>
        <v>3.4</v>
      </c>
      <c r="J157" s="158"/>
      <c r="K157" s="158">
        <v>3.4</v>
      </c>
      <c r="L157" s="158"/>
      <c r="M157" s="193">
        <f>N157+O157+P157</f>
        <v>3.4</v>
      </c>
      <c r="N157" s="158"/>
      <c r="O157" s="158">
        <v>3.4</v>
      </c>
      <c r="P157" s="158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28.5" hidden="1" customHeight="1">
      <c r="A158" s="24" t="s">
        <v>438</v>
      </c>
      <c r="B158" s="17" t="s">
        <v>442</v>
      </c>
      <c r="C158" s="153"/>
      <c r="D158" s="193">
        <f>D159</f>
        <v>0</v>
      </c>
      <c r="E158" s="158">
        <f t="shared" ref="E158:P158" si="96">E159</f>
        <v>0</v>
      </c>
      <c r="F158" s="158">
        <f t="shared" si="96"/>
        <v>0</v>
      </c>
      <c r="G158" s="158">
        <f t="shared" si="96"/>
        <v>0</v>
      </c>
      <c r="H158" s="158" t="e">
        <f t="shared" si="96"/>
        <v>#REF!</v>
      </c>
      <c r="I158" s="193">
        <f t="shared" si="96"/>
        <v>0</v>
      </c>
      <c r="J158" s="158">
        <f t="shared" si="96"/>
        <v>0</v>
      </c>
      <c r="K158" s="158">
        <f t="shared" si="96"/>
        <v>0</v>
      </c>
      <c r="L158" s="158">
        <f t="shared" si="96"/>
        <v>0</v>
      </c>
      <c r="M158" s="193">
        <f t="shared" si="96"/>
        <v>0</v>
      </c>
      <c r="N158" s="158">
        <f t="shared" si="96"/>
        <v>0</v>
      </c>
      <c r="O158" s="158">
        <f t="shared" si="96"/>
        <v>0</v>
      </c>
      <c r="P158" s="158">
        <f t="shared" si="96"/>
        <v>0</v>
      </c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14.25" hidden="1" customHeight="1">
      <c r="A159" s="24" t="s">
        <v>242</v>
      </c>
      <c r="B159" s="17" t="s">
        <v>442</v>
      </c>
      <c r="C159" s="153" t="s">
        <v>57</v>
      </c>
      <c r="D159" s="193">
        <f>E159+F159+G159</f>
        <v>0</v>
      </c>
      <c r="E159" s="158"/>
      <c r="F159" s="158"/>
      <c r="G159" s="158"/>
      <c r="H159" s="158" t="e">
        <f>#REF!</f>
        <v>#REF!</v>
      </c>
      <c r="I159" s="193">
        <f>J159+K159+L159</f>
        <v>0</v>
      </c>
      <c r="J159" s="158"/>
      <c r="K159" s="158"/>
      <c r="L159" s="158"/>
      <c r="M159" s="193">
        <f>N159+O159+P159</f>
        <v>0</v>
      </c>
      <c r="N159" s="158"/>
      <c r="O159" s="158"/>
      <c r="P159" s="158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30" hidden="1">
      <c r="A160" s="24" t="s">
        <v>159</v>
      </c>
      <c r="B160" s="17" t="s">
        <v>436</v>
      </c>
      <c r="C160" s="153" t="s">
        <v>24</v>
      </c>
      <c r="D160" s="193">
        <f>D161</f>
        <v>0</v>
      </c>
      <c r="E160" s="158">
        <f t="shared" ref="E160:P160" si="97">E161</f>
        <v>0</v>
      </c>
      <c r="F160" s="158">
        <f t="shared" si="97"/>
        <v>0</v>
      </c>
      <c r="G160" s="158">
        <f t="shared" si="97"/>
        <v>0</v>
      </c>
      <c r="H160" s="158" t="e">
        <f t="shared" si="97"/>
        <v>#REF!</v>
      </c>
      <c r="I160" s="193">
        <f t="shared" si="97"/>
        <v>0</v>
      </c>
      <c r="J160" s="158"/>
      <c r="K160" s="158">
        <f t="shared" si="97"/>
        <v>0</v>
      </c>
      <c r="L160" s="158">
        <f t="shared" si="97"/>
        <v>0</v>
      </c>
      <c r="M160" s="193">
        <f t="shared" si="97"/>
        <v>0</v>
      </c>
      <c r="N160" s="158">
        <f t="shared" si="97"/>
        <v>0</v>
      </c>
      <c r="O160" s="158">
        <f t="shared" si="97"/>
        <v>0</v>
      </c>
      <c r="P160" s="158">
        <f t="shared" si="97"/>
        <v>0</v>
      </c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60" hidden="1">
      <c r="A161" s="24" t="s">
        <v>242</v>
      </c>
      <c r="B161" s="17" t="s">
        <v>436</v>
      </c>
      <c r="C161" s="153" t="s">
        <v>57</v>
      </c>
      <c r="D161" s="193">
        <f>E161+F161+G161</f>
        <v>0</v>
      </c>
      <c r="E161" s="158"/>
      <c r="F161" s="158"/>
      <c r="G161" s="158"/>
      <c r="H161" s="158" t="e">
        <f>#REF!</f>
        <v>#REF!</v>
      </c>
      <c r="I161" s="193">
        <f>J161+K161+L161</f>
        <v>0</v>
      </c>
      <c r="J161" s="158"/>
      <c r="K161" s="158"/>
      <c r="L161" s="158"/>
      <c r="M161" s="193">
        <f>N161+O161+P161</f>
        <v>0</v>
      </c>
      <c r="N161" s="158"/>
      <c r="O161" s="158"/>
      <c r="P161" s="158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29.25" customHeight="1">
      <c r="A162" s="16" t="s">
        <v>309</v>
      </c>
      <c r="B162" s="17" t="s">
        <v>278</v>
      </c>
      <c r="C162" s="153"/>
      <c r="D162" s="193">
        <f>D163</f>
        <v>2953.4</v>
      </c>
      <c r="E162" s="158">
        <f t="shared" ref="E162:P162" si="98">E163</f>
        <v>2953.4</v>
      </c>
      <c r="F162" s="158">
        <f t="shared" si="98"/>
        <v>0</v>
      </c>
      <c r="G162" s="158">
        <f t="shared" si="98"/>
        <v>0</v>
      </c>
      <c r="H162" s="158" t="e">
        <f t="shared" si="98"/>
        <v>#REF!</v>
      </c>
      <c r="I162" s="193">
        <f t="shared" si="98"/>
        <v>2881.7</v>
      </c>
      <c r="J162" s="158">
        <f t="shared" si="98"/>
        <v>2881.7</v>
      </c>
      <c r="K162" s="158">
        <f t="shared" si="98"/>
        <v>0</v>
      </c>
      <c r="L162" s="158">
        <f t="shared" si="98"/>
        <v>0</v>
      </c>
      <c r="M162" s="193">
        <f t="shared" si="98"/>
        <v>2922.3</v>
      </c>
      <c r="N162" s="158">
        <f t="shared" si="98"/>
        <v>2922.3</v>
      </c>
      <c r="O162" s="158">
        <f t="shared" si="98"/>
        <v>0</v>
      </c>
      <c r="P162" s="158">
        <f t="shared" si="98"/>
        <v>0</v>
      </c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4.25" customHeight="1">
      <c r="A163" s="24" t="s">
        <v>242</v>
      </c>
      <c r="B163" s="17" t="s">
        <v>278</v>
      </c>
      <c r="C163" s="153" t="s">
        <v>57</v>
      </c>
      <c r="D163" s="193">
        <f>E163+F163+G163</f>
        <v>2953.4</v>
      </c>
      <c r="E163" s="158">
        <v>2953.4</v>
      </c>
      <c r="F163" s="158"/>
      <c r="G163" s="158"/>
      <c r="H163" s="158" t="e">
        <f>#REF!</f>
        <v>#REF!</v>
      </c>
      <c r="I163" s="193">
        <f>J163+K163+L163</f>
        <v>2881.7</v>
      </c>
      <c r="J163" s="158">
        <v>2881.7</v>
      </c>
      <c r="K163" s="158"/>
      <c r="L163" s="158"/>
      <c r="M163" s="250">
        <f>N163+O163+P163</f>
        <v>2922.3</v>
      </c>
      <c r="N163" s="207">
        <v>2922.3</v>
      </c>
      <c r="O163" s="158"/>
      <c r="P163" s="158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15" hidden="1" customHeight="1">
      <c r="A164" s="65" t="s">
        <v>494</v>
      </c>
      <c r="B164" s="17" t="s">
        <v>437</v>
      </c>
      <c r="C164" s="153"/>
      <c r="D164" s="193">
        <f>D165</f>
        <v>0</v>
      </c>
      <c r="E164" s="158">
        <f t="shared" ref="E164:P164" si="99">E165</f>
        <v>0</v>
      </c>
      <c r="F164" s="158">
        <f t="shared" si="99"/>
        <v>0</v>
      </c>
      <c r="G164" s="158">
        <f t="shared" si="99"/>
        <v>0</v>
      </c>
      <c r="H164" s="158" t="e">
        <f t="shared" si="99"/>
        <v>#REF!</v>
      </c>
      <c r="I164" s="193">
        <f t="shared" si="99"/>
        <v>0</v>
      </c>
      <c r="J164" s="158"/>
      <c r="K164" s="158">
        <f t="shared" si="99"/>
        <v>0</v>
      </c>
      <c r="L164" s="158">
        <f t="shared" si="99"/>
        <v>0</v>
      </c>
      <c r="M164" s="193">
        <f t="shared" si="99"/>
        <v>0</v>
      </c>
      <c r="N164" s="158">
        <f t="shared" si="99"/>
        <v>0</v>
      </c>
      <c r="O164" s="158">
        <f t="shared" si="99"/>
        <v>0</v>
      </c>
      <c r="P164" s="158">
        <f t="shared" si="99"/>
        <v>0</v>
      </c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60" hidden="1">
      <c r="A165" s="24" t="s">
        <v>242</v>
      </c>
      <c r="B165" s="17" t="s">
        <v>437</v>
      </c>
      <c r="C165" s="153" t="s">
        <v>56</v>
      </c>
      <c r="D165" s="193">
        <f>E165+F165+G165</f>
        <v>0</v>
      </c>
      <c r="E165" s="158"/>
      <c r="F165" s="158"/>
      <c r="G165" s="158"/>
      <c r="H165" s="158" t="e">
        <f>#REF!</f>
        <v>#REF!</v>
      </c>
      <c r="I165" s="193">
        <f>J165+K165+L165</f>
        <v>0</v>
      </c>
      <c r="J165" s="158"/>
      <c r="K165" s="158"/>
      <c r="L165" s="158"/>
      <c r="M165" s="193">
        <f>N165+O165+P165</f>
        <v>0</v>
      </c>
      <c r="N165" s="158"/>
      <c r="O165" s="158"/>
      <c r="P165" s="158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8" hidden="1" customHeight="1">
      <c r="A166" s="50" t="s">
        <v>232</v>
      </c>
      <c r="B166" s="17" t="s">
        <v>441</v>
      </c>
      <c r="C166" s="153"/>
      <c r="D166" s="193">
        <f>D167</f>
        <v>0</v>
      </c>
      <c r="E166" s="158">
        <f t="shared" ref="E166:P166" si="100">E167</f>
        <v>0</v>
      </c>
      <c r="F166" s="158">
        <f t="shared" si="100"/>
        <v>0</v>
      </c>
      <c r="G166" s="158">
        <f t="shared" si="100"/>
        <v>0</v>
      </c>
      <c r="H166" s="158" t="e">
        <f t="shared" si="100"/>
        <v>#REF!</v>
      </c>
      <c r="I166" s="193">
        <f t="shared" si="100"/>
        <v>0</v>
      </c>
      <c r="J166" s="158">
        <f t="shared" si="100"/>
        <v>0</v>
      </c>
      <c r="K166" s="158">
        <f t="shared" si="100"/>
        <v>0</v>
      </c>
      <c r="L166" s="158">
        <f t="shared" si="100"/>
        <v>0</v>
      </c>
      <c r="M166" s="193">
        <f t="shared" si="100"/>
        <v>0</v>
      </c>
      <c r="N166" s="158">
        <f t="shared" si="100"/>
        <v>0</v>
      </c>
      <c r="O166" s="158">
        <f t="shared" si="100"/>
        <v>0</v>
      </c>
      <c r="P166" s="158">
        <f t="shared" si="100"/>
        <v>0</v>
      </c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" hidden="1">
      <c r="A167" s="16" t="s">
        <v>22</v>
      </c>
      <c r="B167" s="17" t="s">
        <v>441</v>
      </c>
      <c r="C167" s="153" t="s">
        <v>16</v>
      </c>
      <c r="D167" s="193">
        <f>E167+F167+G167</f>
        <v>0</v>
      </c>
      <c r="E167" s="158"/>
      <c r="F167" s="158"/>
      <c r="G167" s="158"/>
      <c r="H167" s="158" t="e">
        <f>#REF!</f>
        <v>#REF!</v>
      </c>
      <c r="I167" s="193">
        <f>J167+K167+L167</f>
        <v>0</v>
      </c>
      <c r="J167" s="158"/>
      <c r="K167" s="158"/>
      <c r="L167" s="158"/>
      <c r="M167" s="193">
        <f>N167+O167+P167</f>
        <v>0</v>
      </c>
      <c r="N167" s="158"/>
      <c r="O167" s="158"/>
      <c r="P167" s="158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45.75" hidden="1" customHeight="1">
      <c r="A168" s="16" t="s">
        <v>476</v>
      </c>
      <c r="B168" s="17" t="s">
        <v>278</v>
      </c>
      <c r="C168" s="153"/>
      <c r="D168" s="193">
        <f>D169</f>
        <v>0</v>
      </c>
      <c r="E168" s="158">
        <f t="shared" ref="E168:P168" si="101">E169</f>
        <v>0</v>
      </c>
      <c r="F168" s="158">
        <f t="shared" si="101"/>
        <v>0</v>
      </c>
      <c r="G168" s="158">
        <f t="shared" si="101"/>
        <v>0</v>
      </c>
      <c r="H168" s="158" t="e">
        <f t="shared" si="101"/>
        <v>#REF!</v>
      </c>
      <c r="I168" s="193">
        <f t="shared" si="101"/>
        <v>0</v>
      </c>
      <c r="J168" s="158">
        <f t="shared" si="101"/>
        <v>0</v>
      </c>
      <c r="K168" s="158">
        <f t="shared" si="101"/>
        <v>0</v>
      </c>
      <c r="L168" s="158">
        <f t="shared" si="101"/>
        <v>0</v>
      </c>
      <c r="M168" s="193">
        <f t="shared" si="101"/>
        <v>0</v>
      </c>
      <c r="N168" s="158">
        <f t="shared" si="101"/>
        <v>0</v>
      </c>
      <c r="O168" s="158">
        <f t="shared" si="101"/>
        <v>0</v>
      </c>
      <c r="P168" s="158">
        <f t="shared" si="101"/>
        <v>0</v>
      </c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56.25" hidden="1" customHeight="1">
      <c r="A169" s="24" t="s">
        <v>60</v>
      </c>
      <c r="B169" s="17" t="s">
        <v>278</v>
      </c>
      <c r="C169" s="153" t="s">
        <v>56</v>
      </c>
      <c r="D169" s="193">
        <f>E169+F169+G169</f>
        <v>0</v>
      </c>
      <c r="E169" s="158"/>
      <c r="F169" s="158"/>
      <c r="G169" s="158"/>
      <c r="H169" s="158" t="e">
        <f>#REF!</f>
        <v>#REF!</v>
      </c>
      <c r="I169" s="193">
        <f>J169+K169+L169</f>
        <v>0</v>
      </c>
      <c r="J169" s="158"/>
      <c r="K169" s="158"/>
      <c r="L169" s="158"/>
      <c r="M169" s="193">
        <f>N169+O169+P169</f>
        <v>0</v>
      </c>
      <c r="N169" s="158"/>
      <c r="O169" s="158"/>
      <c r="P169" s="158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0" hidden="1">
      <c r="A170" s="24" t="s">
        <v>158</v>
      </c>
      <c r="B170" s="17" t="s">
        <v>442</v>
      </c>
      <c r="C170" s="153"/>
      <c r="D170" s="193">
        <f>D171</f>
        <v>0</v>
      </c>
      <c r="E170" s="158">
        <f t="shared" ref="E170:P170" si="102">E171</f>
        <v>0</v>
      </c>
      <c r="F170" s="158">
        <f t="shared" si="102"/>
        <v>0</v>
      </c>
      <c r="G170" s="158">
        <f t="shared" si="102"/>
        <v>0</v>
      </c>
      <c r="H170" s="158" t="e">
        <f t="shared" si="102"/>
        <v>#REF!</v>
      </c>
      <c r="I170" s="193">
        <f t="shared" si="102"/>
        <v>0</v>
      </c>
      <c r="J170" s="158">
        <f t="shared" si="102"/>
        <v>0</v>
      </c>
      <c r="K170" s="158">
        <f t="shared" si="102"/>
        <v>0</v>
      </c>
      <c r="L170" s="158">
        <f t="shared" si="102"/>
        <v>0</v>
      </c>
      <c r="M170" s="193">
        <f t="shared" si="102"/>
        <v>0</v>
      </c>
      <c r="N170" s="158">
        <f t="shared" si="102"/>
        <v>0</v>
      </c>
      <c r="O170" s="158">
        <f t="shared" si="102"/>
        <v>0</v>
      </c>
      <c r="P170" s="158">
        <f t="shared" si="102"/>
        <v>0</v>
      </c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60" hidden="1">
      <c r="A171" s="24" t="s">
        <v>242</v>
      </c>
      <c r="B171" s="17" t="s">
        <v>442</v>
      </c>
      <c r="C171" s="153" t="s">
        <v>56</v>
      </c>
      <c r="D171" s="193">
        <f>E171+F171+G171</f>
        <v>0</v>
      </c>
      <c r="E171" s="158"/>
      <c r="F171" s="158"/>
      <c r="G171" s="158"/>
      <c r="H171" s="158" t="e">
        <f>#REF!</f>
        <v>#REF!</v>
      </c>
      <c r="I171" s="193">
        <f>J171+K171+L171</f>
        <v>0</v>
      </c>
      <c r="J171" s="158"/>
      <c r="K171" s="158"/>
      <c r="L171" s="158"/>
      <c r="M171" s="193">
        <f>N171+O171+P171</f>
        <v>0</v>
      </c>
      <c r="N171" s="158"/>
      <c r="O171" s="158"/>
      <c r="P171" s="158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26.25" hidden="1">
      <c r="A172" s="56" t="s">
        <v>159</v>
      </c>
      <c r="B172" s="17" t="s">
        <v>436</v>
      </c>
      <c r="C172" s="153"/>
      <c r="D172" s="193">
        <f>D173</f>
        <v>0</v>
      </c>
      <c r="E172" s="158">
        <f t="shared" ref="E172:P172" si="103">E173</f>
        <v>0</v>
      </c>
      <c r="F172" s="158">
        <f t="shared" si="103"/>
        <v>0</v>
      </c>
      <c r="G172" s="158">
        <f t="shared" si="103"/>
        <v>0</v>
      </c>
      <c r="H172" s="158" t="e">
        <f t="shared" si="103"/>
        <v>#REF!</v>
      </c>
      <c r="I172" s="193">
        <f t="shared" si="103"/>
        <v>0</v>
      </c>
      <c r="J172" s="158">
        <f t="shared" si="103"/>
        <v>0</v>
      </c>
      <c r="K172" s="158">
        <f t="shared" si="103"/>
        <v>0</v>
      </c>
      <c r="L172" s="158">
        <f t="shared" si="103"/>
        <v>0</v>
      </c>
      <c r="M172" s="193">
        <f t="shared" si="103"/>
        <v>0</v>
      </c>
      <c r="N172" s="158">
        <f t="shared" si="103"/>
        <v>0</v>
      </c>
      <c r="O172" s="158">
        <f t="shared" si="103"/>
        <v>0</v>
      </c>
      <c r="P172" s="158">
        <f t="shared" si="103"/>
        <v>0</v>
      </c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39.75" hidden="1" customHeight="1">
      <c r="A173" s="56" t="s">
        <v>242</v>
      </c>
      <c r="B173" s="17" t="s">
        <v>436</v>
      </c>
      <c r="C173" s="153" t="s">
        <v>56</v>
      </c>
      <c r="D173" s="193">
        <f>E173+F173+G173</f>
        <v>0</v>
      </c>
      <c r="E173" s="158"/>
      <c r="F173" s="158"/>
      <c r="G173" s="158"/>
      <c r="H173" s="158" t="e">
        <f>#REF!</f>
        <v>#REF!</v>
      </c>
      <c r="I173" s="193">
        <f>J173+K173+L173</f>
        <v>0</v>
      </c>
      <c r="J173" s="158"/>
      <c r="K173" s="158"/>
      <c r="L173" s="158"/>
      <c r="M173" s="193">
        <f>N173+O173+P173</f>
        <v>0</v>
      </c>
      <c r="N173" s="158"/>
      <c r="O173" s="158"/>
      <c r="P173" s="158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119.25" hidden="1" customHeight="1">
      <c r="A174" s="16" t="s">
        <v>117</v>
      </c>
      <c r="B174" s="17" t="s">
        <v>435</v>
      </c>
      <c r="C174" s="153"/>
      <c r="D174" s="193">
        <f>D175</f>
        <v>0</v>
      </c>
      <c r="E174" s="158">
        <f t="shared" ref="E174:P174" si="104">E175</f>
        <v>0</v>
      </c>
      <c r="F174" s="158">
        <f t="shared" si="104"/>
        <v>0</v>
      </c>
      <c r="G174" s="158">
        <f t="shared" si="104"/>
        <v>0</v>
      </c>
      <c r="H174" s="158" t="e">
        <f t="shared" si="104"/>
        <v>#REF!</v>
      </c>
      <c r="I174" s="193">
        <f t="shared" si="104"/>
        <v>0</v>
      </c>
      <c r="J174" s="158">
        <f t="shared" si="104"/>
        <v>0</v>
      </c>
      <c r="K174" s="158">
        <f t="shared" si="104"/>
        <v>0</v>
      </c>
      <c r="L174" s="158">
        <f t="shared" si="104"/>
        <v>0</v>
      </c>
      <c r="M174" s="193">
        <f t="shared" si="104"/>
        <v>0</v>
      </c>
      <c r="N174" s="158">
        <f t="shared" si="104"/>
        <v>0</v>
      </c>
      <c r="O174" s="158">
        <f t="shared" si="104"/>
        <v>0</v>
      </c>
      <c r="P174" s="158">
        <f t="shared" si="104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4" t="s">
        <v>242</v>
      </c>
      <c r="B175" s="17" t="s">
        <v>435</v>
      </c>
      <c r="C175" s="153" t="s">
        <v>56</v>
      </c>
      <c r="D175" s="193">
        <f>E175+F175+G175</f>
        <v>0</v>
      </c>
      <c r="E175" s="158"/>
      <c r="F175" s="158"/>
      <c r="G175" s="158"/>
      <c r="H175" s="158" t="e">
        <f>#REF!</f>
        <v>#REF!</v>
      </c>
      <c r="I175" s="193">
        <f>J175+K175+L175</f>
        <v>0</v>
      </c>
      <c r="J175" s="158"/>
      <c r="K175" s="158"/>
      <c r="L175" s="158"/>
      <c r="M175" s="193">
        <f>N175+O175+P175</f>
        <v>0</v>
      </c>
      <c r="N175" s="158"/>
      <c r="O175" s="158"/>
      <c r="P175" s="158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7" t="s">
        <v>239</v>
      </c>
      <c r="B176" s="17" t="s">
        <v>437</v>
      </c>
      <c r="C176" s="153"/>
      <c r="D176" s="193">
        <f>D177</f>
        <v>0</v>
      </c>
      <c r="E176" s="158">
        <f t="shared" ref="E176:P177" si="105">E177</f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 hidden="1">
      <c r="A177" s="24" t="s">
        <v>242</v>
      </c>
      <c r="B177" s="17" t="s">
        <v>437</v>
      </c>
      <c r="C177" s="153" t="s">
        <v>56</v>
      </c>
      <c r="D177" s="193">
        <f>D178</f>
        <v>0</v>
      </c>
      <c r="E177" s="158">
        <f t="shared" si="105"/>
        <v>0</v>
      </c>
      <c r="F177" s="158">
        <f t="shared" si="105"/>
        <v>0</v>
      </c>
      <c r="G177" s="158">
        <f t="shared" si="105"/>
        <v>0</v>
      </c>
      <c r="H177" s="158">
        <f t="shared" si="105"/>
        <v>0</v>
      </c>
      <c r="I177" s="193">
        <f t="shared" si="105"/>
        <v>0</v>
      </c>
      <c r="J177" s="158">
        <f t="shared" si="105"/>
        <v>0</v>
      </c>
      <c r="K177" s="158">
        <f t="shared" si="105"/>
        <v>0</v>
      </c>
      <c r="L177" s="158">
        <f t="shared" si="105"/>
        <v>0</v>
      </c>
      <c r="M177" s="193">
        <f t="shared" si="105"/>
        <v>0</v>
      </c>
      <c r="N177" s="158">
        <f t="shared" si="105"/>
        <v>0</v>
      </c>
      <c r="O177" s="158">
        <f t="shared" si="105"/>
        <v>0</v>
      </c>
      <c r="P177" s="158">
        <f t="shared" si="105"/>
        <v>0</v>
      </c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14.25" hidden="1" customHeight="1">
      <c r="A178" s="16" t="s">
        <v>58</v>
      </c>
      <c r="B178" s="17" t="s">
        <v>437</v>
      </c>
      <c r="C178" s="153" t="s">
        <v>56</v>
      </c>
      <c r="D178" s="193">
        <f>E178+F178+G178+H178</f>
        <v>0</v>
      </c>
      <c r="E178" s="155"/>
      <c r="F178" s="156"/>
      <c r="G178" s="155"/>
      <c r="H178" s="155"/>
      <c r="I178" s="193">
        <f>J178+K178+L178</f>
        <v>0</v>
      </c>
      <c r="J178" s="155"/>
      <c r="K178" s="156"/>
      <c r="L178" s="156"/>
      <c r="M178" s="250">
        <f>N178+O178+P178</f>
        <v>0</v>
      </c>
      <c r="N178" s="207"/>
      <c r="O178" s="160"/>
      <c r="P178" s="160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51.75" hidden="1">
      <c r="A179" s="81" t="s">
        <v>477</v>
      </c>
      <c r="B179" s="17" t="s">
        <v>443</v>
      </c>
      <c r="C179" s="153"/>
      <c r="D179" s="193">
        <f>D180</f>
        <v>0</v>
      </c>
      <c r="E179" s="158">
        <f t="shared" ref="E179:P179" si="106">E180</f>
        <v>0</v>
      </c>
      <c r="F179" s="158">
        <f t="shared" si="106"/>
        <v>0</v>
      </c>
      <c r="G179" s="158">
        <f t="shared" si="106"/>
        <v>0</v>
      </c>
      <c r="H179" s="158" t="e">
        <f t="shared" si="106"/>
        <v>#REF!</v>
      </c>
      <c r="I179" s="193">
        <f t="shared" si="106"/>
        <v>0</v>
      </c>
      <c r="J179" s="158">
        <f t="shared" si="106"/>
        <v>0</v>
      </c>
      <c r="K179" s="158">
        <f t="shared" si="106"/>
        <v>0</v>
      </c>
      <c r="L179" s="158">
        <f t="shared" si="106"/>
        <v>0</v>
      </c>
      <c r="M179" s="193">
        <f t="shared" si="106"/>
        <v>0</v>
      </c>
      <c r="N179" s="158">
        <f t="shared" si="106"/>
        <v>0</v>
      </c>
      <c r="O179" s="158">
        <f t="shared" si="106"/>
        <v>0</v>
      </c>
      <c r="P179" s="158">
        <f t="shared" si="106"/>
        <v>0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60" hidden="1">
      <c r="A180" s="24" t="s">
        <v>242</v>
      </c>
      <c r="B180" s="17" t="s">
        <v>443</v>
      </c>
      <c r="C180" s="153" t="s">
        <v>56</v>
      </c>
      <c r="D180" s="193">
        <f>E180+F180+G180</f>
        <v>0</v>
      </c>
      <c r="E180" s="158"/>
      <c r="F180" s="158"/>
      <c r="G180" s="158"/>
      <c r="H180" s="158" t="e">
        <f>#REF!</f>
        <v>#REF!</v>
      </c>
      <c r="I180" s="193">
        <f>J180+K180+L180</f>
        <v>0</v>
      </c>
      <c r="J180" s="158"/>
      <c r="K180" s="158"/>
      <c r="L180" s="158"/>
      <c r="M180" s="193">
        <f>N180+O180+P180</f>
        <v>0</v>
      </c>
      <c r="N180" s="158"/>
      <c r="O180" s="158"/>
      <c r="P180" s="158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75" hidden="1">
      <c r="A181" s="133" t="s">
        <v>329</v>
      </c>
      <c r="B181" s="17" t="s">
        <v>444</v>
      </c>
      <c r="C181" s="153"/>
      <c r="D181" s="193">
        <f>D182</f>
        <v>0</v>
      </c>
      <c r="E181" s="158">
        <f t="shared" ref="E181:P181" si="107">E182</f>
        <v>0</v>
      </c>
      <c r="F181" s="158">
        <f t="shared" si="107"/>
        <v>0</v>
      </c>
      <c r="G181" s="158">
        <f t="shared" si="107"/>
        <v>0</v>
      </c>
      <c r="H181" s="158" t="e">
        <f t="shared" si="107"/>
        <v>#REF!</v>
      </c>
      <c r="I181" s="193">
        <f t="shared" si="107"/>
        <v>0</v>
      </c>
      <c r="J181" s="158">
        <f t="shared" si="107"/>
        <v>0</v>
      </c>
      <c r="K181" s="158">
        <f t="shared" si="107"/>
        <v>0</v>
      </c>
      <c r="L181" s="158">
        <f t="shared" si="107"/>
        <v>0</v>
      </c>
      <c r="M181" s="193">
        <f t="shared" si="107"/>
        <v>0</v>
      </c>
      <c r="N181" s="158">
        <f t="shared" si="107"/>
        <v>0</v>
      </c>
      <c r="O181" s="158">
        <f t="shared" si="107"/>
        <v>0</v>
      </c>
      <c r="P181" s="158">
        <f t="shared" si="107"/>
        <v>0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0.5" hidden="1" customHeight="1">
      <c r="A182" s="81" t="s">
        <v>60</v>
      </c>
      <c r="B182" s="17" t="s">
        <v>444</v>
      </c>
      <c r="C182" s="153" t="s">
        <v>56</v>
      </c>
      <c r="D182" s="193">
        <f>E182+F182+G182</f>
        <v>0</v>
      </c>
      <c r="E182" s="158"/>
      <c r="F182" s="158"/>
      <c r="G182" s="158"/>
      <c r="H182" s="158" t="e">
        <f>#REF!</f>
        <v>#REF!</v>
      </c>
      <c r="I182" s="193">
        <f>J182+K182+L182</f>
        <v>0</v>
      </c>
      <c r="J182" s="158"/>
      <c r="K182" s="158"/>
      <c r="L182" s="158"/>
      <c r="M182" s="193">
        <f>N182+O182+P182</f>
        <v>0</v>
      </c>
      <c r="N182" s="158"/>
      <c r="O182" s="158"/>
      <c r="P182" s="158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8" hidden="1" customHeight="1">
      <c r="A183" s="144" t="s">
        <v>118</v>
      </c>
      <c r="B183" s="17" t="s">
        <v>445</v>
      </c>
      <c r="C183" s="153"/>
      <c r="D183" s="193">
        <f>D184</f>
        <v>0</v>
      </c>
      <c r="E183" s="158">
        <f t="shared" ref="E183:P183" si="108">E184</f>
        <v>0</v>
      </c>
      <c r="F183" s="158">
        <f t="shared" si="108"/>
        <v>0</v>
      </c>
      <c r="G183" s="158">
        <f t="shared" si="108"/>
        <v>0</v>
      </c>
      <c r="H183" s="158" t="e">
        <f t="shared" si="108"/>
        <v>#REF!</v>
      </c>
      <c r="I183" s="193">
        <f t="shared" si="108"/>
        <v>0</v>
      </c>
      <c r="J183" s="158">
        <f t="shared" si="108"/>
        <v>0</v>
      </c>
      <c r="K183" s="158">
        <f t="shared" si="108"/>
        <v>0</v>
      </c>
      <c r="L183" s="158">
        <f t="shared" si="108"/>
        <v>0</v>
      </c>
      <c r="M183" s="193">
        <f t="shared" si="108"/>
        <v>0</v>
      </c>
      <c r="N183" s="158">
        <f t="shared" si="108"/>
        <v>0</v>
      </c>
      <c r="O183" s="158">
        <f t="shared" si="108"/>
        <v>0</v>
      </c>
      <c r="P183" s="158">
        <f t="shared" si="108"/>
        <v>0</v>
      </c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2" hidden="1" customHeight="1">
      <c r="A184" s="81" t="s">
        <v>60</v>
      </c>
      <c r="B184" s="17" t="s">
        <v>445</v>
      </c>
      <c r="C184" s="153" t="s">
        <v>56</v>
      </c>
      <c r="D184" s="193">
        <f>E184+F184+G184</f>
        <v>0</v>
      </c>
      <c r="E184" s="158"/>
      <c r="F184" s="158"/>
      <c r="G184" s="158"/>
      <c r="H184" s="158" t="e">
        <f>#REF!</f>
        <v>#REF!</v>
      </c>
      <c r="I184" s="193">
        <f>J184+K184+L184</f>
        <v>0</v>
      </c>
      <c r="J184" s="158"/>
      <c r="K184" s="158"/>
      <c r="L184" s="158"/>
      <c r="M184" s="193">
        <f>N184+O184+P184</f>
        <v>0</v>
      </c>
      <c r="N184" s="158"/>
      <c r="O184" s="158"/>
      <c r="P184" s="158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45.75" hidden="1" customHeight="1">
      <c r="A185" s="66" t="s">
        <v>147</v>
      </c>
      <c r="B185" s="17" t="s">
        <v>446</v>
      </c>
      <c r="C185" s="153"/>
      <c r="D185" s="193">
        <f>D186</f>
        <v>0</v>
      </c>
      <c r="E185" s="158">
        <f t="shared" ref="E185:P185" si="109">E186</f>
        <v>0</v>
      </c>
      <c r="F185" s="158">
        <f t="shared" si="109"/>
        <v>0</v>
      </c>
      <c r="G185" s="158">
        <f t="shared" si="109"/>
        <v>0</v>
      </c>
      <c r="H185" s="158" t="e">
        <f t="shared" si="109"/>
        <v>#REF!</v>
      </c>
      <c r="I185" s="193">
        <f t="shared" si="109"/>
        <v>0</v>
      </c>
      <c r="J185" s="158">
        <f t="shared" si="109"/>
        <v>0</v>
      </c>
      <c r="K185" s="158">
        <f t="shared" si="109"/>
        <v>0</v>
      </c>
      <c r="L185" s="158">
        <f t="shared" si="109"/>
        <v>0</v>
      </c>
      <c r="M185" s="193">
        <f t="shared" si="109"/>
        <v>0</v>
      </c>
      <c r="N185" s="158">
        <f t="shared" si="109"/>
        <v>0</v>
      </c>
      <c r="O185" s="158">
        <f t="shared" si="109"/>
        <v>0</v>
      </c>
      <c r="P185" s="158">
        <f t="shared" si="109"/>
        <v>0</v>
      </c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60.75" hidden="1" customHeight="1">
      <c r="A186" s="27" t="s">
        <v>60</v>
      </c>
      <c r="B186" s="17" t="s">
        <v>446</v>
      </c>
      <c r="C186" s="153" t="s">
        <v>56</v>
      </c>
      <c r="D186" s="193">
        <f>E186+F186+G186</f>
        <v>0</v>
      </c>
      <c r="E186" s="158"/>
      <c r="F186" s="158"/>
      <c r="G186" s="158"/>
      <c r="H186" s="158" t="e">
        <f>#REF!</f>
        <v>#REF!</v>
      </c>
      <c r="I186" s="193">
        <f>J186+K186+L186</f>
        <v>0</v>
      </c>
      <c r="J186" s="158"/>
      <c r="K186" s="158"/>
      <c r="L186" s="158"/>
      <c r="M186" s="193">
        <f>N186+O186+P186</f>
        <v>0</v>
      </c>
      <c r="N186" s="158"/>
      <c r="O186" s="158"/>
      <c r="P186" s="158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45" hidden="1">
      <c r="A187" s="27" t="s">
        <v>141</v>
      </c>
      <c r="B187" s="17" t="s">
        <v>447</v>
      </c>
      <c r="C187" s="153"/>
      <c r="D187" s="193">
        <f>D188</f>
        <v>0</v>
      </c>
      <c r="E187" s="158">
        <f t="shared" ref="E187:P187" si="110">E188</f>
        <v>0</v>
      </c>
      <c r="F187" s="158">
        <f t="shared" si="110"/>
        <v>0</v>
      </c>
      <c r="G187" s="158">
        <f t="shared" si="110"/>
        <v>0</v>
      </c>
      <c r="H187" s="158" t="e">
        <f t="shared" si="110"/>
        <v>#REF!</v>
      </c>
      <c r="I187" s="193">
        <f t="shared" si="110"/>
        <v>0</v>
      </c>
      <c r="J187" s="158">
        <f t="shared" si="110"/>
        <v>0</v>
      </c>
      <c r="K187" s="158">
        <f t="shared" si="110"/>
        <v>0</v>
      </c>
      <c r="L187" s="158">
        <f t="shared" si="110"/>
        <v>0</v>
      </c>
      <c r="M187" s="193">
        <f t="shared" si="110"/>
        <v>0</v>
      </c>
      <c r="N187" s="158">
        <f t="shared" si="110"/>
        <v>0</v>
      </c>
      <c r="O187" s="158">
        <f t="shared" si="110"/>
        <v>0</v>
      </c>
      <c r="P187" s="158">
        <f t="shared" si="110"/>
        <v>0</v>
      </c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60" hidden="1">
      <c r="A188" s="24" t="s">
        <v>242</v>
      </c>
      <c r="B188" s="17" t="s">
        <v>447</v>
      </c>
      <c r="C188" s="153" t="s">
        <v>56</v>
      </c>
      <c r="D188" s="193">
        <f>E188+F188+G188</f>
        <v>0</v>
      </c>
      <c r="E188" s="158"/>
      <c r="F188" s="158"/>
      <c r="G188" s="158"/>
      <c r="H188" s="158" t="e">
        <f>#REF!</f>
        <v>#REF!</v>
      </c>
      <c r="I188" s="193">
        <f>J188+K188+L188</f>
        <v>0</v>
      </c>
      <c r="J188" s="158"/>
      <c r="K188" s="158"/>
      <c r="L188" s="158"/>
      <c r="M188" s="193">
        <f>N188+O188+P188</f>
        <v>0</v>
      </c>
      <c r="N188" s="158"/>
      <c r="O188" s="158"/>
      <c r="P188" s="158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45" hidden="1">
      <c r="A189" s="32" t="s">
        <v>119</v>
      </c>
      <c r="B189" s="17" t="s">
        <v>448</v>
      </c>
      <c r="C189" s="153"/>
      <c r="D189" s="193">
        <f>D190</f>
        <v>0</v>
      </c>
      <c r="E189" s="158">
        <f t="shared" ref="E189:P189" si="111">E190</f>
        <v>0</v>
      </c>
      <c r="F189" s="158">
        <f t="shared" si="111"/>
        <v>0</v>
      </c>
      <c r="G189" s="158">
        <f t="shared" si="111"/>
        <v>0</v>
      </c>
      <c r="H189" s="158" t="e">
        <f t="shared" si="111"/>
        <v>#REF!</v>
      </c>
      <c r="I189" s="193">
        <f t="shared" si="111"/>
        <v>0</v>
      </c>
      <c r="J189" s="158">
        <f t="shared" si="111"/>
        <v>0</v>
      </c>
      <c r="K189" s="158">
        <f t="shared" si="111"/>
        <v>0</v>
      </c>
      <c r="L189" s="158">
        <f t="shared" si="111"/>
        <v>0</v>
      </c>
      <c r="M189" s="193">
        <f t="shared" si="111"/>
        <v>0</v>
      </c>
      <c r="N189" s="158">
        <f t="shared" si="111"/>
        <v>0</v>
      </c>
      <c r="O189" s="158">
        <f t="shared" si="111"/>
        <v>0</v>
      </c>
      <c r="P189" s="158">
        <f t="shared" si="111"/>
        <v>0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60" hidden="1">
      <c r="A190" s="24" t="s">
        <v>242</v>
      </c>
      <c r="B190" s="17" t="s">
        <v>448</v>
      </c>
      <c r="C190" s="153" t="s">
        <v>56</v>
      </c>
      <c r="D190" s="193">
        <f>E190+F190+G190</f>
        <v>0</v>
      </c>
      <c r="E190" s="158"/>
      <c r="F190" s="158"/>
      <c r="G190" s="158"/>
      <c r="H190" s="158" t="e">
        <f>#REF!</f>
        <v>#REF!</v>
      </c>
      <c r="I190" s="193">
        <f>J190+K190+L190</f>
        <v>0</v>
      </c>
      <c r="J190" s="158"/>
      <c r="K190" s="222"/>
      <c r="L190" s="158"/>
      <c r="M190" s="193">
        <f>N190+O190+P190</f>
        <v>0</v>
      </c>
      <c r="N190" s="158"/>
      <c r="O190" s="158"/>
      <c r="P190" s="158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93" hidden="1" customHeight="1">
      <c r="A191" s="134" t="s">
        <v>518</v>
      </c>
      <c r="B191" s="17" t="s">
        <v>449</v>
      </c>
      <c r="C191" s="153"/>
      <c r="D191" s="193">
        <f>D192</f>
        <v>0</v>
      </c>
      <c r="E191" s="158">
        <f t="shared" ref="E191:P191" si="112">E192</f>
        <v>0</v>
      </c>
      <c r="F191" s="158">
        <f t="shared" si="112"/>
        <v>0</v>
      </c>
      <c r="G191" s="158">
        <f t="shared" si="112"/>
        <v>0</v>
      </c>
      <c r="H191" s="158" t="e">
        <f t="shared" si="112"/>
        <v>#REF!</v>
      </c>
      <c r="I191" s="193">
        <f t="shared" si="112"/>
        <v>0</v>
      </c>
      <c r="J191" s="158">
        <f t="shared" si="112"/>
        <v>0</v>
      </c>
      <c r="K191" s="158">
        <f t="shared" si="112"/>
        <v>0</v>
      </c>
      <c r="L191" s="158">
        <f t="shared" si="112"/>
        <v>0</v>
      </c>
      <c r="M191" s="193">
        <f t="shared" si="112"/>
        <v>0</v>
      </c>
      <c r="N191" s="158">
        <f t="shared" si="112"/>
        <v>0</v>
      </c>
      <c r="O191" s="158">
        <f t="shared" si="112"/>
        <v>0</v>
      </c>
      <c r="P191" s="158">
        <f t="shared" si="112"/>
        <v>0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60" hidden="1">
      <c r="A192" s="24" t="s">
        <v>242</v>
      </c>
      <c r="B192" s="17" t="s">
        <v>449</v>
      </c>
      <c r="C192" s="153" t="s">
        <v>56</v>
      </c>
      <c r="D192" s="193">
        <f>E192+F192+G192</f>
        <v>0</v>
      </c>
      <c r="E192" s="158"/>
      <c r="F192" s="158"/>
      <c r="G192" s="158"/>
      <c r="H192" s="158" t="e">
        <f>#REF!</f>
        <v>#REF!</v>
      </c>
      <c r="I192" s="193">
        <f>J192+K192+L192</f>
        <v>0</v>
      </c>
      <c r="J192" s="158"/>
      <c r="K192" s="158"/>
      <c r="L192" s="222"/>
      <c r="M192" s="193">
        <f>N192+O192+P192</f>
        <v>0</v>
      </c>
      <c r="N192" s="158"/>
      <c r="O192" s="158"/>
      <c r="P192" s="158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47.25" hidden="1" customHeight="1">
      <c r="A193" s="24" t="s">
        <v>120</v>
      </c>
      <c r="B193" s="17" t="s">
        <v>278</v>
      </c>
      <c r="C193" s="153"/>
      <c r="D193" s="193">
        <f>D194</f>
        <v>0</v>
      </c>
      <c r="E193" s="158">
        <f t="shared" ref="E193:P193" si="113">E194</f>
        <v>0</v>
      </c>
      <c r="F193" s="158">
        <f t="shared" si="113"/>
        <v>0</v>
      </c>
      <c r="G193" s="158">
        <f t="shared" si="113"/>
        <v>0</v>
      </c>
      <c r="H193" s="158" t="e">
        <f t="shared" si="113"/>
        <v>#REF!</v>
      </c>
      <c r="I193" s="193">
        <f t="shared" si="113"/>
        <v>0</v>
      </c>
      <c r="J193" s="158">
        <f t="shared" si="113"/>
        <v>0</v>
      </c>
      <c r="K193" s="158">
        <f t="shared" si="113"/>
        <v>0</v>
      </c>
      <c r="L193" s="158">
        <f t="shared" si="113"/>
        <v>0</v>
      </c>
      <c r="M193" s="193">
        <f t="shared" si="113"/>
        <v>0</v>
      </c>
      <c r="N193" s="158">
        <f t="shared" si="113"/>
        <v>0</v>
      </c>
      <c r="O193" s="158">
        <f t="shared" si="113"/>
        <v>0</v>
      </c>
      <c r="P193" s="158">
        <f t="shared" si="113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60" hidden="1">
      <c r="A194" s="24" t="s">
        <v>242</v>
      </c>
      <c r="B194" s="17" t="s">
        <v>278</v>
      </c>
      <c r="C194" s="153" t="s">
        <v>56</v>
      </c>
      <c r="D194" s="193">
        <f>E194+F194+G194</f>
        <v>0</v>
      </c>
      <c r="E194" s="158"/>
      <c r="F194" s="158"/>
      <c r="G194" s="158"/>
      <c r="H194" s="158" t="e">
        <f>#REF!</f>
        <v>#REF!</v>
      </c>
      <c r="I194" s="193">
        <f>J194+K194+L194</f>
        <v>0</v>
      </c>
      <c r="J194" s="158"/>
      <c r="K194" s="158"/>
      <c r="L194" s="158"/>
      <c r="M194" s="193">
        <f>N194+O194+P194</f>
        <v>0</v>
      </c>
      <c r="N194" s="158"/>
      <c r="O194" s="158"/>
      <c r="P194" s="158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158</v>
      </c>
      <c r="B195" s="75" t="s">
        <v>442</v>
      </c>
      <c r="C195" s="153"/>
      <c r="D195" s="193">
        <f>D196</f>
        <v>0</v>
      </c>
      <c r="E195" s="158">
        <f t="shared" ref="E195:P196" si="114">E196</f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442</v>
      </c>
      <c r="C196" s="153" t="s">
        <v>56</v>
      </c>
      <c r="D196" s="193">
        <f>D197</f>
        <v>0</v>
      </c>
      <c r="E196" s="158">
        <f t="shared" si="114"/>
        <v>0</v>
      </c>
      <c r="F196" s="158">
        <f t="shared" si="114"/>
        <v>0</v>
      </c>
      <c r="G196" s="158">
        <f t="shared" si="114"/>
        <v>0</v>
      </c>
      <c r="H196" s="158">
        <f t="shared" si="114"/>
        <v>0</v>
      </c>
      <c r="I196" s="193">
        <f t="shared" si="114"/>
        <v>0</v>
      </c>
      <c r="J196" s="158">
        <f t="shared" si="114"/>
        <v>0</v>
      </c>
      <c r="K196" s="158">
        <f t="shared" si="114"/>
        <v>0</v>
      </c>
      <c r="L196" s="158">
        <f t="shared" si="114"/>
        <v>0</v>
      </c>
      <c r="M196" s="193">
        <f t="shared" si="114"/>
        <v>0</v>
      </c>
      <c r="N196" s="158">
        <f t="shared" si="114"/>
        <v>0</v>
      </c>
      <c r="O196" s="158">
        <f t="shared" si="114"/>
        <v>0</v>
      </c>
      <c r="P196" s="158">
        <f t="shared" si="114"/>
        <v>0</v>
      </c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4.25" hidden="1" customHeight="1">
      <c r="A197" s="16" t="s">
        <v>148</v>
      </c>
      <c r="B197" s="75" t="s">
        <v>442</v>
      </c>
      <c r="C197" s="153" t="s">
        <v>56</v>
      </c>
      <c r="D197" s="193">
        <f>E197+F197+G197+H197</f>
        <v>0</v>
      </c>
      <c r="E197" s="155"/>
      <c r="F197" s="156"/>
      <c r="G197" s="155"/>
      <c r="H197" s="155"/>
      <c r="I197" s="193">
        <f>J197+K197+L197</f>
        <v>0</v>
      </c>
      <c r="J197" s="155"/>
      <c r="K197" s="156"/>
      <c r="L197" s="156"/>
      <c r="M197" s="247">
        <f>N197+O197+P197</f>
        <v>0</v>
      </c>
      <c r="N197" s="160"/>
      <c r="O197" s="160"/>
      <c r="P197" s="160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30" hidden="1">
      <c r="A198" s="208" t="s">
        <v>159</v>
      </c>
      <c r="B198" s="75" t="s">
        <v>436</v>
      </c>
      <c r="C198" s="153"/>
      <c r="D198" s="193">
        <f>D199</f>
        <v>0</v>
      </c>
      <c r="E198" s="158">
        <f t="shared" ref="E198:P198" si="115">E199</f>
        <v>0</v>
      </c>
      <c r="F198" s="158">
        <f t="shared" si="115"/>
        <v>0</v>
      </c>
      <c r="G198" s="158">
        <f t="shared" si="115"/>
        <v>0</v>
      </c>
      <c r="H198" s="158" t="e">
        <f t="shared" si="115"/>
        <v>#REF!</v>
      </c>
      <c r="I198" s="193">
        <f t="shared" si="115"/>
        <v>0</v>
      </c>
      <c r="J198" s="158">
        <f t="shared" si="115"/>
        <v>0</v>
      </c>
      <c r="K198" s="158">
        <f t="shared" si="115"/>
        <v>0</v>
      </c>
      <c r="L198" s="158">
        <f t="shared" si="115"/>
        <v>0</v>
      </c>
      <c r="M198" s="193">
        <f t="shared" si="115"/>
        <v>0</v>
      </c>
      <c r="N198" s="158">
        <f t="shared" si="115"/>
        <v>0</v>
      </c>
      <c r="O198" s="158">
        <f t="shared" si="115"/>
        <v>0</v>
      </c>
      <c r="P198" s="158">
        <f t="shared" si="115"/>
        <v>0</v>
      </c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60" hidden="1">
      <c r="A199" s="24" t="s">
        <v>242</v>
      </c>
      <c r="B199" s="75" t="s">
        <v>436</v>
      </c>
      <c r="C199" s="153" t="s">
        <v>56</v>
      </c>
      <c r="D199" s="193">
        <f>E199+F199+G199</f>
        <v>0</v>
      </c>
      <c r="E199" s="158"/>
      <c r="F199" s="158"/>
      <c r="G199" s="158"/>
      <c r="H199" s="158" t="e">
        <f>#REF!</f>
        <v>#REF!</v>
      </c>
      <c r="I199" s="193">
        <f>J199+K199+L199</f>
        <v>0</v>
      </c>
      <c r="J199" s="158"/>
      <c r="K199" s="158"/>
      <c r="L199" s="158"/>
      <c r="M199" s="193">
        <f>N199+O199+P199</f>
        <v>0</v>
      </c>
      <c r="N199" s="158"/>
      <c r="O199" s="158"/>
      <c r="P199" s="158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15" hidden="1" customHeight="1">
      <c r="A200" s="27" t="s">
        <v>402</v>
      </c>
      <c r="B200" s="140" t="s">
        <v>450</v>
      </c>
      <c r="C200" s="153"/>
      <c r="D200" s="193">
        <f>D201</f>
        <v>0</v>
      </c>
      <c r="E200" s="158">
        <f t="shared" ref="E200:P200" si="116">E201</f>
        <v>0</v>
      </c>
      <c r="F200" s="158">
        <f t="shared" si="116"/>
        <v>0</v>
      </c>
      <c r="G200" s="158">
        <f t="shared" si="116"/>
        <v>0</v>
      </c>
      <c r="H200" s="158" t="e">
        <f t="shared" si="116"/>
        <v>#REF!</v>
      </c>
      <c r="I200" s="193">
        <f t="shared" si="116"/>
        <v>0</v>
      </c>
      <c r="J200" s="158">
        <f t="shared" si="116"/>
        <v>0</v>
      </c>
      <c r="K200" s="158">
        <f t="shared" si="116"/>
        <v>0</v>
      </c>
      <c r="L200" s="158">
        <f t="shared" si="116"/>
        <v>0</v>
      </c>
      <c r="M200" s="193">
        <f t="shared" si="116"/>
        <v>0</v>
      </c>
      <c r="N200" s="158">
        <f t="shared" si="116"/>
        <v>0</v>
      </c>
      <c r="O200" s="158">
        <f t="shared" si="116"/>
        <v>0</v>
      </c>
      <c r="P200" s="158">
        <f t="shared" si="116"/>
        <v>0</v>
      </c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7.75" hidden="1" customHeight="1">
      <c r="A201" s="27" t="s">
        <v>63</v>
      </c>
      <c r="B201" s="140" t="s">
        <v>450</v>
      </c>
      <c r="C201" s="153" t="s">
        <v>64</v>
      </c>
      <c r="D201" s="193">
        <f>E201+F201+G201</f>
        <v>0</v>
      </c>
      <c r="E201" s="158"/>
      <c r="F201" s="158"/>
      <c r="G201" s="158"/>
      <c r="H201" s="158" t="e">
        <f>#REF!</f>
        <v>#REF!</v>
      </c>
      <c r="I201" s="193">
        <f>J201+K201+L201</f>
        <v>0</v>
      </c>
      <c r="J201" s="158"/>
      <c r="K201" s="158"/>
      <c r="L201" s="158"/>
      <c r="M201" s="193">
        <f>N201+O201+P201</f>
        <v>0</v>
      </c>
      <c r="N201" s="158"/>
      <c r="O201" s="158"/>
      <c r="P201" s="158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26.25" hidden="1" customHeight="1">
      <c r="A202" s="27" t="s">
        <v>249</v>
      </c>
      <c r="B202" s="140" t="s">
        <v>278</v>
      </c>
      <c r="C202" s="153"/>
      <c r="D202" s="193">
        <f>D203</f>
        <v>0</v>
      </c>
      <c r="E202" s="158">
        <f t="shared" ref="E202:P202" si="117">E203</f>
        <v>0</v>
      </c>
      <c r="F202" s="158">
        <f t="shared" si="117"/>
        <v>0</v>
      </c>
      <c r="G202" s="158">
        <f t="shared" si="117"/>
        <v>0</v>
      </c>
      <c r="H202" s="158" t="e">
        <f t="shared" si="117"/>
        <v>#REF!</v>
      </c>
      <c r="I202" s="193">
        <f t="shared" si="117"/>
        <v>0</v>
      </c>
      <c r="J202" s="158">
        <f t="shared" si="117"/>
        <v>0</v>
      </c>
      <c r="K202" s="158">
        <f t="shared" si="117"/>
        <v>0</v>
      </c>
      <c r="L202" s="158">
        <f t="shared" si="117"/>
        <v>0</v>
      </c>
      <c r="M202" s="193">
        <f t="shared" si="117"/>
        <v>0</v>
      </c>
      <c r="N202" s="158">
        <f t="shared" si="117"/>
        <v>0</v>
      </c>
      <c r="O202" s="158">
        <f t="shared" si="117"/>
        <v>0</v>
      </c>
      <c r="P202" s="158">
        <f t="shared" si="117"/>
        <v>0</v>
      </c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60" hidden="1">
      <c r="A203" s="24" t="s">
        <v>242</v>
      </c>
      <c r="B203" s="140" t="s">
        <v>278</v>
      </c>
      <c r="C203" s="153" t="s">
        <v>56</v>
      </c>
      <c r="D203" s="193">
        <f>E203+F203+G203</f>
        <v>0</v>
      </c>
      <c r="E203" s="158"/>
      <c r="F203" s="158"/>
      <c r="G203" s="158"/>
      <c r="H203" s="158" t="e">
        <f>#REF!</f>
        <v>#REF!</v>
      </c>
      <c r="I203" s="193">
        <f>J203+K203+L203</f>
        <v>0</v>
      </c>
      <c r="J203" s="158"/>
      <c r="K203" s="158"/>
      <c r="L203" s="158"/>
      <c r="M203" s="193">
        <f>N203+O203+P203</f>
        <v>0</v>
      </c>
      <c r="N203" s="158"/>
      <c r="O203" s="158"/>
      <c r="P203" s="158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7" customFormat="1" ht="45.75" hidden="1" customHeight="1">
      <c r="A204" s="49" t="s">
        <v>120</v>
      </c>
      <c r="B204" s="233" t="s">
        <v>278</v>
      </c>
      <c r="C204" s="29"/>
      <c r="D204" s="193">
        <f>D205</f>
        <v>0</v>
      </c>
      <c r="E204" s="155">
        <f>E205</f>
        <v>0</v>
      </c>
      <c r="F204" s="155">
        <f t="shared" ref="F204:P204" si="118">F205</f>
        <v>0</v>
      </c>
      <c r="G204" s="155">
        <f t="shared" si="118"/>
        <v>0</v>
      </c>
      <c r="H204" s="155" t="e">
        <f t="shared" si="118"/>
        <v>#REF!</v>
      </c>
      <c r="I204" s="190">
        <f t="shared" si="118"/>
        <v>0</v>
      </c>
      <c r="J204" s="155">
        <f t="shared" si="118"/>
        <v>0</v>
      </c>
      <c r="K204" s="155">
        <f t="shared" si="118"/>
        <v>0</v>
      </c>
      <c r="L204" s="155">
        <f t="shared" si="118"/>
        <v>0</v>
      </c>
      <c r="M204" s="190">
        <f t="shared" si="118"/>
        <v>0</v>
      </c>
      <c r="N204" s="155">
        <f t="shared" si="118"/>
        <v>0</v>
      </c>
      <c r="O204" s="155">
        <f t="shared" si="118"/>
        <v>0</v>
      </c>
      <c r="P204" s="155">
        <f t="shared" si="118"/>
        <v>0</v>
      </c>
    </row>
    <row r="205" spans="1:50" s="8" customFormat="1" ht="43.5" hidden="1" customHeight="1">
      <c r="A205" s="24" t="s">
        <v>242</v>
      </c>
      <c r="B205" s="232" t="s">
        <v>278</v>
      </c>
      <c r="C205" s="153" t="s">
        <v>56</v>
      </c>
      <c r="D205" s="193">
        <f>E205+F205+G205</f>
        <v>0</v>
      </c>
      <c r="E205" s="155"/>
      <c r="F205" s="155"/>
      <c r="G205" s="155"/>
      <c r="H205" s="155" t="e">
        <f>#REF!</f>
        <v>#REF!</v>
      </c>
      <c r="I205" s="190">
        <f>J205+K205+L205</f>
        <v>0</v>
      </c>
      <c r="J205" s="155"/>
      <c r="K205" s="155"/>
      <c r="L205" s="155"/>
      <c r="M205" s="190">
        <f>N205+O205+P205</f>
        <v>0</v>
      </c>
      <c r="N205" s="155"/>
      <c r="O205" s="155"/>
      <c r="P205" s="155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45" hidden="1">
      <c r="A206" s="24" t="s">
        <v>120</v>
      </c>
      <c r="B206" s="232" t="s">
        <v>278</v>
      </c>
      <c r="C206" s="153"/>
      <c r="D206" s="193">
        <f>D207</f>
        <v>0</v>
      </c>
      <c r="E206" s="158">
        <f t="shared" ref="E206:P206" si="119">E207</f>
        <v>0</v>
      </c>
      <c r="F206" s="158">
        <f t="shared" si="119"/>
        <v>0</v>
      </c>
      <c r="G206" s="158">
        <f t="shared" si="119"/>
        <v>0</v>
      </c>
      <c r="H206" s="158" t="e">
        <f t="shared" si="119"/>
        <v>#REF!</v>
      </c>
      <c r="I206" s="193">
        <f t="shared" si="119"/>
        <v>0</v>
      </c>
      <c r="J206" s="158">
        <f t="shared" si="119"/>
        <v>0</v>
      </c>
      <c r="K206" s="158">
        <f t="shared" si="119"/>
        <v>0</v>
      </c>
      <c r="L206" s="158">
        <f t="shared" si="119"/>
        <v>0</v>
      </c>
      <c r="M206" s="193">
        <f t="shared" si="119"/>
        <v>0</v>
      </c>
      <c r="N206" s="158">
        <f t="shared" si="119"/>
        <v>0</v>
      </c>
      <c r="O206" s="158">
        <f t="shared" si="119"/>
        <v>0</v>
      </c>
      <c r="P206" s="158">
        <f t="shared" si="119"/>
        <v>0</v>
      </c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0" hidden="1">
      <c r="A207" s="24" t="s">
        <v>242</v>
      </c>
      <c r="B207" s="232" t="s">
        <v>278</v>
      </c>
      <c r="C207" s="153" t="s">
        <v>56</v>
      </c>
      <c r="D207" s="193">
        <f>E207+F207+G207</f>
        <v>0</v>
      </c>
      <c r="E207" s="158"/>
      <c r="F207" s="158"/>
      <c r="G207" s="158"/>
      <c r="H207" s="158" t="e">
        <f>#REF!</f>
        <v>#REF!</v>
      </c>
      <c r="I207" s="193">
        <f>J207+K207+L207</f>
        <v>0</v>
      </c>
      <c r="J207" s="158"/>
      <c r="K207" s="158"/>
      <c r="L207" s="158"/>
      <c r="M207" s="193">
        <f>N207+O207+P207</f>
        <v>0</v>
      </c>
      <c r="N207" s="158"/>
      <c r="O207" s="158"/>
      <c r="P207" s="158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2" hidden="1" customHeight="1">
      <c r="A208" s="226" t="s">
        <v>258</v>
      </c>
      <c r="B208" s="89" t="s">
        <v>528</v>
      </c>
      <c r="C208" s="60"/>
      <c r="D208" s="193">
        <f>D209</f>
        <v>0</v>
      </c>
      <c r="E208" s="158">
        <f t="shared" ref="E208:P208" si="120">E209</f>
        <v>0</v>
      </c>
      <c r="F208" s="158">
        <f t="shared" si="120"/>
        <v>0</v>
      </c>
      <c r="G208" s="158">
        <f t="shared" si="120"/>
        <v>0</v>
      </c>
      <c r="H208" s="158">
        <f t="shared" si="120"/>
        <v>0</v>
      </c>
      <c r="I208" s="193">
        <f t="shared" si="120"/>
        <v>0</v>
      </c>
      <c r="J208" s="158">
        <f t="shared" si="120"/>
        <v>0</v>
      </c>
      <c r="K208" s="158">
        <f t="shared" si="120"/>
        <v>0</v>
      </c>
      <c r="L208" s="158">
        <f t="shared" si="120"/>
        <v>0</v>
      </c>
      <c r="M208" s="193">
        <f t="shared" si="120"/>
        <v>0</v>
      </c>
      <c r="N208" s="158">
        <f t="shared" si="120"/>
        <v>0</v>
      </c>
      <c r="O208" s="158">
        <f t="shared" si="120"/>
        <v>0</v>
      </c>
      <c r="P208" s="158">
        <f t="shared" si="120"/>
        <v>0</v>
      </c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39" hidden="1">
      <c r="A209" s="74" t="s">
        <v>475</v>
      </c>
      <c r="B209" s="89" t="s">
        <v>528</v>
      </c>
      <c r="C209" s="60" t="s">
        <v>56</v>
      </c>
      <c r="D209" s="193">
        <f>E209+F209+G209</f>
        <v>0</v>
      </c>
      <c r="E209" s="158"/>
      <c r="F209" s="158"/>
      <c r="G209" s="158"/>
      <c r="H209" s="158"/>
      <c r="I209" s="193">
        <f>J209+K209+L209</f>
        <v>0</v>
      </c>
      <c r="J209" s="158"/>
      <c r="K209" s="158"/>
      <c r="L209" s="158"/>
      <c r="M209" s="193">
        <f>N209+O209+P209</f>
        <v>0</v>
      </c>
      <c r="N209" s="158"/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63.75" hidden="1" customHeight="1">
      <c r="A210" s="16" t="s">
        <v>467</v>
      </c>
      <c r="B210" s="17" t="s">
        <v>546</v>
      </c>
      <c r="C210" s="153"/>
      <c r="D210" s="193">
        <f t="shared" ref="D210:P210" si="121">D211+D212</f>
        <v>0</v>
      </c>
      <c r="E210" s="158">
        <f t="shared" si="121"/>
        <v>0</v>
      </c>
      <c r="F210" s="158">
        <f t="shared" si="121"/>
        <v>0</v>
      </c>
      <c r="G210" s="158">
        <f t="shared" si="121"/>
        <v>0</v>
      </c>
      <c r="H210" s="158" t="e">
        <f t="shared" si="121"/>
        <v>#REF!</v>
      </c>
      <c r="I210" s="193">
        <f t="shared" si="121"/>
        <v>0</v>
      </c>
      <c r="J210" s="158">
        <f t="shared" si="121"/>
        <v>0</v>
      </c>
      <c r="K210" s="158">
        <f t="shared" si="121"/>
        <v>0</v>
      </c>
      <c r="L210" s="158">
        <f t="shared" si="121"/>
        <v>0</v>
      </c>
      <c r="M210" s="193">
        <f t="shared" si="121"/>
        <v>0</v>
      </c>
      <c r="N210" s="158">
        <f t="shared" si="121"/>
        <v>0</v>
      </c>
      <c r="O210" s="158">
        <f t="shared" si="121"/>
        <v>0</v>
      </c>
      <c r="P210" s="158">
        <f t="shared" si="121"/>
        <v>0</v>
      </c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49.5" hidden="1" customHeight="1">
      <c r="A211" s="16" t="s">
        <v>468</v>
      </c>
      <c r="B211" s="17" t="s">
        <v>546</v>
      </c>
      <c r="C211" s="153" t="s">
        <v>16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8" customFormat="1" ht="18" hidden="1" customHeight="1">
      <c r="A212" s="16" t="s">
        <v>35</v>
      </c>
      <c r="B212" s="17" t="s">
        <v>546</v>
      </c>
      <c r="C212" s="153" t="s">
        <v>36</v>
      </c>
      <c r="D212" s="193">
        <f>E212+F212+G212</f>
        <v>0</v>
      </c>
      <c r="E212" s="158"/>
      <c r="F212" s="158"/>
      <c r="G212" s="158"/>
      <c r="H212" s="158" t="e">
        <f>#REF!</f>
        <v>#REF!</v>
      </c>
      <c r="I212" s="193">
        <f>J212+K212+L212</f>
        <v>0</v>
      </c>
      <c r="J212" s="158"/>
      <c r="K212" s="158"/>
      <c r="L212" s="158"/>
      <c r="M212" s="193">
        <f>N212+O212+P212</f>
        <v>0</v>
      </c>
      <c r="N212" s="158"/>
      <c r="O212" s="158"/>
      <c r="P212" s="158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</row>
    <row r="213" spans="1:50" s="7" customFormat="1" ht="42.75" customHeight="1">
      <c r="A213" s="24" t="s">
        <v>72</v>
      </c>
      <c r="B213" s="17" t="s">
        <v>192</v>
      </c>
      <c r="C213" s="19"/>
      <c r="D213" s="193">
        <f t="shared" ref="D213:D272" si="122">E213+F213+G213</f>
        <v>1490.1</v>
      </c>
      <c r="E213" s="155">
        <f>E214</f>
        <v>1490.1</v>
      </c>
      <c r="F213" s="155">
        <f t="shared" ref="F213:H213" si="123">F214</f>
        <v>0</v>
      </c>
      <c r="G213" s="155">
        <f t="shared" si="123"/>
        <v>0</v>
      </c>
      <c r="H213" s="155" t="e">
        <f t="shared" si="123"/>
        <v>#REF!</v>
      </c>
      <c r="I213" s="193">
        <f t="shared" ref="I213:I259" si="124">J213+K213+L213</f>
        <v>1490.1</v>
      </c>
      <c r="J213" s="155">
        <f>J214</f>
        <v>1490.1</v>
      </c>
      <c r="K213" s="155">
        <f t="shared" ref="K213:L213" si="125">K214</f>
        <v>0</v>
      </c>
      <c r="L213" s="155">
        <f t="shared" si="125"/>
        <v>0</v>
      </c>
      <c r="M213" s="247">
        <f>N213+O213</f>
        <v>1490.1</v>
      </c>
      <c r="N213" s="160">
        <f>N214</f>
        <v>1490.1</v>
      </c>
      <c r="O213" s="160">
        <f t="shared" ref="O213:P213" si="126">O214</f>
        <v>0</v>
      </c>
      <c r="P213" s="160">
        <f t="shared" si="126"/>
        <v>0</v>
      </c>
    </row>
    <row r="214" spans="1:50" s="8" customFormat="1" ht="31.5" customHeight="1">
      <c r="A214" s="16" t="s">
        <v>63</v>
      </c>
      <c r="B214" s="17" t="s">
        <v>192</v>
      </c>
      <c r="C214" s="153" t="s">
        <v>64</v>
      </c>
      <c r="D214" s="193">
        <f t="shared" si="122"/>
        <v>1490.1</v>
      </c>
      <c r="E214" s="155">
        <v>1490.1</v>
      </c>
      <c r="F214" s="155"/>
      <c r="G214" s="155"/>
      <c r="H214" s="155" t="e">
        <f>#REF!</f>
        <v>#REF!</v>
      </c>
      <c r="I214" s="193">
        <f t="shared" si="124"/>
        <v>1490.1</v>
      </c>
      <c r="J214" s="155">
        <v>1490.1</v>
      </c>
      <c r="K214" s="155"/>
      <c r="L214" s="155"/>
      <c r="M214" s="247">
        <f>N214+O214</f>
        <v>1490.1</v>
      </c>
      <c r="N214" s="160">
        <v>1490.1</v>
      </c>
      <c r="O214" s="160"/>
      <c r="P214" s="160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7" customFormat="1" ht="85.5" hidden="1" customHeight="1">
      <c r="A215" s="16" t="s">
        <v>157</v>
      </c>
      <c r="B215" s="44" t="s">
        <v>193</v>
      </c>
      <c r="C215" s="153" t="s">
        <v>24</v>
      </c>
      <c r="D215" s="193">
        <f t="shared" si="122"/>
        <v>0</v>
      </c>
      <c r="E215" s="156">
        <f t="shared" ref="E215:H215" si="127">E216</f>
        <v>0</v>
      </c>
      <c r="F215" s="156">
        <f t="shared" si="127"/>
        <v>0</v>
      </c>
      <c r="G215" s="155">
        <f t="shared" si="127"/>
        <v>0</v>
      </c>
      <c r="H215" s="155" t="e">
        <f t="shared" si="127"/>
        <v>#REF!</v>
      </c>
      <c r="I215" s="193">
        <f t="shared" si="124"/>
        <v>0</v>
      </c>
      <c r="J215" s="156">
        <f t="shared" ref="J215:L215" si="128">J216</f>
        <v>0</v>
      </c>
      <c r="K215" s="156">
        <f t="shared" si="128"/>
        <v>0</v>
      </c>
      <c r="L215" s="155">
        <f t="shared" si="128"/>
        <v>0</v>
      </c>
      <c r="M215" s="247">
        <f>N215+O215+P215</f>
        <v>0</v>
      </c>
      <c r="N215" s="160">
        <f t="shared" ref="N215:P215" si="129">N216</f>
        <v>0</v>
      </c>
      <c r="O215" s="160">
        <f t="shared" si="129"/>
        <v>0</v>
      </c>
      <c r="P215" s="160">
        <f t="shared" si="129"/>
        <v>0</v>
      </c>
    </row>
    <row r="216" spans="1:50" s="8" customFormat="1" ht="31.5" hidden="1" customHeight="1">
      <c r="A216" s="48" t="s">
        <v>63</v>
      </c>
      <c r="B216" s="44" t="s">
        <v>193</v>
      </c>
      <c r="C216" s="153" t="s">
        <v>64</v>
      </c>
      <c r="D216" s="193">
        <f t="shared" si="122"/>
        <v>0</v>
      </c>
      <c r="E216" s="156"/>
      <c r="F216" s="156"/>
      <c r="G216" s="155"/>
      <c r="H216" s="155" t="e">
        <f>#REF!</f>
        <v>#REF!</v>
      </c>
      <c r="I216" s="193">
        <f t="shared" si="124"/>
        <v>0</v>
      </c>
      <c r="J216" s="156"/>
      <c r="K216" s="156"/>
      <c r="L216" s="155"/>
      <c r="M216" s="247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48.75" hidden="1">
      <c r="A217" s="118" t="s">
        <v>359</v>
      </c>
      <c r="B217" s="119">
        <v>6500051350</v>
      </c>
      <c r="C217" s="153"/>
      <c r="D217" s="193">
        <f t="shared" ref="D217:P218" si="130">D218</f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63</v>
      </c>
      <c r="B218" s="119">
        <v>6500051350</v>
      </c>
      <c r="C218" s="153" t="s">
        <v>64</v>
      </c>
      <c r="D218" s="193">
        <f t="shared" si="130"/>
        <v>0</v>
      </c>
      <c r="E218" s="158">
        <f t="shared" si="130"/>
        <v>0</v>
      </c>
      <c r="F218" s="158">
        <f t="shared" si="130"/>
        <v>0</v>
      </c>
      <c r="G218" s="158">
        <f t="shared" si="130"/>
        <v>0</v>
      </c>
      <c r="H218" s="158">
        <f t="shared" si="130"/>
        <v>0</v>
      </c>
      <c r="I218" s="193">
        <f t="shared" si="130"/>
        <v>0</v>
      </c>
      <c r="J218" s="158">
        <f t="shared" si="130"/>
        <v>0</v>
      </c>
      <c r="K218" s="158">
        <f t="shared" si="130"/>
        <v>0</v>
      </c>
      <c r="L218" s="158">
        <f t="shared" si="130"/>
        <v>0</v>
      </c>
      <c r="M218" s="193">
        <f t="shared" si="130"/>
        <v>0</v>
      </c>
      <c r="N218" s="158">
        <f t="shared" si="130"/>
        <v>0</v>
      </c>
      <c r="O218" s="158">
        <f t="shared" si="130"/>
        <v>0</v>
      </c>
      <c r="P218" s="158">
        <f t="shared" si="130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119">
        <v>6500051350</v>
      </c>
      <c r="C219" s="153" t="s">
        <v>64</v>
      </c>
      <c r="D219" s="193">
        <f>E219+F219+G219</f>
        <v>0</v>
      </c>
      <c r="E219" s="156"/>
      <c r="F219" s="156"/>
      <c r="G219" s="155"/>
      <c r="H219" s="155"/>
      <c r="I219" s="193">
        <f>J219+K219+L219</f>
        <v>0</v>
      </c>
      <c r="J219" s="156"/>
      <c r="K219" s="156"/>
      <c r="L219" s="155"/>
      <c r="M219" s="247">
        <f>N219+O219+P219</f>
        <v>0</v>
      </c>
      <c r="N219" s="160"/>
      <c r="O219" s="160"/>
      <c r="P219" s="160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168.75" hidden="1" customHeight="1">
      <c r="A220" s="48" t="s">
        <v>316</v>
      </c>
      <c r="B220" s="60" t="s">
        <v>371</v>
      </c>
      <c r="C220" s="153"/>
      <c r="D220" s="193">
        <f>D221</f>
        <v>0</v>
      </c>
      <c r="E220" s="158">
        <f t="shared" ref="E220:P221" si="131">E221</f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371</v>
      </c>
      <c r="C221" s="153" t="s">
        <v>64</v>
      </c>
      <c r="D221" s="193">
        <f>D222</f>
        <v>0</v>
      </c>
      <c r="E221" s="158">
        <f t="shared" si="131"/>
        <v>0</v>
      </c>
      <c r="F221" s="158">
        <f t="shared" si="131"/>
        <v>0</v>
      </c>
      <c r="G221" s="158">
        <f t="shared" si="131"/>
        <v>0</v>
      </c>
      <c r="H221" s="158">
        <f t="shared" si="131"/>
        <v>0</v>
      </c>
      <c r="I221" s="193">
        <f t="shared" si="131"/>
        <v>0</v>
      </c>
      <c r="J221" s="158">
        <f t="shared" si="131"/>
        <v>0</v>
      </c>
      <c r="K221" s="158">
        <f t="shared" si="131"/>
        <v>0</v>
      </c>
      <c r="L221" s="158">
        <f t="shared" si="131"/>
        <v>0</v>
      </c>
      <c r="M221" s="193">
        <f t="shared" si="131"/>
        <v>0</v>
      </c>
      <c r="N221" s="158">
        <f t="shared" si="131"/>
        <v>0</v>
      </c>
      <c r="O221" s="158">
        <f t="shared" si="131"/>
        <v>0</v>
      </c>
      <c r="P221" s="158">
        <f t="shared" si="131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371</v>
      </c>
      <c r="C222" s="153" t="s">
        <v>64</v>
      </c>
      <c r="D222" s="193">
        <f>E222+F222+G222+H222</f>
        <v>0</v>
      </c>
      <c r="E222" s="156"/>
      <c r="F222" s="156"/>
      <c r="G222" s="155"/>
      <c r="H222" s="155"/>
      <c r="I222" s="193">
        <f>J222+K222+L222</f>
        <v>0</v>
      </c>
      <c r="J222" s="156"/>
      <c r="K222" s="156"/>
      <c r="L222" s="156"/>
      <c r="M222" s="247">
        <f>N222+O222+P222</f>
        <v>0</v>
      </c>
      <c r="N222" s="160"/>
      <c r="O222" s="160"/>
      <c r="P222" s="160"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51" hidden="1">
      <c r="A223" s="58" t="s">
        <v>419</v>
      </c>
      <c r="B223" s="60" t="s">
        <v>169</v>
      </c>
      <c r="C223" s="153"/>
      <c r="D223" s="193">
        <f>D224</f>
        <v>0</v>
      </c>
      <c r="E223" s="158">
        <f t="shared" ref="E223:P224" si="132">E224</f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30" hidden="1">
      <c r="A224" s="48" t="s">
        <v>63</v>
      </c>
      <c r="B224" s="60" t="s">
        <v>169</v>
      </c>
      <c r="C224" s="153" t="s">
        <v>64</v>
      </c>
      <c r="D224" s="193">
        <f>D225</f>
        <v>0</v>
      </c>
      <c r="E224" s="158">
        <f t="shared" si="132"/>
        <v>0</v>
      </c>
      <c r="F224" s="158">
        <f t="shared" si="132"/>
        <v>0</v>
      </c>
      <c r="G224" s="158">
        <f t="shared" si="132"/>
        <v>0</v>
      </c>
      <c r="H224" s="158">
        <f t="shared" si="132"/>
        <v>0</v>
      </c>
      <c r="I224" s="193">
        <f t="shared" si="132"/>
        <v>0</v>
      </c>
      <c r="J224" s="158">
        <f t="shared" si="132"/>
        <v>0</v>
      </c>
      <c r="K224" s="158">
        <f t="shared" si="132"/>
        <v>0</v>
      </c>
      <c r="L224" s="158">
        <f t="shared" si="132"/>
        <v>0</v>
      </c>
      <c r="M224" s="193">
        <f t="shared" si="132"/>
        <v>0</v>
      </c>
      <c r="N224" s="158">
        <f t="shared" si="132"/>
        <v>0</v>
      </c>
      <c r="O224" s="158">
        <f t="shared" si="132"/>
        <v>0</v>
      </c>
      <c r="P224" s="158">
        <f t="shared" si="132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8" hidden="1" customHeight="1">
      <c r="A225" s="48" t="s">
        <v>73</v>
      </c>
      <c r="B225" s="60" t="s">
        <v>169</v>
      </c>
      <c r="C225" s="153" t="s">
        <v>64</v>
      </c>
      <c r="D225" s="193">
        <f>E225+F225+G225+H225</f>
        <v>0</v>
      </c>
      <c r="E225" s="156"/>
      <c r="F225" s="156"/>
      <c r="G225" s="155"/>
      <c r="H225" s="155"/>
      <c r="I225" s="193">
        <f>J225+K225+L225</f>
        <v>0</v>
      </c>
      <c r="J225" s="156"/>
      <c r="K225" s="156"/>
      <c r="L225" s="156"/>
      <c r="M225" s="247">
        <f>N225+O225+P225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0" hidden="1" customHeight="1">
      <c r="A226" s="59" t="s">
        <v>128</v>
      </c>
      <c r="B226" s="21" t="s">
        <v>194</v>
      </c>
      <c r="C226" s="19"/>
      <c r="D226" s="193">
        <f t="shared" si="122"/>
        <v>0</v>
      </c>
      <c r="E226" s="156">
        <f t="shared" ref="E226:G227" si="133">E227</f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ref="J226:L227" si="134">J227</f>
        <v>0</v>
      </c>
      <c r="K226" s="155">
        <f t="shared" si="134"/>
        <v>0</v>
      </c>
      <c r="L226" s="155">
        <f t="shared" si="134"/>
        <v>0</v>
      </c>
      <c r="M226" s="247">
        <f>M227</f>
        <v>0</v>
      </c>
      <c r="N226" s="160">
        <f t="shared" ref="N226:P227" si="135">N227</f>
        <v>0</v>
      </c>
      <c r="O226" s="160">
        <f t="shared" si="135"/>
        <v>0</v>
      </c>
      <c r="P226" s="160">
        <f t="shared" si="135"/>
        <v>0</v>
      </c>
    </row>
    <row r="227" spans="1:50" s="8" customFormat="1" ht="30.75" hidden="1" customHeight="1">
      <c r="A227" s="32" t="s">
        <v>63</v>
      </c>
      <c r="B227" s="22" t="s">
        <v>194</v>
      </c>
      <c r="C227" s="153" t="s">
        <v>64</v>
      </c>
      <c r="D227" s="193">
        <f t="shared" si="122"/>
        <v>0</v>
      </c>
      <c r="E227" s="156">
        <f t="shared" si="133"/>
        <v>0</v>
      </c>
      <c r="F227" s="156">
        <f t="shared" si="133"/>
        <v>0</v>
      </c>
      <c r="G227" s="155">
        <f t="shared" si="133"/>
        <v>0</v>
      </c>
      <c r="H227" s="155"/>
      <c r="I227" s="193">
        <f t="shared" si="124"/>
        <v>0</v>
      </c>
      <c r="J227" s="156">
        <f t="shared" si="134"/>
        <v>0</v>
      </c>
      <c r="K227" s="155">
        <f t="shared" si="134"/>
        <v>0</v>
      </c>
      <c r="L227" s="155">
        <f t="shared" si="134"/>
        <v>0</v>
      </c>
      <c r="M227" s="247">
        <f>M228</f>
        <v>0</v>
      </c>
      <c r="N227" s="160">
        <f t="shared" si="135"/>
        <v>0</v>
      </c>
      <c r="O227" s="160">
        <f t="shared" si="135"/>
        <v>0</v>
      </c>
      <c r="P227" s="160">
        <f t="shared" si="135"/>
        <v>0</v>
      </c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17.25" hidden="1" customHeight="1">
      <c r="A228" s="123" t="s">
        <v>75</v>
      </c>
      <c r="B228" s="22" t="s">
        <v>194</v>
      </c>
      <c r="C228" s="153" t="s">
        <v>64</v>
      </c>
      <c r="D228" s="193">
        <f t="shared" si="122"/>
        <v>0</v>
      </c>
      <c r="E228" s="156"/>
      <c r="F228" s="156"/>
      <c r="G228" s="155"/>
      <c r="H228" s="155"/>
      <c r="I228" s="193">
        <f t="shared" si="124"/>
        <v>0</v>
      </c>
      <c r="J228" s="156"/>
      <c r="K228" s="155"/>
      <c r="L228" s="156"/>
      <c r="M228" s="247">
        <f>P228</f>
        <v>0</v>
      </c>
      <c r="N228" s="160"/>
      <c r="O228" s="160"/>
      <c r="P228" s="160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7" customFormat="1" ht="65.25" customHeight="1">
      <c r="A229" s="16" t="s">
        <v>129</v>
      </c>
      <c r="B229" s="22" t="s">
        <v>195</v>
      </c>
      <c r="C229" s="19"/>
      <c r="D229" s="193">
        <f t="shared" si="122"/>
        <v>2380.1999999999998</v>
      </c>
      <c r="E229" s="156">
        <f t="shared" ref="E229:P229" si="136">E230</f>
        <v>0</v>
      </c>
      <c r="F229" s="155">
        <f t="shared" si="136"/>
        <v>2380.1999999999998</v>
      </c>
      <c r="G229" s="155">
        <f t="shared" si="136"/>
        <v>0</v>
      </c>
      <c r="H229" s="155" t="e">
        <f t="shared" si="136"/>
        <v>#REF!</v>
      </c>
      <c r="I229" s="190">
        <f t="shared" si="136"/>
        <v>2380.1999999999998</v>
      </c>
      <c r="J229" s="155">
        <f t="shared" si="136"/>
        <v>0</v>
      </c>
      <c r="K229" s="155">
        <f t="shared" si="136"/>
        <v>2380.1999999999998</v>
      </c>
      <c r="L229" s="155">
        <f t="shared" si="136"/>
        <v>0</v>
      </c>
      <c r="M229" s="190">
        <f t="shared" si="136"/>
        <v>2380.1999999999998</v>
      </c>
      <c r="N229" s="155">
        <f t="shared" si="136"/>
        <v>0</v>
      </c>
      <c r="O229" s="155">
        <f t="shared" si="136"/>
        <v>2380.1999999999998</v>
      </c>
      <c r="P229" s="155">
        <f t="shared" si="136"/>
        <v>0</v>
      </c>
    </row>
    <row r="230" spans="1:50" s="8" customFormat="1" ht="30.75" customHeight="1">
      <c r="A230" s="16" t="s">
        <v>63</v>
      </c>
      <c r="B230" s="22" t="s">
        <v>195</v>
      </c>
      <c r="C230" s="153" t="s">
        <v>64</v>
      </c>
      <c r="D230" s="193">
        <f t="shared" si="122"/>
        <v>2380.1999999999998</v>
      </c>
      <c r="E230" s="156"/>
      <c r="F230" s="155">
        <v>2380.1999999999998</v>
      </c>
      <c r="G230" s="155"/>
      <c r="H230" s="155" t="e">
        <f>#REF!</f>
        <v>#REF!</v>
      </c>
      <c r="I230" s="193">
        <f t="shared" si="124"/>
        <v>2380.1999999999998</v>
      </c>
      <c r="J230" s="156"/>
      <c r="K230" s="156">
        <v>2380.1999999999998</v>
      </c>
      <c r="L230" s="156"/>
      <c r="M230" s="247">
        <f t="shared" ref="M230:M246" si="137">N230+O230</f>
        <v>2380.1999999999998</v>
      </c>
      <c r="N230" s="160"/>
      <c r="O230" s="160">
        <v>2380.1999999999998</v>
      </c>
      <c r="P230" s="160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39.75" hidden="1" customHeight="1">
      <c r="A231" s="143" t="s">
        <v>451</v>
      </c>
      <c r="B231" s="142" t="s">
        <v>452</v>
      </c>
      <c r="C231" s="153"/>
      <c r="D231" s="193">
        <f>D232</f>
        <v>0</v>
      </c>
      <c r="E231" s="158">
        <f t="shared" ref="E231:P231" si="138">E232</f>
        <v>0</v>
      </c>
      <c r="F231" s="158">
        <f t="shared" si="138"/>
        <v>0</v>
      </c>
      <c r="G231" s="158">
        <f t="shared" si="138"/>
        <v>0</v>
      </c>
      <c r="H231" s="158" t="e">
        <f t="shared" si="138"/>
        <v>#REF!</v>
      </c>
      <c r="I231" s="193">
        <f t="shared" si="138"/>
        <v>0</v>
      </c>
      <c r="J231" s="158">
        <f t="shared" si="138"/>
        <v>0</v>
      </c>
      <c r="K231" s="158">
        <f t="shared" si="138"/>
        <v>0</v>
      </c>
      <c r="L231" s="158">
        <f t="shared" si="138"/>
        <v>0</v>
      </c>
      <c r="M231" s="193">
        <f t="shared" si="138"/>
        <v>0</v>
      </c>
      <c r="N231" s="158">
        <f t="shared" si="138"/>
        <v>0</v>
      </c>
      <c r="O231" s="158">
        <f t="shared" si="138"/>
        <v>0</v>
      </c>
      <c r="P231" s="158">
        <f t="shared" si="138"/>
        <v>0</v>
      </c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26.25" hidden="1">
      <c r="A232" s="143" t="s">
        <v>63</v>
      </c>
      <c r="B232" s="142" t="s">
        <v>452</v>
      </c>
      <c r="C232" s="153" t="s">
        <v>64</v>
      </c>
      <c r="D232" s="193">
        <f>E232+F232+G232</f>
        <v>0</v>
      </c>
      <c r="E232" s="158"/>
      <c r="F232" s="158"/>
      <c r="G232" s="158"/>
      <c r="H232" s="158" t="e">
        <f>#REF!</f>
        <v>#REF!</v>
      </c>
      <c r="I232" s="193">
        <f>J232+K232+L232</f>
        <v>0</v>
      </c>
      <c r="J232" s="158"/>
      <c r="K232" s="158"/>
      <c r="L232" s="158"/>
      <c r="M232" s="193">
        <f>N232+O232+P232</f>
        <v>0</v>
      </c>
      <c r="N232" s="158"/>
      <c r="O232" s="158"/>
      <c r="P232" s="158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7" customFormat="1" ht="87.75" customHeight="1">
      <c r="A233" s="16" t="s">
        <v>130</v>
      </c>
      <c r="B233" s="22" t="s">
        <v>196</v>
      </c>
      <c r="C233" s="29"/>
      <c r="D233" s="193">
        <f t="shared" si="122"/>
        <v>559.4</v>
      </c>
      <c r="E233" s="155">
        <f t="shared" ref="E233:J233" si="139">E234</f>
        <v>0</v>
      </c>
      <c r="F233" s="155">
        <f t="shared" si="139"/>
        <v>559.4</v>
      </c>
      <c r="G233" s="155">
        <f t="shared" si="139"/>
        <v>0</v>
      </c>
      <c r="H233" s="155" t="e">
        <f t="shared" si="139"/>
        <v>#REF!</v>
      </c>
      <c r="I233" s="190">
        <f t="shared" si="139"/>
        <v>559.4</v>
      </c>
      <c r="J233" s="155">
        <f t="shared" si="139"/>
        <v>0</v>
      </c>
      <c r="K233" s="155">
        <f>K234</f>
        <v>559.4</v>
      </c>
      <c r="L233" s="155">
        <f>L234</f>
        <v>0</v>
      </c>
      <c r="M233" s="190">
        <f t="shared" ref="M233:P233" si="140">M234</f>
        <v>559.4</v>
      </c>
      <c r="N233" s="155">
        <f t="shared" si="140"/>
        <v>0</v>
      </c>
      <c r="O233" s="155">
        <f t="shared" si="140"/>
        <v>559.4</v>
      </c>
      <c r="P233" s="155">
        <f t="shared" si="140"/>
        <v>0</v>
      </c>
    </row>
    <row r="234" spans="1:50" s="8" customFormat="1" ht="32.25" customHeight="1">
      <c r="A234" s="16" t="s">
        <v>63</v>
      </c>
      <c r="B234" s="22" t="s">
        <v>196</v>
      </c>
      <c r="C234" s="153" t="s">
        <v>64</v>
      </c>
      <c r="D234" s="193">
        <f t="shared" si="122"/>
        <v>559.4</v>
      </c>
      <c r="E234" s="155"/>
      <c r="F234" s="155">
        <v>559.4</v>
      </c>
      <c r="G234" s="155"/>
      <c r="H234" s="155" t="e">
        <f>#REF!</f>
        <v>#REF!</v>
      </c>
      <c r="I234" s="190">
        <f>J234+K234+L234</f>
        <v>559.4</v>
      </c>
      <c r="J234" s="155"/>
      <c r="K234" s="155">
        <v>559.4</v>
      </c>
      <c r="L234" s="155"/>
      <c r="M234" s="190">
        <f>N234+O234+P234</f>
        <v>559.4</v>
      </c>
      <c r="N234" s="155"/>
      <c r="O234" s="155">
        <v>559.4</v>
      </c>
      <c r="P234" s="155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80.25" customHeight="1">
      <c r="A235" s="254" t="s">
        <v>537</v>
      </c>
      <c r="B235" s="229" t="s">
        <v>538</v>
      </c>
      <c r="C235" s="153"/>
      <c r="D235" s="193">
        <f>D236</f>
        <v>0</v>
      </c>
      <c r="E235" s="158">
        <f t="shared" ref="E235:P235" si="141">E236</f>
        <v>0</v>
      </c>
      <c r="F235" s="158">
        <f t="shared" si="141"/>
        <v>0</v>
      </c>
      <c r="G235" s="158">
        <f t="shared" si="141"/>
        <v>0</v>
      </c>
      <c r="H235" s="158">
        <f t="shared" si="141"/>
        <v>0</v>
      </c>
      <c r="I235" s="193">
        <f t="shared" si="141"/>
        <v>0</v>
      </c>
      <c r="J235" s="158">
        <f t="shared" si="141"/>
        <v>0</v>
      </c>
      <c r="K235" s="158">
        <f t="shared" si="141"/>
        <v>0</v>
      </c>
      <c r="L235" s="158">
        <f t="shared" si="141"/>
        <v>0</v>
      </c>
      <c r="M235" s="193">
        <f t="shared" si="141"/>
        <v>0</v>
      </c>
      <c r="N235" s="158">
        <f t="shared" si="141"/>
        <v>0</v>
      </c>
      <c r="O235" s="158">
        <f t="shared" si="141"/>
        <v>0</v>
      </c>
      <c r="P235" s="158">
        <f t="shared" si="141"/>
        <v>0</v>
      </c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24.75">
      <c r="A236" s="118" t="s">
        <v>63</v>
      </c>
      <c r="B236" s="229" t="s">
        <v>538</v>
      </c>
      <c r="C236" s="153" t="s">
        <v>64</v>
      </c>
      <c r="D236" s="193">
        <f>E236+F236+G236</f>
        <v>0</v>
      </c>
      <c r="E236" s="155"/>
      <c r="F236" s="155"/>
      <c r="G236" s="155"/>
      <c r="H236" s="155"/>
      <c r="I236" s="190">
        <f>J236+K236+L236</f>
        <v>0</v>
      </c>
      <c r="J236" s="155"/>
      <c r="K236" s="155"/>
      <c r="L236" s="155"/>
      <c r="M236" s="190">
        <f>N236+O236+P236</f>
        <v>0</v>
      </c>
      <c r="N236" s="155"/>
      <c r="O236" s="155"/>
      <c r="P236" s="155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7" customFormat="1" ht="72" customHeight="1">
      <c r="A237" s="16" t="s">
        <v>131</v>
      </c>
      <c r="B237" s="23" t="s">
        <v>197</v>
      </c>
      <c r="C237" s="153"/>
      <c r="D237" s="193">
        <f t="shared" si="122"/>
        <v>5102</v>
      </c>
      <c r="E237" s="156">
        <f t="shared" ref="E237:H237" si="142">E238</f>
        <v>0</v>
      </c>
      <c r="F237" s="155">
        <f t="shared" si="142"/>
        <v>5102</v>
      </c>
      <c r="G237" s="155">
        <f t="shared" si="142"/>
        <v>0</v>
      </c>
      <c r="H237" s="155" t="e">
        <f t="shared" si="142"/>
        <v>#REF!</v>
      </c>
      <c r="I237" s="193">
        <f t="shared" si="124"/>
        <v>6225.7</v>
      </c>
      <c r="J237" s="156"/>
      <c r="K237" s="155">
        <f>K238</f>
        <v>6225.7</v>
      </c>
      <c r="L237" s="155">
        <f t="shared" ref="L237" si="143">L238</f>
        <v>0</v>
      </c>
      <c r="M237" s="247">
        <f t="shared" si="137"/>
        <v>5965.1</v>
      </c>
      <c r="N237" s="160">
        <f>N238</f>
        <v>0</v>
      </c>
      <c r="O237" s="160">
        <f>O238</f>
        <v>5965.1</v>
      </c>
      <c r="P237" s="160">
        <f t="shared" ref="P237" si="144">P238</f>
        <v>0</v>
      </c>
    </row>
    <row r="238" spans="1:50" s="8" customFormat="1" ht="61.5" customHeight="1">
      <c r="A238" s="32" t="s">
        <v>77</v>
      </c>
      <c r="B238" s="23" t="s">
        <v>197</v>
      </c>
      <c r="C238" s="153" t="s">
        <v>52</v>
      </c>
      <c r="D238" s="193">
        <f t="shared" si="122"/>
        <v>5102</v>
      </c>
      <c r="E238" s="156"/>
      <c r="F238" s="218">
        <f>'[4]Поправки февраль'!$I$1241</f>
        <v>5102</v>
      </c>
      <c r="G238" s="155"/>
      <c r="H238" s="155" t="e">
        <f>#REF!</f>
        <v>#REF!</v>
      </c>
      <c r="I238" s="193">
        <f t="shared" si="124"/>
        <v>6225.7</v>
      </c>
      <c r="J238" s="156"/>
      <c r="K238" s="218">
        <v>6225.7</v>
      </c>
      <c r="L238" s="155"/>
      <c r="M238" s="247">
        <f t="shared" si="137"/>
        <v>5965.1</v>
      </c>
      <c r="N238" s="160"/>
      <c r="O238" s="160">
        <v>5965.1</v>
      </c>
      <c r="P238" s="160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76.5" hidden="1">
      <c r="A239" s="141" t="s">
        <v>372</v>
      </c>
      <c r="B239" s="142" t="s">
        <v>373</v>
      </c>
      <c r="C239" s="153"/>
      <c r="D239" s="193">
        <f>D240</f>
        <v>0</v>
      </c>
      <c r="E239" s="158">
        <f t="shared" ref="E239:P239" si="145">E240</f>
        <v>0</v>
      </c>
      <c r="F239" s="158">
        <f t="shared" si="145"/>
        <v>0</v>
      </c>
      <c r="G239" s="158">
        <f t="shared" si="145"/>
        <v>0</v>
      </c>
      <c r="H239" s="158" t="e">
        <f t="shared" si="145"/>
        <v>#REF!</v>
      </c>
      <c r="I239" s="193">
        <f t="shared" si="145"/>
        <v>0</v>
      </c>
      <c r="J239" s="158">
        <f t="shared" si="145"/>
        <v>0</v>
      </c>
      <c r="K239" s="158">
        <f t="shared" si="145"/>
        <v>0</v>
      </c>
      <c r="L239" s="158">
        <f t="shared" si="145"/>
        <v>0</v>
      </c>
      <c r="M239" s="193">
        <f t="shared" si="145"/>
        <v>0</v>
      </c>
      <c r="N239" s="158">
        <f t="shared" si="145"/>
        <v>0</v>
      </c>
      <c r="O239" s="158">
        <f t="shared" si="145"/>
        <v>0</v>
      </c>
      <c r="P239" s="158">
        <f t="shared" si="145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42.75" hidden="1" customHeight="1">
      <c r="A240" s="143" t="s">
        <v>77</v>
      </c>
      <c r="B240" s="142" t="s">
        <v>373</v>
      </c>
      <c r="C240" s="153" t="s">
        <v>52</v>
      </c>
      <c r="D240" s="193">
        <f>E240+F240+G240</f>
        <v>0</v>
      </c>
      <c r="E240" s="158"/>
      <c r="F240" s="158">
        <v>0</v>
      </c>
      <c r="G240" s="158"/>
      <c r="H240" s="158" t="e">
        <f>#REF!</f>
        <v>#REF!</v>
      </c>
      <c r="I240" s="193">
        <f>J240+K240+L240</f>
        <v>0</v>
      </c>
      <c r="J240" s="158"/>
      <c r="K240" s="158"/>
      <c r="L240" s="158"/>
      <c r="M240" s="193">
        <f>N240+O240+P240</f>
        <v>0</v>
      </c>
      <c r="N240" s="158"/>
      <c r="O240" s="158"/>
      <c r="P240" s="158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63.75" hidden="1">
      <c r="A241" s="124" t="s">
        <v>358</v>
      </c>
      <c r="B241" s="117" t="s">
        <v>196</v>
      </c>
      <c r="C241" s="153"/>
      <c r="D241" s="193">
        <f t="shared" ref="D241:P242" si="146">D242</f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47.25" hidden="1" customHeight="1">
      <c r="A242" s="122" t="s">
        <v>77</v>
      </c>
      <c r="B242" s="117" t="s">
        <v>196</v>
      </c>
      <c r="C242" s="153" t="s">
        <v>52</v>
      </c>
      <c r="D242" s="193">
        <f t="shared" si="146"/>
        <v>0</v>
      </c>
      <c r="E242" s="158">
        <f t="shared" si="146"/>
        <v>0</v>
      </c>
      <c r="F242" s="158">
        <f t="shared" si="146"/>
        <v>0</v>
      </c>
      <c r="G242" s="158">
        <f t="shared" si="146"/>
        <v>0</v>
      </c>
      <c r="H242" s="158">
        <f t="shared" si="146"/>
        <v>0</v>
      </c>
      <c r="I242" s="193">
        <f t="shared" si="146"/>
        <v>0</v>
      </c>
      <c r="J242" s="158">
        <f t="shared" si="146"/>
        <v>0</v>
      </c>
      <c r="K242" s="158">
        <f t="shared" si="146"/>
        <v>0</v>
      </c>
      <c r="L242" s="158">
        <f t="shared" si="146"/>
        <v>0</v>
      </c>
      <c r="M242" s="193">
        <f t="shared" si="146"/>
        <v>0</v>
      </c>
      <c r="N242" s="158">
        <f t="shared" si="146"/>
        <v>0</v>
      </c>
      <c r="O242" s="158">
        <f t="shared" si="146"/>
        <v>0</v>
      </c>
      <c r="P242" s="158">
        <f t="shared" si="146"/>
        <v>0</v>
      </c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17.25" hidden="1" customHeight="1">
      <c r="A243" s="16" t="s">
        <v>75</v>
      </c>
      <c r="B243" s="117" t="s">
        <v>196</v>
      </c>
      <c r="C243" s="153" t="s">
        <v>52</v>
      </c>
      <c r="D243" s="193">
        <f>E243+F243+G243</f>
        <v>0</v>
      </c>
      <c r="E243" s="156"/>
      <c r="F243" s="155"/>
      <c r="G243" s="155"/>
      <c r="H243" s="155">
        <f>I243+J243+K243</f>
        <v>0</v>
      </c>
      <c r="I243" s="193">
        <f>J243+K243+L243</f>
        <v>0</v>
      </c>
      <c r="J243" s="156"/>
      <c r="K243" s="155"/>
      <c r="L243" s="156"/>
      <c r="M243" s="247">
        <f>N243+O243+P243</f>
        <v>0</v>
      </c>
      <c r="N243" s="160"/>
      <c r="O243" s="160"/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55.5" customHeight="1">
      <c r="A244" s="59" t="s">
        <v>80</v>
      </c>
      <c r="B244" s="21" t="s">
        <v>198</v>
      </c>
      <c r="C244" s="19"/>
      <c r="D244" s="193">
        <f>E244+F244+G244</f>
        <v>1184.5</v>
      </c>
      <c r="E244" s="156">
        <f>E245+E246</f>
        <v>0</v>
      </c>
      <c r="F244" s="156">
        <f>F245+F246</f>
        <v>1184.5</v>
      </c>
      <c r="G244" s="156">
        <f>G245+G246</f>
        <v>0</v>
      </c>
      <c r="H244" s="156" t="e">
        <f>H245+H246</f>
        <v>#REF!</v>
      </c>
      <c r="I244" s="193">
        <f>I245+I246</f>
        <v>1184.5</v>
      </c>
      <c r="J244" s="158">
        <f t="shared" ref="J244:P244" si="147">J245+J246</f>
        <v>0</v>
      </c>
      <c r="K244" s="158">
        <f t="shared" si="147"/>
        <v>1184.5</v>
      </c>
      <c r="L244" s="158">
        <f t="shared" si="147"/>
        <v>0</v>
      </c>
      <c r="M244" s="193">
        <f t="shared" si="147"/>
        <v>1184.5</v>
      </c>
      <c r="N244" s="158">
        <f t="shared" si="147"/>
        <v>0</v>
      </c>
      <c r="O244" s="158">
        <f t="shared" si="147"/>
        <v>1184.5</v>
      </c>
      <c r="P244" s="158">
        <f t="shared" si="147"/>
        <v>0</v>
      </c>
    </row>
    <row r="245" spans="1:50" s="8" customFormat="1" ht="109.5" customHeight="1">
      <c r="A245" s="16" t="s">
        <v>11</v>
      </c>
      <c r="B245" s="22" t="s">
        <v>198</v>
      </c>
      <c r="C245" s="153" t="s">
        <v>12</v>
      </c>
      <c r="D245" s="193">
        <f t="shared" si="122"/>
        <v>1091</v>
      </c>
      <c r="E245" s="156"/>
      <c r="F245" s="156">
        <v>1091</v>
      </c>
      <c r="G245" s="156"/>
      <c r="H245" s="156" t="e">
        <f>#REF!</f>
        <v>#REF!</v>
      </c>
      <c r="I245" s="193">
        <f t="shared" si="124"/>
        <v>1091</v>
      </c>
      <c r="J245" s="156"/>
      <c r="K245" s="156">
        <v>1091</v>
      </c>
      <c r="L245" s="156"/>
      <c r="M245" s="247">
        <f t="shared" si="137"/>
        <v>1091</v>
      </c>
      <c r="N245" s="160"/>
      <c r="O245" s="160">
        <v>1091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8" customFormat="1" ht="45.75" customHeight="1">
      <c r="A246" s="16" t="s">
        <v>22</v>
      </c>
      <c r="B246" s="22" t="s">
        <v>198</v>
      </c>
      <c r="C246" s="153" t="s">
        <v>16</v>
      </c>
      <c r="D246" s="193">
        <f t="shared" si="122"/>
        <v>93.5</v>
      </c>
      <c r="E246" s="156"/>
      <c r="F246" s="155">
        <v>93.5</v>
      </c>
      <c r="G246" s="155"/>
      <c r="H246" s="155" t="e">
        <f>#REF!</f>
        <v>#REF!</v>
      </c>
      <c r="I246" s="193">
        <f t="shared" si="124"/>
        <v>93.5</v>
      </c>
      <c r="J246" s="156"/>
      <c r="K246" s="155">
        <v>93.5</v>
      </c>
      <c r="L246" s="155"/>
      <c r="M246" s="247">
        <f t="shared" si="137"/>
        <v>93.5</v>
      </c>
      <c r="N246" s="160"/>
      <c r="O246" s="160">
        <v>93.5</v>
      </c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7" customFormat="1" ht="39" hidden="1">
      <c r="A247" s="143" t="s">
        <v>465</v>
      </c>
      <c r="B247" s="23" t="s">
        <v>282</v>
      </c>
      <c r="C247" s="153" t="s">
        <v>142</v>
      </c>
      <c r="D247" s="187">
        <f>D248</f>
        <v>0</v>
      </c>
      <c r="E247" s="154">
        <f t="shared" ref="E247:P247" si="148">E248</f>
        <v>0</v>
      </c>
      <c r="F247" s="154">
        <f t="shared" si="148"/>
        <v>0</v>
      </c>
      <c r="G247" s="154">
        <f t="shared" si="148"/>
        <v>0</v>
      </c>
      <c r="H247" s="154">
        <f t="shared" si="148"/>
        <v>0</v>
      </c>
      <c r="I247" s="187">
        <f t="shared" si="148"/>
        <v>0</v>
      </c>
      <c r="J247" s="154">
        <f t="shared" si="148"/>
        <v>0</v>
      </c>
      <c r="K247" s="154">
        <f t="shared" si="148"/>
        <v>0</v>
      </c>
      <c r="L247" s="154">
        <f t="shared" si="148"/>
        <v>0</v>
      </c>
      <c r="M247" s="187">
        <f t="shared" si="148"/>
        <v>0</v>
      </c>
      <c r="N247" s="154">
        <f t="shared" si="148"/>
        <v>0</v>
      </c>
      <c r="O247" s="154">
        <f t="shared" si="148"/>
        <v>0</v>
      </c>
      <c r="P247" s="154">
        <f t="shared" si="148"/>
        <v>0</v>
      </c>
    </row>
    <row r="248" spans="1:50" s="7" customFormat="1" ht="43.5" hidden="1" customHeight="1">
      <c r="A248" s="214" t="s">
        <v>22</v>
      </c>
      <c r="B248" s="23" t="s">
        <v>282</v>
      </c>
      <c r="C248" s="153" t="s">
        <v>16</v>
      </c>
      <c r="D248" s="187">
        <f t="shared" si="122"/>
        <v>0</v>
      </c>
      <c r="E248" s="154"/>
      <c r="F248" s="154"/>
      <c r="G248" s="154"/>
      <c r="H248" s="154"/>
      <c r="I248" s="187">
        <f t="shared" si="124"/>
        <v>0</v>
      </c>
      <c r="J248" s="155"/>
      <c r="K248" s="155"/>
      <c r="L248" s="155"/>
      <c r="M248" s="246">
        <f>N248+O248+P248</f>
        <v>0</v>
      </c>
      <c r="N248" s="160"/>
      <c r="O248" s="160"/>
      <c r="P248" s="160"/>
    </row>
    <row r="249" spans="1:50" s="8" customFormat="1" ht="98.25" hidden="1" customHeight="1">
      <c r="A249" s="175" t="s">
        <v>478</v>
      </c>
      <c r="B249" s="23" t="s">
        <v>422</v>
      </c>
      <c r="C249" s="153"/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31.5" hidden="1" customHeight="1">
      <c r="A250" s="58" t="s">
        <v>22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>
        <f>F251</f>
        <v>0</v>
      </c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8" customFormat="1" ht="46.5" hidden="1" customHeight="1">
      <c r="A251" s="58" t="s">
        <v>421</v>
      </c>
      <c r="B251" s="23" t="s">
        <v>422</v>
      </c>
      <c r="C251" s="153" t="s">
        <v>12</v>
      </c>
      <c r="D251" s="187">
        <f t="shared" si="122"/>
        <v>0</v>
      </c>
      <c r="E251" s="155"/>
      <c r="F251" s="155"/>
      <c r="G251" s="157"/>
      <c r="H251" s="157"/>
      <c r="I251" s="187"/>
      <c r="J251" s="155"/>
      <c r="K251" s="156"/>
      <c r="L251" s="156"/>
      <c r="M251" s="246"/>
      <c r="N251" s="160"/>
      <c r="O251" s="160"/>
      <c r="P251" s="160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</row>
    <row r="252" spans="1:50" s="7" customFormat="1" ht="33" customHeight="1">
      <c r="A252" s="16" t="s">
        <v>85</v>
      </c>
      <c r="B252" s="17" t="s">
        <v>199</v>
      </c>
      <c r="C252" s="153"/>
      <c r="D252" s="193">
        <f t="shared" si="122"/>
        <v>4520.2</v>
      </c>
      <c r="E252" s="156">
        <f t="shared" ref="E252:H252" si="149">E253</f>
        <v>0</v>
      </c>
      <c r="F252" s="155">
        <f t="shared" si="149"/>
        <v>4520.2</v>
      </c>
      <c r="G252" s="155">
        <f t="shared" si="149"/>
        <v>0</v>
      </c>
      <c r="H252" s="155" t="e">
        <f t="shared" si="149"/>
        <v>#REF!</v>
      </c>
      <c r="I252" s="193">
        <f t="shared" si="124"/>
        <v>4520.2</v>
      </c>
      <c r="J252" s="156">
        <f t="shared" ref="J252:L252" si="150">J253</f>
        <v>0</v>
      </c>
      <c r="K252" s="155">
        <f t="shared" si="150"/>
        <v>4520.2</v>
      </c>
      <c r="L252" s="156">
        <f t="shared" si="150"/>
        <v>0</v>
      </c>
      <c r="M252" s="247">
        <f>N252+O252</f>
        <v>4520.2</v>
      </c>
      <c r="N252" s="160">
        <f>N253</f>
        <v>0</v>
      </c>
      <c r="O252" s="160">
        <f>O253</f>
        <v>4520.2</v>
      </c>
      <c r="P252" s="160">
        <f t="shared" ref="P252" si="151">P253</f>
        <v>0</v>
      </c>
    </row>
    <row r="253" spans="1:50" s="8" customFormat="1" ht="16.5" customHeight="1">
      <c r="A253" s="156" t="s">
        <v>35</v>
      </c>
      <c r="B253" s="17" t="s">
        <v>199</v>
      </c>
      <c r="C253" s="153" t="s">
        <v>36</v>
      </c>
      <c r="D253" s="193">
        <f t="shared" si="122"/>
        <v>4520.2</v>
      </c>
      <c r="E253" s="156"/>
      <c r="F253" s="155">
        <v>4520.2</v>
      </c>
      <c r="G253" s="156"/>
      <c r="H253" s="156" t="e">
        <f>#REF!</f>
        <v>#REF!</v>
      </c>
      <c r="I253" s="193">
        <f t="shared" si="124"/>
        <v>4520.2</v>
      </c>
      <c r="J253" s="156"/>
      <c r="K253" s="155">
        <v>4520.2</v>
      </c>
      <c r="L253" s="156"/>
      <c r="M253" s="247">
        <f>N253+O253</f>
        <v>4520.2</v>
      </c>
      <c r="N253" s="160"/>
      <c r="O253" s="160">
        <v>4520.2</v>
      </c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17.25" hidden="1" customHeight="1">
      <c r="A254" s="48" t="s">
        <v>86</v>
      </c>
      <c r="B254" s="25" t="s">
        <v>200</v>
      </c>
      <c r="C254" s="153"/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</row>
    <row r="255" spans="1:50" s="8" customFormat="1" ht="16.5" hidden="1" customHeight="1">
      <c r="A255" s="156" t="s">
        <v>35</v>
      </c>
      <c r="B255" s="25" t="s">
        <v>200</v>
      </c>
      <c r="C255" s="153" t="s">
        <v>36</v>
      </c>
      <c r="D255" s="193">
        <f t="shared" si="122"/>
        <v>0</v>
      </c>
      <c r="E255" s="155">
        <f>E256</f>
        <v>0</v>
      </c>
      <c r="F255" s="156"/>
      <c r="G255" s="155">
        <f>G256</f>
        <v>0</v>
      </c>
      <c r="H255" s="155"/>
      <c r="I255" s="193">
        <f t="shared" si="124"/>
        <v>0</v>
      </c>
      <c r="J255" s="155">
        <f>J256</f>
        <v>0</v>
      </c>
      <c r="K255" s="156"/>
      <c r="L255" s="156"/>
      <c r="M255" s="247"/>
      <c r="N255" s="160"/>
      <c r="O255" s="160">
        <f>O256</f>
        <v>0</v>
      </c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30" hidden="1" customHeight="1">
      <c r="A256" s="48" t="s">
        <v>88</v>
      </c>
      <c r="B256" s="25" t="s">
        <v>200</v>
      </c>
      <c r="C256" s="153" t="s">
        <v>36</v>
      </c>
      <c r="D256" s="193">
        <f t="shared" si="122"/>
        <v>0</v>
      </c>
      <c r="E256" s="155"/>
      <c r="F256" s="156"/>
      <c r="G256" s="155">
        <f>G257</f>
        <v>0</v>
      </c>
      <c r="H256" s="155"/>
      <c r="I256" s="193">
        <f t="shared" si="124"/>
        <v>0</v>
      </c>
      <c r="J256" s="155"/>
      <c r="K256" s="156"/>
      <c r="L256" s="156"/>
      <c r="M256" s="247"/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7" customFormat="1" ht="42.75" hidden="1" customHeight="1">
      <c r="A257" s="24" t="s">
        <v>32</v>
      </c>
      <c r="B257" s="25" t="s">
        <v>171</v>
      </c>
      <c r="C257" s="153"/>
      <c r="D257" s="193">
        <f t="shared" ref="D257:F258" si="152">D258</f>
        <v>0</v>
      </c>
      <c r="E257" s="158">
        <f t="shared" si="152"/>
        <v>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ref="I257:P258" si="153">I258</f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</row>
    <row r="258" spans="1:50" s="8" customFormat="1" ht="17.25" hidden="1" customHeight="1">
      <c r="A258" s="127" t="s">
        <v>35</v>
      </c>
      <c r="B258" s="25" t="s">
        <v>171</v>
      </c>
      <c r="C258" s="153" t="s">
        <v>36</v>
      </c>
      <c r="D258" s="193">
        <f t="shared" si="152"/>
        <v>0</v>
      </c>
      <c r="E258" s="158">
        <f t="shared" si="152"/>
        <v>0</v>
      </c>
      <c r="F258" s="158">
        <f t="shared" si="152"/>
        <v>0</v>
      </c>
      <c r="G258" s="158">
        <f>G259</f>
        <v>0</v>
      </c>
      <c r="H258" s="158">
        <f>H259</f>
        <v>0</v>
      </c>
      <c r="I258" s="193">
        <f t="shared" si="153"/>
        <v>0</v>
      </c>
      <c r="J258" s="158">
        <f t="shared" si="153"/>
        <v>0</v>
      </c>
      <c r="K258" s="158">
        <f t="shared" si="153"/>
        <v>0</v>
      </c>
      <c r="L258" s="158">
        <f t="shared" si="153"/>
        <v>0</v>
      </c>
      <c r="M258" s="193">
        <f t="shared" si="153"/>
        <v>0</v>
      </c>
      <c r="N258" s="158">
        <f t="shared" si="153"/>
        <v>0</v>
      </c>
      <c r="O258" s="158">
        <f t="shared" si="153"/>
        <v>0</v>
      </c>
      <c r="P258" s="158">
        <f t="shared" si="153"/>
        <v>0</v>
      </c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" hidden="1" customHeight="1">
      <c r="A259" s="16" t="s">
        <v>89</v>
      </c>
      <c r="B259" s="223" t="s">
        <v>171</v>
      </c>
      <c r="C259" s="153" t="s">
        <v>36</v>
      </c>
      <c r="D259" s="193">
        <f t="shared" si="122"/>
        <v>0</v>
      </c>
      <c r="E259" s="155"/>
      <c r="F259" s="156">
        <v>0</v>
      </c>
      <c r="G259" s="155"/>
      <c r="H259" s="155"/>
      <c r="I259" s="193">
        <f t="shared" si="124"/>
        <v>0</v>
      </c>
      <c r="J259" s="155"/>
      <c r="K259" s="156"/>
      <c r="L259" s="156"/>
      <c r="M259" s="247">
        <f>N259+O259</f>
        <v>0</v>
      </c>
      <c r="N259" s="160"/>
      <c r="O259" s="160"/>
      <c r="P259" s="160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15.75" hidden="1" customHeight="1">
      <c r="A260" s="16" t="s">
        <v>327</v>
      </c>
      <c r="B260" s="234" t="s">
        <v>328</v>
      </c>
      <c r="C260" s="153"/>
      <c r="D260" s="193">
        <f t="shared" ref="D260:P260" si="154">D261</f>
        <v>0</v>
      </c>
      <c r="E260" s="158">
        <f t="shared" si="154"/>
        <v>0</v>
      </c>
      <c r="F260" s="158">
        <f t="shared" si="154"/>
        <v>0</v>
      </c>
      <c r="G260" s="158">
        <f t="shared" si="154"/>
        <v>0</v>
      </c>
      <c r="H260" s="158" t="e">
        <f t="shared" si="154"/>
        <v>#REF!</v>
      </c>
      <c r="I260" s="193">
        <f t="shared" si="154"/>
        <v>0</v>
      </c>
      <c r="J260" s="158">
        <f t="shared" si="154"/>
        <v>0</v>
      </c>
      <c r="K260" s="158">
        <f t="shared" si="154"/>
        <v>0</v>
      </c>
      <c r="L260" s="158">
        <f t="shared" si="154"/>
        <v>0</v>
      </c>
      <c r="M260" s="193">
        <f t="shared" si="154"/>
        <v>0</v>
      </c>
      <c r="N260" s="158">
        <f t="shared" si="154"/>
        <v>0</v>
      </c>
      <c r="O260" s="158">
        <f t="shared" si="154"/>
        <v>0</v>
      </c>
      <c r="P260" s="158">
        <f t="shared" si="154"/>
        <v>0</v>
      </c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 ht="21" hidden="1" customHeight="1">
      <c r="A261" s="16" t="s">
        <v>35</v>
      </c>
      <c r="B261" s="234" t="s">
        <v>328</v>
      </c>
      <c r="C261" s="153" t="s">
        <v>36</v>
      </c>
      <c r="D261" s="193">
        <f>E261+F261+G261</f>
        <v>0</v>
      </c>
      <c r="E261" s="158"/>
      <c r="F261" s="158"/>
      <c r="G261" s="158"/>
      <c r="H261" s="158" t="e">
        <f>#REF!</f>
        <v>#REF!</v>
      </c>
      <c r="I261" s="193">
        <f>J261+K261+L261</f>
        <v>0</v>
      </c>
      <c r="J261" s="158"/>
      <c r="K261" s="158"/>
      <c r="L261" s="158"/>
      <c r="M261" s="193">
        <f>N261+O261+P261</f>
        <v>0</v>
      </c>
      <c r="N261" s="158"/>
      <c r="O261" s="158"/>
      <c r="P261" s="158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291</v>
      </c>
      <c r="B262" s="91">
        <v>6500099990</v>
      </c>
      <c r="C262" s="153"/>
      <c r="D262" s="193">
        <f t="shared" ref="D262:P262" si="155">D263</f>
        <v>0</v>
      </c>
      <c r="E262" s="158">
        <f t="shared" si="155"/>
        <v>0</v>
      </c>
      <c r="F262" s="158">
        <f t="shared" si="155"/>
        <v>0</v>
      </c>
      <c r="G262" s="158">
        <f t="shared" si="155"/>
        <v>0</v>
      </c>
      <c r="H262" s="158" t="e">
        <f t="shared" si="155"/>
        <v>#REF!</v>
      </c>
      <c r="I262" s="193">
        <f t="shared" si="155"/>
        <v>4205.1000000000004</v>
      </c>
      <c r="J262" s="158">
        <f t="shared" si="155"/>
        <v>4205.1000000000004</v>
      </c>
      <c r="K262" s="158">
        <f t="shared" si="155"/>
        <v>0</v>
      </c>
      <c r="L262" s="158">
        <f t="shared" si="155"/>
        <v>0</v>
      </c>
      <c r="M262" s="193">
        <f t="shared" si="155"/>
        <v>9000</v>
      </c>
      <c r="N262" s="158">
        <f t="shared" si="155"/>
        <v>9000</v>
      </c>
      <c r="O262" s="158">
        <f t="shared" si="155"/>
        <v>0</v>
      </c>
      <c r="P262" s="158">
        <f t="shared" si="155"/>
        <v>0</v>
      </c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8" customFormat="1">
      <c r="A263" s="93" t="s">
        <v>18</v>
      </c>
      <c r="B263" s="91">
        <v>6500099990</v>
      </c>
      <c r="C263" s="153" t="s">
        <v>19</v>
      </c>
      <c r="D263" s="193">
        <f>E263+F263+G263</f>
        <v>0</v>
      </c>
      <c r="E263" s="155"/>
      <c r="F263" s="155"/>
      <c r="G263" s="155"/>
      <c r="H263" s="155" t="e">
        <f>#REF!</f>
        <v>#REF!</v>
      </c>
      <c r="I263" s="190">
        <f>J263+K263+L263</f>
        <v>4205.1000000000004</v>
      </c>
      <c r="J263" s="155">
        <v>4205.1000000000004</v>
      </c>
      <c r="K263" s="155"/>
      <c r="L263" s="155"/>
      <c r="M263" s="190">
        <f>N263+O263+P263</f>
        <v>9000</v>
      </c>
      <c r="N263" s="155">
        <v>9000</v>
      </c>
      <c r="O263" s="155"/>
      <c r="P263" s="155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7" customFormat="1" ht="19.5" customHeight="1">
      <c r="A264" s="176" t="s">
        <v>135</v>
      </c>
      <c r="B264" s="177"/>
      <c r="C264" s="178"/>
      <c r="D264" s="187">
        <f>E264+F264+G264</f>
        <v>243197.80000000002</v>
      </c>
      <c r="E264" s="179">
        <f>E265+E304+E325+E431+E442+E490+E499+E504+E507+E511+E514+E529+E534+E493+E496</f>
        <v>101488</v>
      </c>
      <c r="F264" s="179">
        <f>F265+F304+F325+F431+F442+F490+F499+F504+F507+F511+F514+F529+F534</f>
        <v>123817.2</v>
      </c>
      <c r="G264" s="179">
        <f>G265+G304+G325+G431+G442+G490+G499+G504+G507+G511+G514+G529+G534</f>
        <v>17892.599999999999</v>
      </c>
      <c r="H264" s="179" t="e">
        <f>H265+H304+H325+H431+H442+H490+H499+H504+H507+H511+H514+H529+H534</f>
        <v>#REF!</v>
      </c>
      <c r="I264" s="187">
        <f>I265+I304+I325+I431+I442+I490+I499+I504+I507+I511+I514+I529+I534+I493</f>
        <v>228726.50000000003</v>
      </c>
      <c r="J264" s="179">
        <f>J265+J304+J325+J431+J442+J490+J499+J504+J507+J511+J514+J529+J534+J493+J496</f>
        <v>89568.1</v>
      </c>
      <c r="K264" s="179">
        <f>K265+K304+K325+K431+K442+K490+K499+K504+K507+K511+K514+K529+K534</f>
        <v>121482.30000000002</v>
      </c>
      <c r="L264" s="179">
        <f>L265+L304+L325+L431+L442+L490+L499+L504+L507+L511+L514+L529+L534</f>
        <v>17676.099999999999</v>
      </c>
      <c r="M264" s="187">
        <f>M265+M304+M325+M431+M442+M490+M499+M504+M507+M511+M514+M529+M534+M493</f>
        <v>232013.30000000005</v>
      </c>
      <c r="N264" s="179">
        <f>N265+N304+N325+N431+N442+N490+N499+N504+N507+N511+N514+N529+N534+N493</f>
        <v>92999.9</v>
      </c>
      <c r="O264" s="179">
        <f>O265+O304+O325+O431+O442+O490+O499+O504+O507+O511+O514+O529+O534</f>
        <v>121408.40000000002</v>
      </c>
      <c r="P264" s="179">
        <f>P265+P304+P325+P431+P442+P490+P499+P504+P507+P511+P514+P529+P534</f>
        <v>17605</v>
      </c>
    </row>
    <row r="265" spans="1:50" s="7" customFormat="1" ht="48.75" customHeight="1">
      <c r="A265" s="50" t="s">
        <v>326</v>
      </c>
      <c r="B265" s="235" t="s">
        <v>201</v>
      </c>
      <c r="C265" s="51"/>
      <c r="D265" s="187">
        <f t="shared" ref="D265:P265" si="156">D266+D273+D278+D299</f>
        <v>131.5</v>
      </c>
      <c r="E265" s="154">
        <f t="shared" si="156"/>
        <v>131.5</v>
      </c>
      <c r="F265" s="154">
        <f t="shared" si="156"/>
        <v>0</v>
      </c>
      <c r="G265" s="154">
        <f t="shared" si="156"/>
        <v>0</v>
      </c>
      <c r="H265" s="154" t="e">
        <f t="shared" si="156"/>
        <v>#REF!</v>
      </c>
      <c r="I265" s="187">
        <f t="shared" si="156"/>
        <v>0</v>
      </c>
      <c r="J265" s="154">
        <f t="shared" si="156"/>
        <v>0</v>
      </c>
      <c r="K265" s="154">
        <f t="shared" si="156"/>
        <v>0</v>
      </c>
      <c r="L265" s="154">
        <f t="shared" si="156"/>
        <v>0</v>
      </c>
      <c r="M265" s="187">
        <f t="shared" si="156"/>
        <v>0</v>
      </c>
      <c r="N265" s="154">
        <f t="shared" si="156"/>
        <v>0</v>
      </c>
      <c r="O265" s="154">
        <f t="shared" si="156"/>
        <v>0</v>
      </c>
      <c r="P265" s="154">
        <f t="shared" si="156"/>
        <v>0</v>
      </c>
    </row>
    <row r="266" spans="1:50" s="8" customFormat="1" ht="60" hidden="1" customHeight="1">
      <c r="A266" s="16" t="s">
        <v>202</v>
      </c>
      <c r="B266" s="232" t="s">
        <v>203</v>
      </c>
      <c r="C266" s="51"/>
      <c r="D266" s="187">
        <f>D267</f>
        <v>0</v>
      </c>
      <c r="E266" s="154">
        <f>E267</f>
        <v>0</v>
      </c>
      <c r="F266" s="154">
        <f>F267</f>
        <v>0</v>
      </c>
      <c r="G266" s="154">
        <f>G267</f>
        <v>0</v>
      </c>
      <c r="H266" s="154" t="e">
        <f>H267</f>
        <v>#REF!</v>
      </c>
      <c r="I266" s="187">
        <f t="shared" ref="I266:P267" si="157">I267</f>
        <v>0</v>
      </c>
      <c r="J266" s="154">
        <f t="shared" si="157"/>
        <v>0</v>
      </c>
      <c r="K266" s="154">
        <f t="shared" si="157"/>
        <v>0</v>
      </c>
      <c r="L266" s="154">
        <f t="shared" si="157"/>
        <v>0</v>
      </c>
      <c r="M266" s="187">
        <f t="shared" si="157"/>
        <v>0</v>
      </c>
      <c r="N266" s="154">
        <f t="shared" si="157"/>
        <v>0</v>
      </c>
      <c r="O266" s="154">
        <f t="shared" si="157"/>
        <v>0</v>
      </c>
      <c r="P266" s="154">
        <f t="shared" si="157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126" hidden="1" customHeight="1">
      <c r="A267" s="16" t="s">
        <v>479</v>
      </c>
      <c r="B267" s="232" t="s">
        <v>205</v>
      </c>
      <c r="C267" s="153"/>
      <c r="D267" s="187">
        <f>D271</f>
        <v>0</v>
      </c>
      <c r="E267" s="154">
        <f>E268</f>
        <v>0</v>
      </c>
      <c r="F267" s="154">
        <f t="shared" ref="F267:H267" si="158">F268</f>
        <v>0</v>
      </c>
      <c r="G267" s="154">
        <f t="shared" si="158"/>
        <v>0</v>
      </c>
      <c r="H267" s="154" t="e">
        <f t="shared" si="158"/>
        <v>#REF!</v>
      </c>
      <c r="I267" s="187">
        <f t="shared" si="157"/>
        <v>0</v>
      </c>
      <c r="J267" s="154">
        <f t="shared" si="157"/>
        <v>0</v>
      </c>
      <c r="K267" s="154">
        <f t="shared" si="157"/>
        <v>0</v>
      </c>
      <c r="L267" s="154">
        <f t="shared" si="157"/>
        <v>0</v>
      </c>
      <c r="M267" s="187">
        <f t="shared" si="157"/>
        <v>0</v>
      </c>
      <c r="N267" s="154">
        <f t="shared" si="157"/>
        <v>0</v>
      </c>
      <c r="O267" s="154">
        <f t="shared" si="157"/>
        <v>0</v>
      </c>
      <c r="P267" s="154">
        <f t="shared" si="157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40.5" hidden="1" customHeight="1">
      <c r="A268" s="213" t="s">
        <v>469</v>
      </c>
      <c r="B268" s="89" t="s">
        <v>470</v>
      </c>
      <c r="C268" s="153"/>
      <c r="D268" s="187">
        <f>D269</f>
        <v>0</v>
      </c>
      <c r="E268" s="154">
        <f t="shared" ref="E268:P271" si="159">E269</f>
        <v>0</v>
      </c>
      <c r="F268" s="154">
        <f t="shared" si="159"/>
        <v>0</v>
      </c>
      <c r="G268" s="154">
        <f t="shared" si="159"/>
        <v>0</v>
      </c>
      <c r="H268" s="154" t="e">
        <f t="shared" si="159"/>
        <v>#REF!</v>
      </c>
      <c r="I268" s="187">
        <f t="shared" si="159"/>
        <v>0</v>
      </c>
      <c r="J268" s="154">
        <f t="shared" si="159"/>
        <v>0</v>
      </c>
      <c r="K268" s="154">
        <f t="shared" si="159"/>
        <v>0</v>
      </c>
      <c r="L268" s="154">
        <f t="shared" si="159"/>
        <v>0</v>
      </c>
      <c r="M268" s="187">
        <f t="shared" si="159"/>
        <v>0</v>
      </c>
      <c r="N268" s="154">
        <f t="shared" si="159"/>
        <v>0</v>
      </c>
      <c r="O268" s="154">
        <f t="shared" si="159"/>
        <v>0</v>
      </c>
      <c r="P268" s="154">
        <f t="shared" si="159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7" hidden="1" customHeight="1">
      <c r="A269" s="214" t="s">
        <v>63</v>
      </c>
      <c r="B269" s="89" t="s">
        <v>470</v>
      </c>
      <c r="C269" s="153" t="s">
        <v>64</v>
      </c>
      <c r="D269" s="187">
        <f>D270</f>
        <v>0</v>
      </c>
      <c r="E269" s="154">
        <f t="shared" si="159"/>
        <v>0</v>
      </c>
      <c r="F269" s="154">
        <f t="shared" si="159"/>
        <v>0</v>
      </c>
      <c r="G269" s="154">
        <f t="shared" si="159"/>
        <v>0</v>
      </c>
      <c r="H269" s="154" t="e">
        <f t="shared" si="159"/>
        <v>#REF!</v>
      </c>
      <c r="I269" s="187">
        <f t="shared" si="159"/>
        <v>0</v>
      </c>
      <c r="J269" s="154">
        <f t="shared" si="159"/>
        <v>0</v>
      </c>
      <c r="K269" s="154">
        <f t="shared" si="159"/>
        <v>0</v>
      </c>
      <c r="L269" s="154">
        <f t="shared" si="159"/>
        <v>0</v>
      </c>
      <c r="M269" s="187">
        <f t="shared" si="159"/>
        <v>0</v>
      </c>
      <c r="N269" s="154">
        <f t="shared" si="159"/>
        <v>0</v>
      </c>
      <c r="O269" s="154">
        <f t="shared" si="159"/>
        <v>0</v>
      </c>
      <c r="P269" s="154">
        <f t="shared" si="159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21.75" hidden="1" customHeight="1">
      <c r="A270" s="16" t="s">
        <v>73</v>
      </c>
      <c r="B270" s="89" t="s">
        <v>470</v>
      </c>
      <c r="C270" s="153" t="s">
        <v>64</v>
      </c>
      <c r="D270" s="187">
        <f>E270+F270+G270</f>
        <v>0</v>
      </c>
      <c r="E270" s="158">
        <f>E271</f>
        <v>0</v>
      </c>
      <c r="F270" s="158">
        <f t="shared" si="159"/>
        <v>0</v>
      </c>
      <c r="G270" s="158">
        <f t="shared" si="159"/>
        <v>0</v>
      </c>
      <c r="H270" s="158" t="e">
        <f t="shared" si="159"/>
        <v>#REF!</v>
      </c>
      <c r="I270" s="193">
        <f t="shared" si="159"/>
        <v>0</v>
      </c>
      <c r="J270" s="158">
        <f t="shared" si="159"/>
        <v>0</v>
      </c>
      <c r="K270" s="158">
        <f t="shared" si="159"/>
        <v>0</v>
      </c>
      <c r="L270" s="158">
        <f t="shared" si="159"/>
        <v>0</v>
      </c>
      <c r="M270" s="193">
        <f t="shared" si="159"/>
        <v>0</v>
      </c>
      <c r="N270" s="158">
        <f t="shared" si="159"/>
        <v>0</v>
      </c>
      <c r="O270" s="158">
        <f t="shared" si="159"/>
        <v>0</v>
      </c>
      <c r="P270" s="158">
        <f t="shared" si="159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14.25" hidden="1" customHeight="1">
      <c r="A271" s="58" t="s">
        <v>104</v>
      </c>
      <c r="B271" s="89" t="s">
        <v>470</v>
      </c>
      <c r="C271" s="153" t="s">
        <v>64</v>
      </c>
      <c r="D271" s="187">
        <f t="shared" ref="D271" si="160">D272</f>
        <v>0</v>
      </c>
      <c r="E271" s="158">
        <f>E272</f>
        <v>0</v>
      </c>
      <c r="F271" s="158">
        <f t="shared" si="159"/>
        <v>0</v>
      </c>
      <c r="G271" s="158">
        <f t="shared" si="159"/>
        <v>0</v>
      </c>
      <c r="H271" s="158" t="e">
        <f t="shared" si="159"/>
        <v>#REF!</v>
      </c>
      <c r="I271" s="193">
        <f t="shared" si="159"/>
        <v>0</v>
      </c>
      <c r="J271" s="158">
        <f t="shared" si="159"/>
        <v>0</v>
      </c>
      <c r="K271" s="158">
        <f t="shared" si="159"/>
        <v>0</v>
      </c>
      <c r="L271" s="158">
        <f t="shared" si="159"/>
        <v>0</v>
      </c>
      <c r="M271" s="193">
        <f t="shared" si="159"/>
        <v>0</v>
      </c>
      <c r="N271" s="158">
        <f t="shared" si="159"/>
        <v>0</v>
      </c>
      <c r="O271" s="158">
        <f t="shared" si="159"/>
        <v>0</v>
      </c>
      <c r="P271" s="158">
        <f t="shared" si="159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24.75" hidden="1" customHeight="1">
      <c r="A272" s="58" t="s">
        <v>63</v>
      </c>
      <c r="B272" s="89" t="s">
        <v>470</v>
      </c>
      <c r="C272" s="153" t="s">
        <v>64</v>
      </c>
      <c r="D272" s="187">
        <f t="shared" si="122"/>
        <v>0</v>
      </c>
      <c r="E272" s="156"/>
      <c r="F272" s="156"/>
      <c r="G272" s="156"/>
      <c r="H272" s="156" t="e">
        <f>#REF!</f>
        <v>#REF!</v>
      </c>
      <c r="I272" s="190">
        <f>J272+K272+L272</f>
        <v>0</v>
      </c>
      <c r="J272" s="156"/>
      <c r="K272" s="156"/>
      <c r="L272" s="156"/>
      <c r="M272" s="190">
        <f>N272+O272+P272</f>
        <v>0</v>
      </c>
      <c r="N272" s="156"/>
      <c r="O272" s="156"/>
      <c r="P272" s="156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51" customHeight="1">
      <c r="A273" s="214" t="s">
        <v>202</v>
      </c>
      <c r="B273" s="89" t="s">
        <v>203</v>
      </c>
      <c r="C273" s="153"/>
      <c r="D273" s="187">
        <f>D279</f>
        <v>131.5</v>
      </c>
      <c r="E273" s="154">
        <f t="shared" ref="E273:P273" si="161">E279</f>
        <v>131.5</v>
      </c>
      <c r="F273" s="154">
        <f t="shared" si="161"/>
        <v>0</v>
      </c>
      <c r="G273" s="154">
        <f t="shared" si="161"/>
        <v>0</v>
      </c>
      <c r="H273" s="154">
        <f t="shared" si="161"/>
        <v>0</v>
      </c>
      <c r="I273" s="187">
        <f t="shared" si="161"/>
        <v>0</v>
      </c>
      <c r="J273" s="154">
        <f t="shared" si="161"/>
        <v>0</v>
      </c>
      <c r="K273" s="154">
        <f t="shared" si="161"/>
        <v>0</v>
      </c>
      <c r="L273" s="154">
        <f t="shared" si="161"/>
        <v>0</v>
      </c>
      <c r="M273" s="187">
        <f t="shared" si="161"/>
        <v>0</v>
      </c>
      <c r="N273" s="154">
        <f t="shared" si="161"/>
        <v>0</v>
      </c>
      <c r="O273" s="154">
        <f>O279</f>
        <v>0</v>
      </c>
      <c r="P273" s="154">
        <f t="shared" si="161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41.25" hidden="1" customHeight="1">
      <c r="A274" s="251" t="s">
        <v>479</v>
      </c>
      <c r="B274" s="89" t="s">
        <v>209</v>
      </c>
      <c r="C274" s="153"/>
      <c r="D274" s="187">
        <f t="shared" ref="D274:P276" si="162">D275</f>
        <v>0</v>
      </c>
      <c r="E274" s="154">
        <f t="shared" si="162"/>
        <v>0</v>
      </c>
      <c r="F274" s="154">
        <f t="shared" si="162"/>
        <v>0</v>
      </c>
      <c r="G274" s="154">
        <f t="shared" si="162"/>
        <v>0</v>
      </c>
      <c r="H274" s="154"/>
      <c r="I274" s="187">
        <f t="shared" si="162"/>
        <v>0</v>
      </c>
      <c r="J274" s="154">
        <f t="shared" si="162"/>
        <v>0</v>
      </c>
      <c r="K274" s="154">
        <f t="shared" si="162"/>
        <v>0</v>
      </c>
      <c r="L274" s="154">
        <f t="shared" si="162"/>
        <v>0</v>
      </c>
      <c r="M274" s="187">
        <f t="shared" si="162"/>
        <v>0</v>
      </c>
      <c r="N274" s="154">
        <f t="shared" si="162"/>
        <v>0</v>
      </c>
      <c r="O274" s="154">
        <f t="shared" si="162"/>
        <v>0</v>
      </c>
      <c r="P274" s="154">
        <f t="shared" si="162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16.5" hidden="1" customHeight="1">
      <c r="A275" s="56"/>
      <c r="B275" s="89" t="s">
        <v>210</v>
      </c>
      <c r="C275" s="153"/>
      <c r="D275" s="187">
        <f t="shared" si="162"/>
        <v>0</v>
      </c>
      <c r="E275" s="156">
        <f t="shared" si="162"/>
        <v>0</v>
      </c>
      <c r="F275" s="156">
        <f t="shared" si="162"/>
        <v>0</v>
      </c>
      <c r="G275" s="156">
        <f t="shared" si="162"/>
        <v>0</v>
      </c>
      <c r="H275" s="156"/>
      <c r="I275" s="192">
        <f t="shared" si="162"/>
        <v>0</v>
      </c>
      <c r="J275" s="156">
        <f t="shared" si="162"/>
        <v>0</v>
      </c>
      <c r="K275" s="156">
        <f t="shared" si="162"/>
        <v>0</v>
      </c>
      <c r="L275" s="156">
        <f t="shared" si="162"/>
        <v>0</v>
      </c>
      <c r="M275" s="192">
        <f t="shared" si="162"/>
        <v>0</v>
      </c>
      <c r="N275" s="156">
        <f t="shared" si="162"/>
        <v>0</v>
      </c>
      <c r="O275" s="156">
        <f t="shared" si="162"/>
        <v>0</v>
      </c>
      <c r="P275" s="156">
        <f t="shared" si="162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43.5" hidden="1" customHeight="1">
      <c r="A276" s="57"/>
      <c r="B276" s="89"/>
      <c r="C276" s="153" t="s">
        <v>52</v>
      </c>
      <c r="D276" s="187">
        <f t="shared" si="162"/>
        <v>0</v>
      </c>
      <c r="E276" s="156">
        <f t="shared" si="162"/>
        <v>0</v>
      </c>
      <c r="F276" s="156">
        <f t="shared" si="162"/>
        <v>0</v>
      </c>
      <c r="G276" s="156">
        <f t="shared" si="162"/>
        <v>0</v>
      </c>
      <c r="H276" s="156"/>
      <c r="I276" s="192">
        <f t="shared" si="162"/>
        <v>0</v>
      </c>
      <c r="J276" s="156">
        <f t="shared" si="162"/>
        <v>0</v>
      </c>
      <c r="K276" s="156">
        <f t="shared" si="162"/>
        <v>0</v>
      </c>
      <c r="L276" s="156">
        <f t="shared" si="162"/>
        <v>0</v>
      </c>
      <c r="M276" s="192">
        <f t="shared" si="162"/>
        <v>0</v>
      </c>
      <c r="N276" s="156">
        <f t="shared" si="162"/>
        <v>0</v>
      </c>
      <c r="O276" s="156">
        <f t="shared" si="162"/>
        <v>0</v>
      </c>
      <c r="P276" s="156">
        <f t="shared" si="162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13.5" hidden="1" customHeight="1">
      <c r="A277" s="46"/>
      <c r="B277" s="89" t="s">
        <v>210</v>
      </c>
      <c r="C277" s="153" t="s">
        <v>52</v>
      </c>
      <c r="D277" s="193">
        <f>E277+F277+G277</f>
        <v>0</v>
      </c>
      <c r="E277" s="156">
        <v>0</v>
      </c>
      <c r="F277" s="156"/>
      <c r="G277" s="155"/>
      <c r="H277" s="155"/>
      <c r="I277" s="193">
        <f>J277+K277+L277</f>
        <v>0</v>
      </c>
      <c r="J277" s="155"/>
      <c r="K277" s="156"/>
      <c r="L277" s="156"/>
      <c r="M277" s="247">
        <f>N277+O277</f>
        <v>0</v>
      </c>
      <c r="N277" s="160"/>
      <c r="O277" s="160"/>
      <c r="P277" s="160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idden="1">
      <c r="A278" s="73"/>
      <c r="B278" s="89" t="s">
        <v>297</v>
      </c>
      <c r="C278" s="153"/>
      <c r="D278" s="187">
        <f>D286+D292</f>
        <v>0</v>
      </c>
      <c r="E278" s="158">
        <f>E286+E292</f>
        <v>0</v>
      </c>
      <c r="F278" s="158">
        <f t="shared" ref="F278:P278" si="163">F286+F292</f>
        <v>0</v>
      </c>
      <c r="G278" s="158">
        <f t="shared" si="163"/>
        <v>0</v>
      </c>
      <c r="H278" s="158">
        <f t="shared" si="163"/>
        <v>0</v>
      </c>
      <c r="I278" s="187">
        <f t="shared" si="163"/>
        <v>0</v>
      </c>
      <c r="J278" s="158">
        <f t="shared" si="163"/>
        <v>0</v>
      </c>
      <c r="K278" s="158">
        <f t="shared" si="163"/>
        <v>0</v>
      </c>
      <c r="L278" s="158">
        <f t="shared" si="163"/>
        <v>0</v>
      </c>
      <c r="M278" s="187">
        <f t="shared" si="163"/>
        <v>0</v>
      </c>
      <c r="N278" s="158">
        <f t="shared" si="163"/>
        <v>0</v>
      </c>
      <c r="O278" s="158">
        <f t="shared" si="163"/>
        <v>0</v>
      </c>
      <c r="P278" s="158">
        <f t="shared" si="163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39" customHeight="1">
      <c r="A279" s="214" t="s">
        <v>469</v>
      </c>
      <c r="B279" s="236" t="s">
        <v>470</v>
      </c>
      <c r="C279" s="153"/>
      <c r="D279" s="187">
        <v>131.5</v>
      </c>
      <c r="E279" s="154">
        <v>131.5</v>
      </c>
      <c r="F279" s="154">
        <f t="shared" ref="F279:P279" si="164">F280+F282+F284</f>
        <v>0</v>
      </c>
      <c r="G279" s="154">
        <f t="shared" si="164"/>
        <v>0</v>
      </c>
      <c r="H279" s="154">
        <f t="shared" si="164"/>
        <v>0</v>
      </c>
      <c r="I279" s="187">
        <f t="shared" si="164"/>
        <v>0</v>
      </c>
      <c r="J279" s="154">
        <f t="shared" si="164"/>
        <v>0</v>
      </c>
      <c r="K279" s="154">
        <f t="shared" si="164"/>
        <v>0</v>
      </c>
      <c r="L279" s="154">
        <f t="shared" si="164"/>
        <v>0</v>
      </c>
      <c r="M279" s="187">
        <f t="shared" si="164"/>
        <v>0</v>
      </c>
      <c r="N279" s="154">
        <f t="shared" si="164"/>
        <v>0</v>
      </c>
      <c r="O279" s="154">
        <f t="shared" si="164"/>
        <v>0</v>
      </c>
      <c r="P279" s="154">
        <f t="shared" si="164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51" hidden="1">
      <c r="A280" s="214" t="s">
        <v>530</v>
      </c>
      <c r="B280" s="236" t="s">
        <v>531</v>
      </c>
      <c r="C280" s="153"/>
      <c r="D280" s="187">
        <f>D281</f>
        <v>0</v>
      </c>
      <c r="E280" s="154">
        <f t="shared" ref="E280:P280" si="165">E281</f>
        <v>0</v>
      </c>
      <c r="F280" s="154">
        <f t="shared" si="165"/>
        <v>0</v>
      </c>
      <c r="G280" s="154">
        <f t="shared" si="165"/>
        <v>0</v>
      </c>
      <c r="H280" s="154">
        <f t="shared" si="165"/>
        <v>0</v>
      </c>
      <c r="I280" s="187">
        <f t="shared" si="165"/>
        <v>0</v>
      </c>
      <c r="J280" s="154">
        <f t="shared" si="165"/>
        <v>0</v>
      </c>
      <c r="K280" s="154">
        <f t="shared" si="165"/>
        <v>0</v>
      </c>
      <c r="L280" s="154">
        <f t="shared" si="165"/>
        <v>0</v>
      </c>
      <c r="M280" s="187">
        <f t="shared" si="165"/>
        <v>0</v>
      </c>
      <c r="N280" s="154">
        <f t="shared" si="165"/>
        <v>0</v>
      </c>
      <c r="O280" s="154">
        <f t="shared" si="165"/>
        <v>0</v>
      </c>
      <c r="P280" s="154">
        <f t="shared" si="165"/>
        <v>0</v>
      </c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36.75" hidden="1">
      <c r="A281" s="144" t="s">
        <v>77</v>
      </c>
      <c r="B281" s="236" t="s">
        <v>531</v>
      </c>
      <c r="C281" s="153" t="s">
        <v>52</v>
      </c>
      <c r="D281" s="187">
        <f>E281+F281+G281</f>
        <v>0</v>
      </c>
      <c r="E281" s="158"/>
      <c r="F281" s="158"/>
      <c r="G281" s="158"/>
      <c r="H281" s="158"/>
      <c r="I281" s="187">
        <f>J281+K281+L281</f>
        <v>0</v>
      </c>
      <c r="J281" s="158"/>
      <c r="K281" s="158"/>
      <c r="L281" s="158"/>
      <c r="M281" s="187">
        <f>N281+O281+P281</f>
        <v>0</v>
      </c>
      <c r="N281" s="158"/>
      <c r="O281" s="158"/>
      <c r="P281" s="158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45" hidden="1" customHeight="1">
      <c r="A282" s="214" t="s">
        <v>532</v>
      </c>
      <c r="B282" s="236" t="s">
        <v>534</v>
      </c>
      <c r="C282" s="153"/>
      <c r="D282" s="187">
        <f>D283</f>
        <v>0</v>
      </c>
      <c r="E282" s="154">
        <f t="shared" ref="E282:P282" si="166">E283</f>
        <v>0</v>
      </c>
      <c r="F282" s="154">
        <f t="shared" si="166"/>
        <v>0</v>
      </c>
      <c r="G282" s="154">
        <f t="shared" si="166"/>
        <v>0</v>
      </c>
      <c r="H282" s="154">
        <f t="shared" si="166"/>
        <v>0</v>
      </c>
      <c r="I282" s="187">
        <f t="shared" si="166"/>
        <v>0</v>
      </c>
      <c r="J282" s="154">
        <f t="shared" si="166"/>
        <v>0</v>
      </c>
      <c r="K282" s="154">
        <f t="shared" si="166"/>
        <v>0</v>
      </c>
      <c r="L282" s="154">
        <f t="shared" si="166"/>
        <v>0</v>
      </c>
      <c r="M282" s="187">
        <f t="shared" si="166"/>
        <v>0</v>
      </c>
      <c r="N282" s="154">
        <f t="shared" si="166"/>
        <v>0</v>
      </c>
      <c r="O282" s="154">
        <f t="shared" si="166"/>
        <v>0</v>
      </c>
      <c r="P282" s="154">
        <f t="shared" si="166"/>
        <v>0</v>
      </c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36.75" hidden="1">
      <c r="A283" s="144" t="s">
        <v>77</v>
      </c>
      <c r="B283" s="227" t="s">
        <v>534</v>
      </c>
      <c r="C283" s="153" t="s">
        <v>52</v>
      </c>
      <c r="D283" s="187">
        <f>E283+F283+G283</f>
        <v>0</v>
      </c>
      <c r="E283" s="158"/>
      <c r="F283" s="158"/>
      <c r="G283" s="158"/>
      <c r="H283" s="158"/>
      <c r="I283" s="187">
        <f>J283+K283+L283</f>
        <v>0</v>
      </c>
      <c r="J283" s="158"/>
      <c r="K283" s="158"/>
      <c r="L283" s="158"/>
      <c r="M283" s="187">
        <f>N283+O283+P283</f>
        <v>0</v>
      </c>
      <c r="N283" s="158"/>
      <c r="O283" s="158"/>
      <c r="P283" s="158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63.75" hidden="1">
      <c r="A284" s="214" t="s">
        <v>533</v>
      </c>
      <c r="B284" s="227" t="s">
        <v>535</v>
      </c>
      <c r="C284" s="153"/>
      <c r="D284" s="187">
        <f>D285</f>
        <v>0</v>
      </c>
      <c r="E284" s="154">
        <f t="shared" ref="E284:P284" si="167">E285</f>
        <v>0</v>
      </c>
      <c r="F284" s="154">
        <f t="shared" si="167"/>
        <v>0</v>
      </c>
      <c r="G284" s="154">
        <f t="shared" si="167"/>
        <v>0</v>
      </c>
      <c r="H284" s="154">
        <f t="shared" si="167"/>
        <v>0</v>
      </c>
      <c r="I284" s="187">
        <f t="shared" si="167"/>
        <v>0</v>
      </c>
      <c r="J284" s="154">
        <f t="shared" si="167"/>
        <v>0</v>
      </c>
      <c r="K284" s="154">
        <f t="shared" si="167"/>
        <v>0</v>
      </c>
      <c r="L284" s="154">
        <f t="shared" si="167"/>
        <v>0</v>
      </c>
      <c r="M284" s="187">
        <f t="shared" si="167"/>
        <v>0</v>
      </c>
      <c r="N284" s="154">
        <f t="shared" si="167"/>
        <v>0</v>
      </c>
      <c r="O284" s="154">
        <f t="shared" si="167"/>
        <v>0</v>
      </c>
      <c r="P284" s="154">
        <f t="shared" si="167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36.75" hidden="1">
      <c r="A285" s="144" t="s">
        <v>77</v>
      </c>
      <c r="B285" s="227" t="s">
        <v>535</v>
      </c>
      <c r="C285" s="153" t="s">
        <v>52</v>
      </c>
      <c r="D285" s="187">
        <f>E285+F285+G285</f>
        <v>0</v>
      </c>
      <c r="E285" s="158"/>
      <c r="F285" s="158"/>
      <c r="G285" s="158"/>
      <c r="H285" s="158"/>
      <c r="I285" s="187">
        <f>J285+K285+L285</f>
        <v>0</v>
      </c>
      <c r="J285" s="158"/>
      <c r="K285" s="158"/>
      <c r="L285" s="158"/>
      <c r="M285" s="187">
        <f>N285+O285+P285</f>
        <v>0</v>
      </c>
      <c r="N285" s="158"/>
      <c r="O285" s="158"/>
      <c r="P285" s="158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88.5" hidden="1" customHeight="1">
      <c r="A286" s="58" t="s">
        <v>295</v>
      </c>
      <c r="B286" s="79" t="s">
        <v>298</v>
      </c>
      <c r="C286" s="153"/>
      <c r="D286" s="187">
        <f t="shared" ref="D286:P286" si="168">D287</f>
        <v>0</v>
      </c>
      <c r="E286" s="158">
        <f t="shared" si="168"/>
        <v>0</v>
      </c>
      <c r="F286" s="158">
        <f t="shared" si="168"/>
        <v>0</v>
      </c>
      <c r="G286" s="158">
        <f t="shared" si="168"/>
        <v>0</v>
      </c>
      <c r="H286" s="158">
        <f t="shared" si="168"/>
        <v>0</v>
      </c>
      <c r="I286" s="193">
        <f t="shared" si="168"/>
        <v>0</v>
      </c>
      <c r="J286" s="158">
        <f t="shared" si="168"/>
        <v>0</v>
      </c>
      <c r="K286" s="158">
        <f t="shared" si="168"/>
        <v>0</v>
      </c>
      <c r="L286" s="158">
        <f t="shared" si="168"/>
        <v>0</v>
      </c>
      <c r="M286" s="193">
        <f t="shared" si="168"/>
        <v>0</v>
      </c>
      <c r="N286" s="158">
        <f t="shared" si="168"/>
        <v>0</v>
      </c>
      <c r="O286" s="158">
        <f t="shared" si="168"/>
        <v>0</v>
      </c>
      <c r="P286" s="158">
        <f t="shared" si="168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idden="1">
      <c r="A287" s="58" t="s">
        <v>296</v>
      </c>
      <c r="B287" s="79" t="s">
        <v>299</v>
      </c>
      <c r="C287" s="153"/>
      <c r="D287" s="187">
        <f>D288+D290</f>
        <v>0</v>
      </c>
      <c r="E287" s="158">
        <f>E288+E290</f>
        <v>0</v>
      </c>
      <c r="F287" s="158">
        <f>F288</f>
        <v>0</v>
      </c>
      <c r="G287" s="158">
        <f>G288</f>
        <v>0</v>
      </c>
      <c r="H287" s="158">
        <f>H288</f>
        <v>0</v>
      </c>
      <c r="I287" s="193">
        <f t="shared" ref="I287:P287" si="169">I288+I290</f>
        <v>0</v>
      </c>
      <c r="J287" s="158">
        <f t="shared" si="169"/>
        <v>0</v>
      </c>
      <c r="K287" s="158">
        <f t="shared" si="169"/>
        <v>0</v>
      </c>
      <c r="L287" s="158">
        <f t="shared" si="169"/>
        <v>0</v>
      </c>
      <c r="M287" s="193">
        <f t="shared" si="169"/>
        <v>0</v>
      </c>
      <c r="N287" s="158">
        <f t="shared" si="169"/>
        <v>0</v>
      </c>
      <c r="O287" s="158">
        <f t="shared" si="169"/>
        <v>0</v>
      </c>
      <c r="P287" s="158">
        <f t="shared" si="169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26.25" hidden="1" customHeight="1">
      <c r="A288" s="122" t="s">
        <v>42</v>
      </c>
      <c r="B288" s="79" t="s">
        <v>299</v>
      </c>
      <c r="C288" s="153" t="s">
        <v>16</v>
      </c>
      <c r="D288" s="187">
        <f>D289</f>
        <v>0</v>
      </c>
      <c r="E288" s="158">
        <f>E289</f>
        <v>0</v>
      </c>
      <c r="F288" s="158">
        <f>F289</f>
        <v>0</v>
      </c>
      <c r="G288" s="158">
        <f>G289</f>
        <v>0</v>
      </c>
      <c r="H288" s="158"/>
      <c r="I288" s="187">
        <f t="shared" ref="I288:P288" si="170">I289</f>
        <v>0</v>
      </c>
      <c r="J288" s="158">
        <f t="shared" si="170"/>
        <v>0</v>
      </c>
      <c r="K288" s="158">
        <f t="shared" si="170"/>
        <v>0</v>
      </c>
      <c r="L288" s="158">
        <f t="shared" si="170"/>
        <v>0</v>
      </c>
      <c r="M288" s="187">
        <f t="shared" si="170"/>
        <v>0</v>
      </c>
      <c r="N288" s="158">
        <f t="shared" si="170"/>
        <v>0</v>
      </c>
      <c r="O288" s="158">
        <f t="shared" si="170"/>
        <v>0</v>
      </c>
      <c r="P288" s="158">
        <f t="shared" si="170"/>
        <v>0</v>
      </c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13.5" hidden="1" customHeight="1">
      <c r="A289" s="80" t="s">
        <v>49</v>
      </c>
      <c r="B289" s="79" t="s">
        <v>299</v>
      </c>
      <c r="C289" s="153" t="s">
        <v>16</v>
      </c>
      <c r="D289" s="187">
        <f>E289+F289+G289</f>
        <v>0</v>
      </c>
      <c r="E289" s="37"/>
      <c r="F289" s="155"/>
      <c r="G289" s="155"/>
      <c r="H289" s="155"/>
      <c r="I289" s="187">
        <f>J289+K289+L289</f>
        <v>0</v>
      </c>
      <c r="J289" s="156"/>
      <c r="K289" s="156"/>
      <c r="L289" s="156"/>
      <c r="M289" s="246">
        <f>N289+O289+P289</f>
        <v>0</v>
      </c>
      <c r="N289" s="160"/>
      <c r="O289" s="160"/>
      <c r="P289" s="160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36.75" hidden="1" customHeight="1">
      <c r="A290" s="81" t="s">
        <v>51</v>
      </c>
      <c r="B290" s="79" t="s">
        <v>299</v>
      </c>
      <c r="C290" s="153" t="s">
        <v>52</v>
      </c>
      <c r="D290" s="187">
        <f>D291</f>
        <v>0</v>
      </c>
      <c r="E290" s="158">
        <f t="shared" ref="E290:P290" si="171">E291</f>
        <v>0</v>
      </c>
      <c r="F290" s="158">
        <f t="shared" si="171"/>
        <v>0</v>
      </c>
      <c r="G290" s="158">
        <f t="shared" si="171"/>
        <v>0</v>
      </c>
      <c r="H290" s="158">
        <f t="shared" si="171"/>
        <v>0</v>
      </c>
      <c r="I290" s="193">
        <f t="shared" si="171"/>
        <v>0</v>
      </c>
      <c r="J290" s="158">
        <f t="shared" si="171"/>
        <v>0</v>
      </c>
      <c r="K290" s="158">
        <f t="shared" si="171"/>
        <v>0</v>
      </c>
      <c r="L290" s="158">
        <f t="shared" si="171"/>
        <v>0</v>
      </c>
      <c r="M290" s="193">
        <f t="shared" si="171"/>
        <v>0</v>
      </c>
      <c r="N290" s="158">
        <f t="shared" si="171"/>
        <v>0</v>
      </c>
      <c r="O290" s="158">
        <f t="shared" si="171"/>
        <v>0</v>
      </c>
      <c r="P290" s="158">
        <f t="shared" si="171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13.5" hidden="1" customHeight="1">
      <c r="A291" s="80" t="s">
        <v>49</v>
      </c>
      <c r="B291" s="79" t="s">
        <v>299</v>
      </c>
      <c r="C291" s="153" t="s">
        <v>52</v>
      </c>
      <c r="D291" s="187">
        <f>E291+F291+G291</f>
        <v>0</v>
      </c>
      <c r="E291" s="37">
        <v>0</v>
      </c>
      <c r="F291" s="155"/>
      <c r="G291" s="155"/>
      <c r="H291" s="155"/>
      <c r="I291" s="187"/>
      <c r="J291" s="156"/>
      <c r="K291" s="156"/>
      <c r="L291" s="156"/>
      <c r="M291" s="246"/>
      <c r="N291" s="160"/>
      <c r="O291" s="160"/>
      <c r="P291" s="160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38.25" hidden="1">
      <c r="A292" s="73" t="s">
        <v>300</v>
      </c>
      <c r="B292" s="60" t="s">
        <v>301</v>
      </c>
      <c r="C292" s="153"/>
      <c r="D292" s="187">
        <f>D293+D296</f>
        <v>0</v>
      </c>
      <c r="E292" s="158">
        <f>E293+E296</f>
        <v>0</v>
      </c>
      <c r="F292" s="158">
        <f t="shared" ref="F292:P292" si="172">F293+F296</f>
        <v>0</v>
      </c>
      <c r="G292" s="158">
        <f t="shared" si="172"/>
        <v>0</v>
      </c>
      <c r="H292" s="158">
        <f t="shared" si="172"/>
        <v>0</v>
      </c>
      <c r="I292" s="193">
        <f t="shared" si="172"/>
        <v>0</v>
      </c>
      <c r="J292" s="158">
        <f t="shared" si="172"/>
        <v>0</v>
      </c>
      <c r="K292" s="158">
        <f t="shared" si="172"/>
        <v>0</v>
      </c>
      <c r="L292" s="158">
        <f t="shared" si="172"/>
        <v>0</v>
      </c>
      <c r="M292" s="193">
        <f t="shared" si="172"/>
        <v>0</v>
      </c>
      <c r="N292" s="158">
        <f t="shared" si="172"/>
        <v>0</v>
      </c>
      <c r="O292" s="158">
        <f t="shared" si="172"/>
        <v>0</v>
      </c>
      <c r="P292" s="158">
        <f t="shared" si="172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73" t="s">
        <v>104</v>
      </c>
      <c r="B293" s="60" t="s">
        <v>302</v>
      </c>
      <c r="C293" s="153"/>
      <c r="D293" s="187">
        <f t="shared" ref="D293:I294" si="173">D294</f>
        <v>0</v>
      </c>
      <c r="E293" s="158">
        <f>E294</f>
        <v>0</v>
      </c>
      <c r="F293" s="158">
        <f t="shared" ref="F293:P294" si="174">F294</f>
        <v>0</v>
      </c>
      <c r="G293" s="158">
        <f t="shared" si="174"/>
        <v>0</v>
      </c>
      <c r="H293" s="158">
        <f t="shared" si="174"/>
        <v>0</v>
      </c>
      <c r="I293" s="193">
        <f t="shared" si="174"/>
        <v>0</v>
      </c>
      <c r="J293" s="158">
        <f t="shared" si="174"/>
        <v>0</v>
      </c>
      <c r="K293" s="158">
        <f t="shared" si="174"/>
        <v>0</v>
      </c>
      <c r="L293" s="158">
        <f t="shared" si="174"/>
        <v>0</v>
      </c>
      <c r="M293" s="193">
        <f t="shared" si="174"/>
        <v>0</v>
      </c>
      <c r="N293" s="158">
        <f t="shared" si="174"/>
        <v>0</v>
      </c>
      <c r="O293" s="158">
        <f t="shared" si="174"/>
        <v>0</v>
      </c>
      <c r="P293" s="158">
        <f t="shared" si="174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302</v>
      </c>
      <c r="C294" s="153" t="s">
        <v>16</v>
      </c>
      <c r="D294" s="187">
        <f t="shared" si="173"/>
        <v>0</v>
      </c>
      <c r="E294" s="158">
        <f t="shared" si="173"/>
        <v>0</v>
      </c>
      <c r="F294" s="158">
        <f t="shared" si="173"/>
        <v>0</v>
      </c>
      <c r="G294" s="158">
        <f t="shared" si="173"/>
        <v>0</v>
      </c>
      <c r="H294" s="158">
        <f t="shared" si="173"/>
        <v>0</v>
      </c>
      <c r="I294" s="193">
        <f t="shared" si="173"/>
        <v>0</v>
      </c>
      <c r="J294" s="158">
        <f t="shared" si="174"/>
        <v>0</v>
      </c>
      <c r="K294" s="158">
        <f t="shared" si="174"/>
        <v>0</v>
      </c>
      <c r="L294" s="158">
        <f t="shared" si="174"/>
        <v>0</v>
      </c>
      <c r="M294" s="193">
        <f t="shared" si="174"/>
        <v>0</v>
      </c>
      <c r="N294" s="158">
        <f t="shared" si="174"/>
        <v>0</v>
      </c>
      <c r="O294" s="158">
        <f t="shared" si="174"/>
        <v>0</v>
      </c>
      <c r="P294" s="158">
        <f t="shared" si="174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302</v>
      </c>
      <c r="C295" s="153" t="s">
        <v>16</v>
      </c>
      <c r="D295" s="187">
        <f>E295+F295+G295+H295</f>
        <v>0</v>
      </c>
      <c r="E295" s="37"/>
      <c r="F295" s="155"/>
      <c r="G295" s="155"/>
      <c r="H295" s="155"/>
      <c r="I295" s="187">
        <f>J295+K295+L295</f>
        <v>0</v>
      </c>
      <c r="J295" s="156"/>
      <c r="K295" s="156"/>
      <c r="L295" s="156"/>
      <c r="M295" s="246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idden="1">
      <c r="A296" s="58" t="s">
        <v>287</v>
      </c>
      <c r="B296" s="60" t="s">
        <v>303</v>
      </c>
      <c r="C296" s="153"/>
      <c r="D296" s="187">
        <f t="shared" ref="D296:P297" si="175">D297</f>
        <v>0</v>
      </c>
      <c r="E296" s="158">
        <f t="shared" si="175"/>
        <v>0</v>
      </c>
      <c r="F296" s="158">
        <f t="shared" si="175"/>
        <v>0</v>
      </c>
      <c r="G296" s="158">
        <f t="shared" si="175"/>
        <v>0</v>
      </c>
      <c r="H296" s="158">
        <f t="shared" si="175"/>
        <v>0</v>
      </c>
      <c r="I296" s="187">
        <f t="shared" si="175"/>
        <v>0</v>
      </c>
      <c r="J296" s="158">
        <f t="shared" si="175"/>
        <v>0</v>
      </c>
      <c r="K296" s="158">
        <f t="shared" si="175"/>
        <v>0</v>
      </c>
      <c r="L296" s="158">
        <f t="shared" si="175"/>
        <v>0</v>
      </c>
      <c r="M296" s="187">
        <f t="shared" si="175"/>
        <v>0</v>
      </c>
      <c r="N296" s="158">
        <f t="shared" si="175"/>
        <v>0</v>
      </c>
      <c r="O296" s="158">
        <f t="shared" si="175"/>
        <v>0</v>
      </c>
      <c r="P296" s="158">
        <f t="shared" si="175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6.25" hidden="1">
      <c r="A297" s="122" t="s">
        <v>42</v>
      </c>
      <c r="B297" s="60" t="s">
        <v>303</v>
      </c>
      <c r="C297" s="153" t="s">
        <v>16</v>
      </c>
      <c r="D297" s="187">
        <f t="shared" si="175"/>
        <v>0</v>
      </c>
      <c r="E297" s="158">
        <f t="shared" si="175"/>
        <v>0</v>
      </c>
      <c r="F297" s="158">
        <f t="shared" si="175"/>
        <v>0</v>
      </c>
      <c r="G297" s="158">
        <f t="shared" si="175"/>
        <v>0</v>
      </c>
      <c r="H297" s="158">
        <f t="shared" si="175"/>
        <v>0</v>
      </c>
      <c r="I297" s="187">
        <f t="shared" si="175"/>
        <v>0</v>
      </c>
      <c r="J297" s="158">
        <f t="shared" si="175"/>
        <v>0</v>
      </c>
      <c r="K297" s="158">
        <f t="shared" si="175"/>
        <v>0</v>
      </c>
      <c r="L297" s="158">
        <f t="shared" si="175"/>
        <v>0</v>
      </c>
      <c r="M297" s="187">
        <f t="shared" si="175"/>
        <v>0</v>
      </c>
      <c r="N297" s="158">
        <f t="shared" si="175"/>
        <v>0</v>
      </c>
      <c r="O297" s="158">
        <f t="shared" si="175"/>
        <v>0</v>
      </c>
      <c r="P297" s="158">
        <f t="shared" si="175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13.5" hidden="1" customHeight="1">
      <c r="A298" s="80" t="s">
        <v>49</v>
      </c>
      <c r="B298" s="60" t="s">
        <v>303</v>
      </c>
      <c r="C298" s="153" t="s">
        <v>16</v>
      </c>
      <c r="D298" s="187">
        <f>E298+F298+G298+H298</f>
        <v>0</v>
      </c>
      <c r="E298" s="37"/>
      <c r="F298" s="155"/>
      <c r="G298" s="155"/>
      <c r="H298" s="155"/>
      <c r="I298" s="187">
        <f>J298+K298+L298</f>
        <v>0</v>
      </c>
      <c r="J298" s="156"/>
      <c r="K298" s="156"/>
      <c r="L298" s="156"/>
      <c r="M298" s="247"/>
      <c r="N298" s="160"/>
      <c r="O298" s="160"/>
      <c r="P298" s="160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38.25" hidden="1">
      <c r="A299" s="58" t="s">
        <v>374</v>
      </c>
      <c r="B299" s="60" t="s">
        <v>375</v>
      </c>
      <c r="C299" s="153"/>
      <c r="D299" s="187">
        <f>D300</f>
        <v>0</v>
      </c>
      <c r="E299" s="154">
        <f t="shared" ref="E299:P302" si="176">E300</f>
        <v>0</v>
      </c>
      <c r="F299" s="154">
        <f t="shared" si="176"/>
        <v>0</v>
      </c>
      <c r="G299" s="154">
        <f t="shared" si="176"/>
        <v>0</v>
      </c>
      <c r="H299" s="154">
        <f t="shared" si="176"/>
        <v>0</v>
      </c>
      <c r="I299" s="187">
        <f t="shared" si="176"/>
        <v>0</v>
      </c>
      <c r="J299" s="154">
        <f t="shared" si="176"/>
        <v>0</v>
      </c>
      <c r="K299" s="154">
        <f t="shared" si="176"/>
        <v>0</v>
      </c>
      <c r="L299" s="154">
        <f t="shared" si="176"/>
        <v>0</v>
      </c>
      <c r="M299" s="187">
        <f t="shared" si="176"/>
        <v>0</v>
      </c>
      <c r="N299" s="154">
        <f t="shared" si="176"/>
        <v>0</v>
      </c>
      <c r="O299" s="154">
        <f t="shared" si="176"/>
        <v>0</v>
      </c>
      <c r="P299" s="154">
        <f t="shared" si="176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25.5" hidden="1">
      <c r="A300" s="58" t="s">
        <v>376</v>
      </c>
      <c r="B300" s="60" t="s">
        <v>379</v>
      </c>
      <c r="C300" s="153"/>
      <c r="D300" s="187">
        <f>D301</f>
        <v>0</v>
      </c>
      <c r="E300" s="154">
        <f t="shared" si="176"/>
        <v>0</v>
      </c>
      <c r="F300" s="154">
        <f t="shared" si="176"/>
        <v>0</v>
      </c>
      <c r="G300" s="154">
        <f t="shared" si="176"/>
        <v>0</v>
      </c>
      <c r="H300" s="154">
        <f t="shared" si="176"/>
        <v>0</v>
      </c>
      <c r="I300" s="187">
        <f t="shared" si="176"/>
        <v>0</v>
      </c>
      <c r="J300" s="154">
        <f t="shared" si="176"/>
        <v>0</v>
      </c>
      <c r="K300" s="154">
        <f t="shared" si="176"/>
        <v>0</v>
      </c>
      <c r="L300" s="154">
        <f t="shared" si="176"/>
        <v>0</v>
      </c>
      <c r="M300" s="187">
        <f t="shared" si="176"/>
        <v>0</v>
      </c>
      <c r="N300" s="154">
        <f t="shared" si="176"/>
        <v>0</v>
      </c>
      <c r="O300" s="154">
        <f t="shared" si="176"/>
        <v>0</v>
      </c>
      <c r="P300" s="154">
        <f t="shared" si="176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83.25" hidden="1" customHeight="1">
      <c r="A301" s="58" t="s">
        <v>377</v>
      </c>
      <c r="B301" s="60" t="s">
        <v>380</v>
      </c>
      <c r="C301" s="153"/>
      <c r="D301" s="187">
        <f>D302</f>
        <v>0</v>
      </c>
      <c r="E301" s="154">
        <f t="shared" si="176"/>
        <v>0</v>
      </c>
      <c r="F301" s="154">
        <f t="shared" si="176"/>
        <v>0</v>
      </c>
      <c r="G301" s="154">
        <f t="shared" si="176"/>
        <v>0</v>
      </c>
      <c r="H301" s="154">
        <f t="shared" si="176"/>
        <v>0</v>
      </c>
      <c r="I301" s="187">
        <f t="shared" si="176"/>
        <v>0</v>
      </c>
      <c r="J301" s="154">
        <f t="shared" si="176"/>
        <v>0</v>
      </c>
      <c r="K301" s="154">
        <f t="shared" si="176"/>
        <v>0</v>
      </c>
      <c r="L301" s="154">
        <f t="shared" si="176"/>
        <v>0</v>
      </c>
      <c r="M301" s="187">
        <f t="shared" si="176"/>
        <v>0</v>
      </c>
      <c r="N301" s="154">
        <f t="shared" si="176"/>
        <v>0</v>
      </c>
      <c r="O301" s="154">
        <f t="shared" si="176"/>
        <v>0</v>
      </c>
      <c r="P301" s="154">
        <f t="shared" si="176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25.5" hidden="1">
      <c r="A302" s="58" t="s">
        <v>22</v>
      </c>
      <c r="B302" s="60" t="s">
        <v>380</v>
      </c>
      <c r="C302" s="153" t="s">
        <v>16</v>
      </c>
      <c r="D302" s="187">
        <f>D303</f>
        <v>0</v>
      </c>
      <c r="E302" s="154">
        <f t="shared" si="176"/>
        <v>0</v>
      </c>
      <c r="F302" s="154">
        <f t="shared" si="176"/>
        <v>0</v>
      </c>
      <c r="G302" s="154">
        <f t="shared" si="176"/>
        <v>0</v>
      </c>
      <c r="H302" s="154">
        <f t="shared" si="176"/>
        <v>0</v>
      </c>
      <c r="I302" s="187">
        <f t="shared" si="176"/>
        <v>0</v>
      </c>
      <c r="J302" s="154">
        <f t="shared" si="176"/>
        <v>0</v>
      </c>
      <c r="K302" s="154">
        <f t="shared" si="176"/>
        <v>0</v>
      </c>
      <c r="L302" s="154">
        <f t="shared" si="176"/>
        <v>0</v>
      </c>
      <c r="M302" s="187">
        <f t="shared" si="176"/>
        <v>0</v>
      </c>
      <c r="N302" s="154">
        <f t="shared" si="176"/>
        <v>0</v>
      </c>
      <c r="O302" s="154">
        <f t="shared" si="176"/>
        <v>0</v>
      </c>
      <c r="P302" s="154">
        <f t="shared" si="176"/>
        <v>0</v>
      </c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8" customFormat="1" ht="13.5" hidden="1" customHeight="1">
      <c r="A303" s="58" t="s">
        <v>378</v>
      </c>
      <c r="B303" s="60" t="s">
        <v>380</v>
      </c>
      <c r="C303" s="153" t="s">
        <v>16</v>
      </c>
      <c r="D303" s="187">
        <f>E303+F303+G303</f>
        <v>0</v>
      </c>
      <c r="E303" s="37"/>
      <c r="F303" s="155">
        <v>0</v>
      </c>
      <c r="G303" s="155"/>
      <c r="H303" s="155"/>
      <c r="I303" s="187">
        <f>J303+K303+L303</f>
        <v>0</v>
      </c>
      <c r="J303" s="156"/>
      <c r="K303" s="156"/>
      <c r="L303" s="156"/>
      <c r="M303" s="247">
        <f>N303+O303+P303</f>
        <v>0</v>
      </c>
      <c r="N303" s="160"/>
      <c r="O303" s="160"/>
      <c r="P303" s="160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</row>
    <row r="304" spans="1:50" s="95" customFormat="1" ht="89.25" customHeight="1">
      <c r="A304" s="43" t="s">
        <v>211</v>
      </c>
      <c r="B304" s="156">
        <v>6100000000</v>
      </c>
      <c r="C304" s="36"/>
      <c r="D304" s="187">
        <f>D305+D309+D322+D318</f>
        <v>26342.699999999997</v>
      </c>
      <c r="E304" s="154">
        <f>E305+E309+E322+E318</f>
        <v>14708</v>
      </c>
      <c r="F304" s="154">
        <f>F305+F309+F322+F318</f>
        <v>11634.7</v>
      </c>
      <c r="G304" s="154">
        <f>G305+G309+G322+G318</f>
        <v>0</v>
      </c>
      <c r="H304" s="154" t="e">
        <f>H305+H309+H322+H318</f>
        <v>#REF!</v>
      </c>
      <c r="I304" s="187">
        <f t="shared" ref="I304:P304" si="177">I305+I309+I322</f>
        <v>25326</v>
      </c>
      <c r="J304" s="154">
        <f t="shared" si="177"/>
        <v>15326</v>
      </c>
      <c r="K304" s="154">
        <f t="shared" si="177"/>
        <v>10000</v>
      </c>
      <c r="L304" s="154">
        <f t="shared" si="177"/>
        <v>0</v>
      </c>
      <c r="M304" s="187">
        <f t="shared" si="177"/>
        <v>30506</v>
      </c>
      <c r="N304" s="154">
        <f t="shared" si="177"/>
        <v>20506</v>
      </c>
      <c r="O304" s="154">
        <f t="shared" si="177"/>
        <v>10000</v>
      </c>
      <c r="P304" s="154">
        <f t="shared" si="177"/>
        <v>0</v>
      </c>
    </row>
    <row r="305" spans="1:50" s="96" customFormat="1" ht="41.25" customHeight="1">
      <c r="A305" s="110" t="s">
        <v>212</v>
      </c>
      <c r="B305" s="111" t="s">
        <v>213</v>
      </c>
      <c r="C305" s="25"/>
      <c r="D305" s="187">
        <f t="shared" ref="D305:P305" si="178">D306</f>
        <v>8518.1</v>
      </c>
      <c r="E305" s="155">
        <f t="shared" si="178"/>
        <v>8518.1</v>
      </c>
      <c r="F305" s="155">
        <f t="shared" si="178"/>
        <v>0</v>
      </c>
      <c r="G305" s="155">
        <f t="shared" si="178"/>
        <v>0</v>
      </c>
      <c r="H305" s="155" t="e">
        <f t="shared" si="178"/>
        <v>#REF!</v>
      </c>
      <c r="I305" s="190">
        <f t="shared" si="178"/>
        <v>7081</v>
      </c>
      <c r="J305" s="155">
        <f t="shared" si="178"/>
        <v>7081</v>
      </c>
      <c r="K305" s="155">
        <f t="shared" si="178"/>
        <v>0</v>
      </c>
      <c r="L305" s="155">
        <f t="shared" si="178"/>
        <v>0</v>
      </c>
      <c r="M305" s="190">
        <f t="shared" si="178"/>
        <v>7081</v>
      </c>
      <c r="N305" s="155">
        <f t="shared" si="178"/>
        <v>7081</v>
      </c>
      <c r="O305" s="155">
        <f t="shared" si="178"/>
        <v>0</v>
      </c>
      <c r="P305" s="155">
        <f t="shared" si="178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14.25" customHeight="1">
      <c r="A306" s="132" t="s">
        <v>104</v>
      </c>
      <c r="B306" s="156">
        <v>6100182130</v>
      </c>
      <c r="C306" s="25"/>
      <c r="D306" s="187">
        <f t="shared" ref="D306:P306" si="179">D307+D308</f>
        <v>8518.1</v>
      </c>
      <c r="E306" s="158">
        <f t="shared" si="179"/>
        <v>8518.1</v>
      </c>
      <c r="F306" s="158">
        <f t="shared" si="179"/>
        <v>0</v>
      </c>
      <c r="G306" s="158">
        <f t="shared" si="179"/>
        <v>0</v>
      </c>
      <c r="H306" s="158" t="e">
        <f t="shared" si="179"/>
        <v>#REF!</v>
      </c>
      <c r="I306" s="193">
        <f t="shared" si="179"/>
        <v>7081</v>
      </c>
      <c r="J306" s="158">
        <f t="shared" si="179"/>
        <v>7081</v>
      </c>
      <c r="K306" s="158">
        <f t="shared" si="179"/>
        <v>0</v>
      </c>
      <c r="L306" s="158">
        <f t="shared" si="179"/>
        <v>0</v>
      </c>
      <c r="M306" s="193">
        <f t="shared" si="179"/>
        <v>7081</v>
      </c>
      <c r="N306" s="158">
        <f t="shared" si="179"/>
        <v>7081</v>
      </c>
      <c r="O306" s="158">
        <f t="shared" si="179"/>
        <v>0</v>
      </c>
      <c r="P306" s="158">
        <f t="shared" si="179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45.75" customHeight="1">
      <c r="A307" s="32" t="s">
        <v>42</v>
      </c>
      <c r="B307" s="156">
        <v>6100182130</v>
      </c>
      <c r="C307" s="25" t="s">
        <v>16</v>
      </c>
      <c r="D307" s="187">
        <f>E307+F307+G307</f>
        <v>2881.1</v>
      </c>
      <c r="E307" s="158">
        <v>2881.1</v>
      </c>
      <c r="F307" s="158"/>
      <c r="G307" s="158"/>
      <c r="H307" s="158" t="e">
        <f>#REF!</f>
        <v>#REF!</v>
      </c>
      <c r="I307" s="187">
        <f>J307+K307+L307</f>
        <v>3000</v>
      </c>
      <c r="J307" s="158">
        <v>3000</v>
      </c>
      <c r="K307" s="158"/>
      <c r="L307" s="158"/>
      <c r="M307" s="187">
        <f>N307+O307+P307</f>
        <v>3000</v>
      </c>
      <c r="N307" s="158">
        <v>3000</v>
      </c>
      <c r="O307" s="158"/>
      <c r="P307" s="154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18" customHeight="1">
      <c r="A308" s="24" t="s">
        <v>35</v>
      </c>
      <c r="B308" s="156">
        <v>6100182130</v>
      </c>
      <c r="C308" s="25" t="s">
        <v>36</v>
      </c>
      <c r="D308" s="187">
        <f>E308+F308+G308</f>
        <v>5637</v>
      </c>
      <c r="E308" s="258">
        <v>5637</v>
      </c>
      <c r="F308" s="158"/>
      <c r="G308" s="158"/>
      <c r="H308" s="158" t="e">
        <f>#REF!</f>
        <v>#REF!</v>
      </c>
      <c r="I308" s="187">
        <f>J308+K308+L308</f>
        <v>4081</v>
      </c>
      <c r="J308" s="158">
        <v>4081</v>
      </c>
      <c r="K308" s="158"/>
      <c r="L308" s="158"/>
      <c r="M308" s="187">
        <f>N308+O308+P308</f>
        <v>4081</v>
      </c>
      <c r="N308" s="158">
        <v>4081</v>
      </c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45" customHeight="1">
      <c r="A309" s="24" t="s">
        <v>214</v>
      </c>
      <c r="B309" s="156">
        <v>6100200000</v>
      </c>
      <c r="C309" s="25"/>
      <c r="D309" s="187">
        <f>D312+D314+D316+D310</f>
        <v>17424.599999999999</v>
      </c>
      <c r="E309" s="187">
        <f t="shared" ref="E309:G309" si="180">E312+E314+E316+E310</f>
        <v>5789.9</v>
      </c>
      <c r="F309" s="187">
        <f t="shared" si="180"/>
        <v>11634.7</v>
      </c>
      <c r="G309" s="187">
        <f t="shared" si="180"/>
        <v>0</v>
      </c>
      <c r="H309" s="158" t="e">
        <f>H312+H314+H316</f>
        <v>#REF!</v>
      </c>
      <c r="I309" s="187">
        <f>I312+I314+I316+I310</f>
        <v>17845</v>
      </c>
      <c r="J309" s="154">
        <f>J312+J314+J316</f>
        <v>7845</v>
      </c>
      <c r="K309" s="154">
        <f>K312+K314+K316</f>
        <v>10000</v>
      </c>
      <c r="L309" s="154">
        <f>L312+L314+L316</f>
        <v>0</v>
      </c>
      <c r="M309" s="187">
        <f>M312+M314+M316+M310</f>
        <v>23025</v>
      </c>
      <c r="N309" s="158">
        <f>N312+N314+N316</f>
        <v>13025</v>
      </c>
      <c r="O309" s="158">
        <f>O312+O314+O316</f>
        <v>10000</v>
      </c>
      <c r="P309" s="158">
        <f>P312+P314+P316</f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 customHeight="1">
      <c r="A310" s="74" t="s">
        <v>465</v>
      </c>
      <c r="B310" s="72" t="s">
        <v>572</v>
      </c>
      <c r="C310" s="25"/>
      <c r="D310" s="187">
        <f>D311</f>
        <v>100</v>
      </c>
      <c r="E310" s="187">
        <f t="shared" ref="E310:P310" si="181">E311</f>
        <v>0</v>
      </c>
      <c r="F310" s="187">
        <f t="shared" si="181"/>
        <v>100</v>
      </c>
      <c r="G310" s="187">
        <f t="shared" si="181"/>
        <v>0</v>
      </c>
      <c r="H310" s="187">
        <f t="shared" si="181"/>
        <v>0</v>
      </c>
      <c r="I310" s="187">
        <f t="shared" si="181"/>
        <v>0</v>
      </c>
      <c r="J310" s="187">
        <f t="shared" si="181"/>
        <v>0</v>
      </c>
      <c r="K310" s="187">
        <f t="shared" si="181"/>
        <v>0</v>
      </c>
      <c r="L310" s="187">
        <f t="shared" si="181"/>
        <v>0</v>
      </c>
      <c r="M310" s="187">
        <f t="shared" si="181"/>
        <v>0</v>
      </c>
      <c r="N310" s="187">
        <f t="shared" si="181"/>
        <v>0</v>
      </c>
      <c r="O310" s="187">
        <f t="shared" si="181"/>
        <v>0</v>
      </c>
      <c r="P310" s="187">
        <f t="shared" si="181"/>
        <v>0</v>
      </c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45" customHeight="1">
      <c r="A311" s="281" t="s">
        <v>42</v>
      </c>
      <c r="B311" s="72" t="s">
        <v>572</v>
      </c>
      <c r="C311" s="25" t="s">
        <v>16</v>
      </c>
      <c r="D311" s="187">
        <f>E311+F311+G311</f>
        <v>100</v>
      </c>
      <c r="E311" s="158"/>
      <c r="F311" s="158">
        <f>'[4]Поправки февраль'!$I$389</f>
        <v>100</v>
      </c>
      <c r="G311" s="158"/>
      <c r="H311" s="158"/>
      <c r="I311" s="187">
        <f>J311+K311+L311</f>
        <v>0</v>
      </c>
      <c r="J311" s="154"/>
      <c r="K311" s="154"/>
      <c r="L311" s="154"/>
      <c r="M311" s="187">
        <f>N311+O311+P311</f>
        <v>0</v>
      </c>
      <c r="N311" s="158"/>
      <c r="O311" s="158"/>
      <c r="P311" s="158"/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18" customHeight="1">
      <c r="A312" s="24" t="s">
        <v>104</v>
      </c>
      <c r="B312" s="156">
        <v>6100282130</v>
      </c>
      <c r="C312" s="25"/>
      <c r="D312" s="187">
        <f t="shared" ref="D312:P312" si="182">D313</f>
        <v>5673.4</v>
      </c>
      <c r="E312" s="158">
        <f t="shared" si="182"/>
        <v>5673.4</v>
      </c>
      <c r="F312" s="158">
        <f t="shared" si="182"/>
        <v>0</v>
      </c>
      <c r="G312" s="158">
        <f t="shared" si="182"/>
        <v>0</v>
      </c>
      <c r="H312" s="158" t="e">
        <f t="shared" si="182"/>
        <v>#REF!</v>
      </c>
      <c r="I312" s="193">
        <f t="shared" si="182"/>
        <v>7774.3</v>
      </c>
      <c r="J312" s="158">
        <f t="shared" si="182"/>
        <v>7774.3</v>
      </c>
      <c r="K312" s="158">
        <f t="shared" si="182"/>
        <v>0</v>
      </c>
      <c r="L312" s="158">
        <f t="shared" si="182"/>
        <v>0</v>
      </c>
      <c r="M312" s="193">
        <f t="shared" si="182"/>
        <v>12954.3</v>
      </c>
      <c r="N312" s="158">
        <f t="shared" si="182"/>
        <v>12954.3</v>
      </c>
      <c r="O312" s="158">
        <f t="shared" si="182"/>
        <v>0</v>
      </c>
      <c r="P312" s="158">
        <f t="shared" si="182"/>
        <v>0</v>
      </c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45">
      <c r="A313" s="32" t="s">
        <v>42</v>
      </c>
      <c r="B313" s="156">
        <v>6100282130</v>
      </c>
      <c r="C313" s="25" t="s">
        <v>16</v>
      </c>
      <c r="D313" s="187">
        <f>E313+F313+G313</f>
        <v>5673.4</v>
      </c>
      <c r="E313" s="258">
        <v>5673.4</v>
      </c>
      <c r="F313" s="158"/>
      <c r="G313" s="158"/>
      <c r="H313" s="158" t="e">
        <f>#REF!</f>
        <v>#REF!</v>
      </c>
      <c r="I313" s="193">
        <f>J313+K313+L313</f>
        <v>7774.3</v>
      </c>
      <c r="J313" s="158">
        <v>7774.3</v>
      </c>
      <c r="K313" s="158"/>
      <c r="L313" s="158"/>
      <c r="M313" s="193">
        <f>N313+O313+P313</f>
        <v>12954.3</v>
      </c>
      <c r="N313" s="158">
        <v>12954.3</v>
      </c>
      <c r="O313" s="158"/>
      <c r="P313" s="158"/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6.25" customHeight="1">
      <c r="A314" s="24" t="s">
        <v>216</v>
      </c>
      <c r="B314" s="255" t="s">
        <v>570</v>
      </c>
      <c r="C314" s="25"/>
      <c r="D314" s="187">
        <f t="shared" ref="D314:D317" si="183">E314+F314+G314</f>
        <v>116.5</v>
      </c>
      <c r="E314" s="155">
        <f>E315</f>
        <v>116.5</v>
      </c>
      <c r="F314" s="155">
        <f t="shared" ref="F314:P314" si="184">F315</f>
        <v>0</v>
      </c>
      <c r="G314" s="155">
        <f t="shared" si="184"/>
        <v>0</v>
      </c>
      <c r="H314" s="155" t="e">
        <f t="shared" si="184"/>
        <v>#REF!</v>
      </c>
      <c r="I314" s="188">
        <f t="shared" si="184"/>
        <v>70.7</v>
      </c>
      <c r="J314" s="155">
        <v>70.7</v>
      </c>
      <c r="K314" s="155">
        <f t="shared" si="184"/>
        <v>0</v>
      </c>
      <c r="L314" s="155">
        <f t="shared" si="184"/>
        <v>0</v>
      </c>
      <c r="M314" s="188">
        <f t="shared" si="184"/>
        <v>70.7</v>
      </c>
      <c r="N314" s="155">
        <f t="shared" si="184"/>
        <v>70.7</v>
      </c>
      <c r="O314" s="155">
        <f t="shared" si="184"/>
        <v>0</v>
      </c>
      <c r="P314" s="155">
        <f t="shared" si="184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4.25" customHeight="1">
      <c r="A315" s="32" t="s">
        <v>42</v>
      </c>
      <c r="B315" s="255" t="s">
        <v>570</v>
      </c>
      <c r="C315" s="25" t="s">
        <v>16</v>
      </c>
      <c r="D315" s="187">
        <f t="shared" si="183"/>
        <v>116.5</v>
      </c>
      <c r="E315" s="155">
        <v>116.5</v>
      </c>
      <c r="F315" s="155"/>
      <c r="G315" s="155"/>
      <c r="H315" s="155" t="e">
        <f>#REF!</f>
        <v>#REF!</v>
      </c>
      <c r="I315" s="188">
        <f>J315+K315+L315</f>
        <v>70.7</v>
      </c>
      <c r="J315" s="155">
        <v>70.7</v>
      </c>
      <c r="K315" s="155"/>
      <c r="L315" s="155"/>
      <c r="M315" s="188">
        <f>N315+O315+P315</f>
        <v>70.7</v>
      </c>
      <c r="N315" s="155">
        <v>70.7</v>
      </c>
      <c r="O315" s="155"/>
      <c r="P315" s="155"/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60">
      <c r="A316" s="24" t="s">
        <v>480</v>
      </c>
      <c r="B316" s="255" t="s">
        <v>570</v>
      </c>
      <c r="C316" s="25"/>
      <c r="D316" s="187">
        <f t="shared" si="183"/>
        <v>11534.7</v>
      </c>
      <c r="E316" s="155">
        <f t="shared" ref="E316:J316" si="185">E317</f>
        <v>0</v>
      </c>
      <c r="F316" s="155">
        <f t="shared" si="185"/>
        <v>11534.7</v>
      </c>
      <c r="G316" s="155">
        <f t="shared" si="185"/>
        <v>0</v>
      </c>
      <c r="H316" s="155" t="e">
        <f t="shared" si="185"/>
        <v>#REF!</v>
      </c>
      <c r="I316" s="190">
        <f t="shared" si="185"/>
        <v>10000</v>
      </c>
      <c r="J316" s="155">
        <f t="shared" si="185"/>
        <v>0</v>
      </c>
      <c r="K316" s="155">
        <f>K317</f>
        <v>10000</v>
      </c>
      <c r="L316" s="155">
        <f>L317</f>
        <v>0</v>
      </c>
      <c r="M316" s="190">
        <f t="shared" ref="M316:P316" si="186">M317</f>
        <v>10000</v>
      </c>
      <c r="N316" s="155">
        <f t="shared" si="186"/>
        <v>0</v>
      </c>
      <c r="O316" s="155">
        <f t="shared" si="186"/>
        <v>10000</v>
      </c>
      <c r="P316" s="155">
        <f t="shared" si="186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25.5" customHeight="1">
      <c r="A317" s="32" t="s">
        <v>42</v>
      </c>
      <c r="B317" s="255" t="s">
        <v>570</v>
      </c>
      <c r="C317" s="25" t="s">
        <v>16</v>
      </c>
      <c r="D317" s="187">
        <f t="shared" si="183"/>
        <v>11534.7</v>
      </c>
      <c r="E317" s="155"/>
      <c r="F317" s="155">
        <v>11534.7</v>
      </c>
      <c r="G317" s="155"/>
      <c r="H317" s="155" t="e">
        <f>#REF!</f>
        <v>#REF!</v>
      </c>
      <c r="I317" s="190">
        <f>J317+K317+L317</f>
        <v>10000</v>
      </c>
      <c r="J317" s="155"/>
      <c r="K317" s="155">
        <v>10000</v>
      </c>
      <c r="L317" s="155"/>
      <c r="M317" s="190">
        <f>N317+O317+P317</f>
        <v>10000</v>
      </c>
      <c r="N317" s="155"/>
      <c r="O317" s="155">
        <v>10000</v>
      </c>
      <c r="P317" s="155"/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35" hidden="1">
      <c r="A318" s="112" t="s">
        <v>320</v>
      </c>
      <c r="B318" s="97" t="s">
        <v>321</v>
      </c>
      <c r="C318" s="25"/>
      <c r="D318" s="187">
        <f t="shared" ref="D318:P320" si="187">D319</f>
        <v>0</v>
      </c>
      <c r="E318" s="154">
        <f t="shared" si="187"/>
        <v>0</v>
      </c>
      <c r="F318" s="154">
        <f t="shared" si="187"/>
        <v>0</v>
      </c>
      <c r="G318" s="154">
        <f t="shared" si="187"/>
        <v>0</v>
      </c>
      <c r="H318" s="154">
        <f t="shared" si="187"/>
        <v>0</v>
      </c>
      <c r="I318" s="187">
        <f t="shared" si="187"/>
        <v>0</v>
      </c>
      <c r="J318" s="154">
        <f t="shared" si="187"/>
        <v>0</v>
      </c>
      <c r="K318" s="154">
        <f t="shared" si="187"/>
        <v>0</v>
      </c>
      <c r="L318" s="154">
        <f t="shared" si="187"/>
        <v>0</v>
      </c>
      <c r="M318" s="187">
        <f t="shared" si="187"/>
        <v>0</v>
      </c>
      <c r="N318" s="154">
        <f t="shared" si="187"/>
        <v>0</v>
      </c>
      <c r="O318" s="154">
        <f t="shared" si="187"/>
        <v>0</v>
      </c>
      <c r="P318" s="154">
        <f t="shared" si="187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idden="1">
      <c r="A319" s="101" t="s">
        <v>104</v>
      </c>
      <c r="B319" s="97" t="s">
        <v>322</v>
      </c>
      <c r="C319" s="25"/>
      <c r="D319" s="187">
        <f t="shared" si="187"/>
        <v>0</v>
      </c>
      <c r="E319" s="154">
        <f t="shared" si="187"/>
        <v>0</v>
      </c>
      <c r="F319" s="154">
        <f t="shared" si="187"/>
        <v>0</v>
      </c>
      <c r="G319" s="154">
        <f t="shared" si="187"/>
        <v>0</v>
      </c>
      <c r="H319" s="154">
        <f t="shared" si="187"/>
        <v>0</v>
      </c>
      <c r="I319" s="187">
        <f t="shared" si="187"/>
        <v>0</v>
      </c>
      <c r="J319" s="154">
        <f t="shared" si="187"/>
        <v>0</v>
      </c>
      <c r="K319" s="154">
        <f t="shared" si="187"/>
        <v>0</v>
      </c>
      <c r="L319" s="154">
        <f t="shared" si="187"/>
        <v>0</v>
      </c>
      <c r="M319" s="187">
        <f t="shared" si="187"/>
        <v>0</v>
      </c>
      <c r="N319" s="154">
        <f t="shared" si="187"/>
        <v>0</v>
      </c>
      <c r="O319" s="154">
        <f t="shared" si="187"/>
        <v>0</v>
      </c>
      <c r="P319" s="154">
        <f t="shared" si="187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45" hidden="1">
      <c r="A320" s="133" t="s">
        <v>42</v>
      </c>
      <c r="B320" s="97" t="s">
        <v>322</v>
      </c>
      <c r="C320" s="25" t="s">
        <v>16</v>
      </c>
      <c r="D320" s="187">
        <f t="shared" si="187"/>
        <v>0</v>
      </c>
      <c r="E320" s="154">
        <f t="shared" si="187"/>
        <v>0</v>
      </c>
      <c r="F320" s="154">
        <f t="shared" si="187"/>
        <v>0</v>
      </c>
      <c r="G320" s="154">
        <f t="shared" si="187"/>
        <v>0</v>
      </c>
      <c r="H320" s="154">
        <f t="shared" si="187"/>
        <v>0</v>
      </c>
      <c r="I320" s="187">
        <f t="shared" si="187"/>
        <v>0</v>
      </c>
      <c r="J320" s="154">
        <f t="shared" si="187"/>
        <v>0</v>
      </c>
      <c r="K320" s="154">
        <f t="shared" si="187"/>
        <v>0</v>
      </c>
      <c r="L320" s="154">
        <f t="shared" si="187"/>
        <v>0</v>
      </c>
      <c r="M320" s="187">
        <f t="shared" si="187"/>
        <v>0</v>
      </c>
      <c r="N320" s="154">
        <f t="shared" si="187"/>
        <v>0</v>
      </c>
      <c r="O320" s="154">
        <f t="shared" si="187"/>
        <v>0</v>
      </c>
      <c r="P320" s="154">
        <f t="shared" si="187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16.5" hidden="1" customHeight="1">
      <c r="A321" s="24" t="s">
        <v>40</v>
      </c>
      <c r="B321" s="97" t="s">
        <v>322</v>
      </c>
      <c r="C321" s="25" t="s">
        <v>16</v>
      </c>
      <c r="D321" s="187">
        <f>E321+F321+G321+H321</f>
        <v>0</v>
      </c>
      <c r="E321" s="155"/>
      <c r="F321" s="155"/>
      <c r="G321" s="157"/>
      <c r="H321" s="157"/>
      <c r="I321" s="187"/>
      <c r="J321" s="160"/>
      <c r="K321" s="155"/>
      <c r="L321" s="156"/>
      <c r="M321" s="247"/>
      <c r="N321" s="160"/>
      <c r="O321" s="160"/>
      <c r="P321" s="160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6" customFormat="1" ht="60">
      <c r="A322" s="24" t="s">
        <v>219</v>
      </c>
      <c r="B322" s="25" t="s">
        <v>220</v>
      </c>
      <c r="C322" s="25"/>
      <c r="D322" s="187">
        <f>D323</f>
        <v>400</v>
      </c>
      <c r="E322" s="158">
        <f t="shared" ref="E322:P323" si="188">E323</f>
        <v>400</v>
      </c>
      <c r="F322" s="158">
        <f t="shared" si="188"/>
        <v>0</v>
      </c>
      <c r="G322" s="158">
        <f t="shared" si="188"/>
        <v>0</v>
      </c>
      <c r="H322" s="158" t="e">
        <f t="shared" si="188"/>
        <v>#REF!</v>
      </c>
      <c r="I322" s="193">
        <f t="shared" si="188"/>
        <v>400</v>
      </c>
      <c r="J322" s="158">
        <f t="shared" si="188"/>
        <v>400</v>
      </c>
      <c r="K322" s="158">
        <f t="shared" si="188"/>
        <v>0</v>
      </c>
      <c r="L322" s="158">
        <f t="shared" si="188"/>
        <v>0</v>
      </c>
      <c r="M322" s="193">
        <f t="shared" si="188"/>
        <v>400</v>
      </c>
      <c r="N322" s="158">
        <f t="shared" si="188"/>
        <v>400</v>
      </c>
      <c r="O322" s="158">
        <f t="shared" si="188"/>
        <v>0</v>
      </c>
      <c r="P322" s="158">
        <f t="shared" si="188"/>
        <v>0</v>
      </c>
      <c r="Q322" s="95"/>
      <c r="R322" s="95"/>
      <c r="S322" s="95"/>
      <c r="T322" s="95"/>
      <c r="U322" s="95"/>
      <c r="V322" s="95"/>
      <c r="W322" s="95"/>
      <c r="X322" s="95"/>
      <c r="Y322" s="95"/>
      <c r="Z322" s="95"/>
      <c r="AA322" s="95"/>
      <c r="AB322" s="95"/>
      <c r="AC322" s="95"/>
      <c r="AD322" s="95"/>
      <c r="AE322" s="95"/>
      <c r="AF322" s="95"/>
      <c r="AG322" s="95"/>
      <c r="AH322" s="95"/>
      <c r="AI322" s="95"/>
      <c r="AJ322" s="95"/>
      <c r="AK322" s="95"/>
      <c r="AL322" s="95"/>
      <c r="AM322" s="95"/>
      <c r="AN322" s="95"/>
      <c r="AO322" s="95"/>
      <c r="AP322" s="95"/>
      <c r="AQ322" s="95"/>
      <c r="AR322" s="95"/>
      <c r="AS322" s="95"/>
      <c r="AT322" s="95"/>
      <c r="AU322" s="95"/>
      <c r="AV322" s="95"/>
      <c r="AW322" s="95"/>
      <c r="AX322" s="95"/>
    </row>
    <row r="323" spans="1:50" s="96" customFormat="1" ht="15.75" customHeight="1">
      <c r="A323" s="132" t="s">
        <v>104</v>
      </c>
      <c r="B323" s="25" t="s">
        <v>221</v>
      </c>
      <c r="C323" s="25"/>
      <c r="D323" s="187">
        <f>D324</f>
        <v>400</v>
      </c>
      <c r="E323" s="158">
        <f t="shared" si="188"/>
        <v>400</v>
      </c>
      <c r="F323" s="158">
        <f t="shared" si="188"/>
        <v>0</v>
      </c>
      <c r="G323" s="158">
        <f t="shared" si="188"/>
        <v>0</v>
      </c>
      <c r="H323" s="158" t="e">
        <f t="shared" si="188"/>
        <v>#REF!</v>
      </c>
      <c r="I323" s="187">
        <f>I324</f>
        <v>400</v>
      </c>
      <c r="J323" s="158">
        <f>J324</f>
        <v>400</v>
      </c>
      <c r="K323" s="158">
        <f t="shared" si="188"/>
        <v>0</v>
      </c>
      <c r="L323" s="158">
        <f t="shared" si="188"/>
        <v>0</v>
      </c>
      <c r="M323" s="187">
        <f t="shared" si="188"/>
        <v>400</v>
      </c>
      <c r="N323" s="158">
        <f t="shared" si="188"/>
        <v>400</v>
      </c>
      <c r="O323" s="158">
        <f t="shared" si="188"/>
        <v>0</v>
      </c>
      <c r="P323" s="158">
        <f t="shared" si="188"/>
        <v>0</v>
      </c>
      <c r="Q323" s="95"/>
      <c r="R323" s="95"/>
      <c r="S323" s="95"/>
      <c r="T323" s="95"/>
      <c r="U323" s="95"/>
      <c r="V323" s="95"/>
      <c r="W323" s="95"/>
      <c r="X323" s="95"/>
      <c r="Y323" s="95"/>
      <c r="Z323" s="95"/>
      <c r="AA323" s="95"/>
      <c r="AB323" s="95"/>
      <c r="AC323" s="9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95"/>
      <c r="AO323" s="95"/>
      <c r="AP323" s="95"/>
      <c r="AQ323" s="95"/>
      <c r="AR323" s="95"/>
      <c r="AS323" s="95"/>
      <c r="AT323" s="95"/>
      <c r="AU323" s="95"/>
      <c r="AV323" s="95"/>
      <c r="AW323" s="95"/>
      <c r="AX323" s="95"/>
    </row>
    <row r="324" spans="1:50" s="96" customFormat="1" ht="27.75" customHeight="1">
      <c r="A324" s="32" t="s">
        <v>42</v>
      </c>
      <c r="B324" s="25" t="s">
        <v>221</v>
      </c>
      <c r="C324" s="25" t="s">
        <v>16</v>
      </c>
      <c r="D324" s="187">
        <f>E324+F324+G324</f>
        <v>400</v>
      </c>
      <c r="E324" s="158">
        <v>400</v>
      </c>
      <c r="F324" s="158"/>
      <c r="G324" s="158"/>
      <c r="H324" s="158" t="e">
        <f>#REF!</f>
        <v>#REF!</v>
      </c>
      <c r="I324" s="193">
        <f>J324+K324+L324</f>
        <v>400</v>
      </c>
      <c r="J324" s="158">
        <v>400</v>
      </c>
      <c r="K324" s="158"/>
      <c r="L324" s="158"/>
      <c r="M324" s="193">
        <f>N324+O324+P324</f>
        <v>400</v>
      </c>
      <c r="N324" s="158">
        <v>400</v>
      </c>
      <c r="O324" s="158"/>
      <c r="P324" s="158"/>
      <c r="Q324" s="95"/>
      <c r="R324" s="95"/>
      <c r="S324" s="95"/>
      <c r="T324" s="95"/>
      <c r="U324" s="95"/>
      <c r="V324" s="95"/>
      <c r="W324" s="95"/>
      <c r="X324" s="95"/>
      <c r="Y324" s="95"/>
      <c r="Z324" s="95"/>
      <c r="AA324" s="95"/>
      <c r="AB324" s="95"/>
      <c r="AC324" s="9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95"/>
      <c r="AO324" s="95"/>
      <c r="AP324" s="95"/>
      <c r="AQ324" s="95"/>
      <c r="AR324" s="95"/>
      <c r="AS324" s="95"/>
      <c r="AT324" s="95"/>
      <c r="AU324" s="95"/>
      <c r="AV324" s="95"/>
      <c r="AW324" s="95"/>
      <c r="AX324" s="95"/>
    </row>
    <row r="325" spans="1:50" s="95" customFormat="1" ht="40.5" customHeight="1">
      <c r="A325" s="43" t="s">
        <v>222</v>
      </c>
      <c r="B325" s="42" t="s">
        <v>223</v>
      </c>
      <c r="C325" s="19"/>
      <c r="D325" s="187">
        <f>D326</f>
        <v>200350.2</v>
      </c>
      <c r="E325" s="154">
        <f t="shared" ref="E325:P325" si="189">E326</f>
        <v>70875.100000000006</v>
      </c>
      <c r="F325" s="154">
        <f t="shared" si="189"/>
        <v>111582.5</v>
      </c>
      <c r="G325" s="154">
        <f t="shared" si="189"/>
        <v>17892.599999999999</v>
      </c>
      <c r="H325" s="154" t="e">
        <f t="shared" si="189"/>
        <v>#REF!</v>
      </c>
      <c r="I325" s="187">
        <f t="shared" si="189"/>
        <v>188990.1</v>
      </c>
      <c r="J325" s="154">
        <f t="shared" si="189"/>
        <v>59831.7</v>
      </c>
      <c r="K325" s="154">
        <f t="shared" si="189"/>
        <v>111482.30000000002</v>
      </c>
      <c r="L325" s="154">
        <f t="shared" si="189"/>
        <v>17676.099999999999</v>
      </c>
      <c r="M325" s="187">
        <f t="shared" si="189"/>
        <v>189017.80000000002</v>
      </c>
      <c r="N325" s="154">
        <f t="shared" si="189"/>
        <v>60004.399999999994</v>
      </c>
      <c r="O325" s="154">
        <f t="shared" si="189"/>
        <v>111408.40000000002</v>
      </c>
      <c r="P325" s="154">
        <f t="shared" si="189"/>
        <v>17605</v>
      </c>
    </row>
    <row r="326" spans="1:50" s="8" customFormat="1" ht="45" customHeight="1">
      <c r="A326" s="69" t="s">
        <v>224</v>
      </c>
      <c r="B326" s="64" t="s">
        <v>225</v>
      </c>
      <c r="C326" s="29"/>
      <c r="D326" s="187">
        <f>D327+D343+D391+D418+D365+D363</f>
        <v>200350.2</v>
      </c>
      <c r="E326" s="154">
        <f>E327+E343+E391+E418</f>
        <v>70875.100000000006</v>
      </c>
      <c r="F326" s="154">
        <f>F327+F343+F391+F418</f>
        <v>111582.5</v>
      </c>
      <c r="G326" s="154">
        <f>G327+G343+G391+G418+G365+G363</f>
        <v>17892.599999999999</v>
      </c>
      <c r="H326" s="154" t="e">
        <f>H327+H343+H391+H418</f>
        <v>#REF!</v>
      </c>
      <c r="I326" s="187">
        <f>I327+I343+I391+I418+I365+I363</f>
        <v>188990.1</v>
      </c>
      <c r="J326" s="154">
        <f>J327+J343+J391+J418</f>
        <v>59831.7</v>
      </c>
      <c r="K326" s="154">
        <f>K327+K343+K391+K418</f>
        <v>111482.30000000002</v>
      </c>
      <c r="L326" s="154">
        <f>L327+L343+L391+L418+L365+L363</f>
        <v>17676.099999999999</v>
      </c>
      <c r="M326" s="187">
        <f>M327+M343+M391+M418+M365+M363</f>
        <v>189017.80000000002</v>
      </c>
      <c r="N326" s="154">
        <f>N327+N343+N391+N418</f>
        <v>60004.399999999994</v>
      </c>
      <c r="O326" s="154">
        <f>O327+O343+O391+O418</f>
        <v>111408.40000000002</v>
      </c>
      <c r="P326" s="154">
        <f>P327+P343+P391+P418+P365+P363</f>
        <v>17605</v>
      </c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8" customFormat="1" ht="45" customHeight="1">
      <c r="A327" s="46" t="s">
        <v>251</v>
      </c>
      <c r="B327" s="17" t="s">
        <v>226</v>
      </c>
      <c r="C327" s="153"/>
      <c r="D327" s="187">
        <f t="shared" ref="D327:P327" si="190">D328+D333+D335+D337+D340+D330</f>
        <v>17647</v>
      </c>
      <c r="E327" s="154">
        <f t="shared" si="190"/>
        <v>7511.3</v>
      </c>
      <c r="F327" s="154">
        <f t="shared" si="190"/>
        <v>10135.700000000001</v>
      </c>
      <c r="G327" s="154">
        <f t="shared" si="190"/>
        <v>0</v>
      </c>
      <c r="H327" s="154" t="e">
        <f t="shared" si="190"/>
        <v>#REF!</v>
      </c>
      <c r="I327" s="187">
        <f t="shared" si="190"/>
        <v>16821.900000000001</v>
      </c>
      <c r="J327" s="154">
        <f t="shared" si="190"/>
        <v>6686.2</v>
      </c>
      <c r="K327" s="154">
        <f t="shared" si="190"/>
        <v>10135.700000000001</v>
      </c>
      <c r="L327" s="154">
        <f t="shared" si="190"/>
        <v>0</v>
      </c>
      <c r="M327" s="187">
        <f t="shared" si="190"/>
        <v>16580.900000000001</v>
      </c>
      <c r="N327" s="154">
        <f t="shared" si="190"/>
        <v>6445.2</v>
      </c>
      <c r="O327" s="154">
        <f t="shared" si="190"/>
        <v>10135.700000000001</v>
      </c>
      <c r="P327" s="154">
        <f t="shared" si="190"/>
        <v>0</v>
      </c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</row>
    <row r="328" spans="1:50" s="8" customFormat="1" ht="61.5" customHeight="1">
      <c r="A328" s="46" t="s">
        <v>115</v>
      </c>
      <c r="B328" s="17" t="s">
        <v>227</v>
      </c>
      <c r="C328" s="153"/>
      <c r="D328" s="187">
        <f t="shared" ref="D328:P328" si="191">D329</f>
        <v>10135.700000000001</v>
      </c>
      <c r="E328" s="154">
        <f t="shared" si="191"/>
        <v>0</v>
      </c>
      <c r="F328" s="154">
        <f t="shared" si="191"/>
        <v>10135.700000000001</v>
      </c>
      <c r="G328" s="154">
        <f t="shared" si="191"/>
        <v>0</v>
      </c>
      <c r="H328" s="154" t="e">
        <f t="shared" si="191"/>
        <v>#REF!</v>
      </c>
      <c r="I328" s="187">
        <f t="shared" si="191"/>
        <v>10135.700000000001</v>
      </c>
      <c r="J328" s="154">
        <f t="shared" si="191"/>
        <v>0</v>
      </c>
      <c r="K328" s="154">
        <f t="shared" si="191"/>
        <v>10135.700000000001</v>
      </c>
      <c r="L328" s="154">
        <f t="shared" si="191"/>
        <v>0</v>
      </c>
      <c r="M328" s="187">
        <f t="shared" si="191"/>
        <v>10135.700000000001</v>
      </c>
      <c r="N328" s="154">
        <f t="shared" si="191"/>
        <v>0</v>
      </c>
      <c r="O328" s="154">
        <f t="shared" si="191"/>
        <v>10135.700000000001</v>
      </c>
      <c r="P328" s="154">
        <f t="shared" si="191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475</v>
      </c>
      <c r="B329" s="17" t="s">
        <v>227</v>
      </c>
      <c r="C329" s="153" t="s">
        <v>56</v>
      </c>
      <c r="D329" s="187">
        <f>E329+F329+G329</f>
        <v>10135.700000000001</v>
      </c>
      <c r="E329" s="155"/>
      <c r="F329" s="155">
        <v>10135.700000000001</v>
      </c>
      <c r="G329" s="157"/>
      <c r="H329" s="157" t="e">
        <f>#REF!</f>
        <v>#REF!</v>
      </c>
      <c r="I329" s="187">
        <f>J329+K329+L329</f>
        <v>10135.700000000001</v>
      </c>
      <c r="J329" s="156"/>
      <c r="K329" s="155">
        <v>10135.700000000001</v>
      </c>
      <c r="L329" s="155"/>
      <c r="M329" s="246">
        <f>N329+O329+P329</f>
        <v>10135.700000000001</v>
      </c>
      <c r="N329" s="160"/>
      <c r="O329" s="160">
        <v>10135.700000000001</v>
      </c>
      <c r="P329" s="160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96" customFormat="1" ht="96" hidden="1" customHeight="1">
      <c r="A330" s="16" t="s">
        <v>151</v>
      </c>
      <c r="B330" s="97" t="s">
        <v>283</v>
      </c>
      <c r="C330" s="153"/>
      <c r="D330" s="187">
        <f t="shared" ref="D330:G331" si="192">D331</f>
        <v>0</v>
      </c>
      <c r="E330" s="154">
        <f t="shared" si="192"/>
        <v>0</v>
      </c>
      <c r="F330" s="154">
        <f t="shared" si="192"/>
        <v>0</v>
      </c>
      <c r="G330" s="154">
        <f t="shared" si="192"/>
        <v>0</v>
      </c>
      <c r="H330" s="154"/>
      <c r="I330" s="187">
        <f t="shared" ref="I330:P331" si="193">I331</f>
        <v>0</v>
      </c>
      <c r="J330" s="154">
        <f t="shared" si="193"/>
        <v>0</v>
      </c>
      <c r="K330" s="154">
        <f t="shared" si="193"/>
        <v>0</v>
      </c>
      <c r="L330" s="154">
        <f t="shared" si="193"/>
        <v>0</v>
      </c>
      <c r="M330" s="187">
        <f t="shared" si="193"/>
        <v>0</v>
      </c>
      <c r="N330" s="154">
        <f t="shared" si="193"/>
        <v>0</v>
      </c>
      <c r="O330" s="154">
        <f t="shared" si="193"/>
        <v>0</v>
      </c>
      <c r="P330" s="154">
        <f t="shared" si="193"/>
        <v>0</v>
      </c>
      <c r="Q330" s="95"/>
      <c r="R330" s="95"/>
      <c r="S330" s="95"/>
      <c r="T330" s="95"/>
      <c r="U330" s="95"/>
      <c r="V330" s="95"/>
      <c r="W330" s="95"/>
      <c r="X330" s="95"/>
      <c r="Y330" s="95"/>
      <c r="Z330" s="95"/>
      <c r="AA330" s="95"/>
      <c r="AB330" s="95"/>
      <c r="AC330" s="9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95"/>
      <c r="AO330" s="95"/>
      <c r="AP330" s="95"/>
      <c r="AQ330" s="95"/>
      <c r="AR330" s="95"/>
      <c r="AS330" s="95"/>
      <c r="AT330" s="95"/>
      <c r="AU330" s="95"/>
      <c r="AV330" s="95"/>
      <c r="AW330" s="95"/>
      <c r="AX330" s="95"/>
    </row>
    <row r="331" spans="1:50" s="96" customFormat="1" ht="62.25" hidden="1" customHeight="1">
      <c r="A331" s="24" t="s">
        <v>475</v>
      </c>
      <c r="B331" s="97" t="s">
        <v>283</v>
      </c>
      <c r="C331" s="153" t="s">
        <v>56</v>
      </c>
      <c r="D331" s="187">
        <f t="shared" si="192"/>
        <v>0</v>
      </c>
      <c r="E331" s="158">
        <f t="shared" si="192"/>
        <v>0</v>
      </c>
      <c r="F331" s="158">
        <f t="shared" si="192"/>
        <v>0</v>
      </c>
      <c r="G331" s="158">
        <f t="shared" si="192"/>
        <v>0</v>
      </c>
      <c r="H331" s="154"/>
      <c r="I331" s="187">
        <f t="shared" si="193"/>
        <v>0</v>
      </c>
      <c r="J331" s="158">
        <f t="shared" si="193"/>
        <v>0</v>
      </c>
      <c r="K331" s="158">
        <f t="shared" si="193"/>
        <v>0</v>
      </c>
      <c r="L331" s="158">
        <f t="shared" si="193"/>
        <v>0</v>
      </c>
      <c r="M331" s="187">
        <f t="shared" si="193"/>
        <v>0</v>
      </c>
      <c r="N331" s="158">
        <f t="shared" si="193"/>
        <v>0</v>
      </c>
      <c r="O331" s="158">
        <f t="shared" si="193"/>
        <v>0</v>
      </c>
      <c r="P331" s="158">
        <f t="shared" si="193"/>
        <v>0</v>
      </c>
      <c r="Q331" s="95"/>
      <c r="R331" s="95"/>
      <c r="S331" s="95"/>
      <c r="T331" s="95"/>
      <c r="U331" s="95"/>
      <c r="V331" s="95"/>
      <c r="W331" s="95"/>
      <c r="X331" s="95"/>
      <c r="Y331" s="95"/>
      <c r="Z331" s="95"/>
      <c r="AA331" s="95"/>
      <c r="AB331" s="95"/>
      <c r="AC331" s="95"/>
      <c r="AD331" s="95"/>
      <c r="AE331" s="95"/>
      <c r="AF331" s="95"/>
      <c r="AG331" s="95"/>
      <c r="AH331" s="95"/>
      <c r="AI331" s="95"/>
      <c r="AJ331" s="95"/>
      <c r="AK331" s="95"/>
      <c r="AL331" s="95"/>
      <c r="AM331" s="95"/>
      <c r="AN331" s="95"/>
      <c r="AO331" s="95"/>
      <c r="AP331" s="95"/>
      <c r="AQ331" s="95"/>
      <c r="AR331" s="95"/>
      <c r="AS331" s="95"/>
      <c r="AT331" s="95"/>
      <c r="AU331" s="95"/>
      <c r="AV331" s="95"/>
      <c r="AW331" s="95"/>
      <c r="AX331" s="95"/>
    </row>
    <row r="332" spans="1:50" s="96" customFormat="1" ht="17.25" hidden="1" customHeight="1">
      <c r="A332" s="16" t="s">
        <v>53</v>
      </c>
      <c r="B332" s="97" t="s">
        <v>283</v>
      </c>
      <c r="C332" s="153" t="s">
        <v>56</v>
      </c>
      <c r="D332" s="187">
        <f>E332+F332+G332</f>
        <v>0</v>
      </c>
      <c r="E332" s="155"/>
      <c r="F332" s="155"/>
      <c r="G332" s="157"/>
      <c r="H332" s="157"/>
      <c r="I332" s="187">
        <f>J332+K332+L332</f>
        <v>0</v>
      </c>
      <c r="J332" s="156"/>
      <c r="K332" s="156"/>
      <c r="L332" s="156"/>
      <c r="M332" s="246">
        <f>N332+O332+P332</f>
        <v>0</v>
      </c>
      <c r="N332" s="160"/>
      <c r="O332" s="160"/>
      <c r="P332" s="160"/>
      <c r="Q332" s="95"/>
      <c r="R332" s="95"/>
      <c r="S332" s="95"/>
      <c r="T332" s="95"/>
      <c r="U332" s="95"/>
      <c r="V332" s="95"/>
      <c r="W332" s="95"/>
      <c r="X332" s="95"/>
      <c r="Y332" s="95"/>
      <c r="Z332" s="95"/>
      <c r="AA332" s="95"/>
      <c r="AB332" s="95"/>
      <c r="AC332" s="9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95"/>
      <c r="AO332" s="95"/>
      <c r="AP332" s="95"/>
      <c r="AQ332" s="95"/>
      <c r="AR332" s="95"/>
      <c r="AS332" s="95"/>
      <c r="AT332" s="95"/>
      <c r="AU332" s="95"/>
      <c r="AV332" s="95"/>
      <c r="AW332" s="95"/>
      <c r="AX332" s="95"/>
    </row>
    <row r="333" spans="1:50" s="8" customFormat="1" ht="26.25" customHeight="1">
      <c r="A333" s="56" t="s">
        <v>158</v>
      </c>
      <c r="B333" s="17" t="s">
        <v>228</v>
      </c>
      <c r="C333" s="153" t="s">
        <v>24</v>
      </c>
      <c r="D333" s="187">
        <f>E333+F333+G333</f>
        <v>4320</v>
      </c>
      <c r="E333" s="155">
        <f>E334</f>
        <v>4320</v>
      </c>
      <c r="F333" s="155">
        <f t="shared" ref="F333:H333" si="194">F334</f>
        <v>0</v>
      </c>
      <c r="G333" s="155">
        <f t="shared" si="194"/>
        <v>0</v>
      </c>
      <c r="H333" s="155" t="e">
        <f t="shared" si="194"/>
        <v>#REF!</v>
      </c>
      <c r="I333" s="187">
        <f>J333+K333+L333</f>
        <v>4134.2</v>
      </c>
      <c r="J333" s="155">
        <f>J334</f>
        <v>4134.2</v>
      </c>
      <c r="K333" s="155">
        <f t="shared" ref="K333:L333" si="195">K334</f>
        <v>0</v>
      </c>
      <c r="L333" s="155">
        <f t="shared" si="195"/>
        <v>0</v>
      </c>
      <c r="M333" s="246">
        <f t="shared" ref="M333:M335" si="196">N333+O333</f>
        <v>4134.2</v>
      </c>
      <c r="N333" s="160">
        <f t="shared" ref="N333:P333" si="197">N334</f>
        <v>4134.2</v>
      </c>
      <c r="O333" s="160">
        <f t="shared" si="197"/>
        <v>0</v>
      </c>
      <c r="P333" s="160">
        <f t="shared" si="197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>
      <c r="A334" s="24" t="s">
        <v>242</v>
      </c>
      <c r="B334" s="17" t="s">
        <v>228</v>
      </c>
      <c r="C334" s="153" t="s">
        <v>57</v>
      </c>
      <c r="D334" s="187">
        <f t="shared" ref="D334:D342" si="198">E334+G334</f>
        <v>4320</v>
      </c>
      <c r="E334" s="155">
        <v>4320</v>
      </c>
      <c r="F334" s="155"/>
      <c r="G334" s="155"/>
      <c r="H334" s="155" t="e">
        <f>#REF!</f>
        <v>#REF!</v>
      </c>
      <c r="I334" s="190">
        <f>J334+K334+L334</f>
        <v>4134.2</v>
      </c>
      <c r="J334" s="155">
        <v>4134.2</v>
      </c>
      <c r="K334" s="155"/>
      <c r="L334" s="155"/>
      <c r="M334" s="190">
        <f>N334+O334+P334</f>
        <v>4134.2</v>
      </c>
      <c r="N334" s="155">
        <v>4134.2</v>
      </c>
      <c r="O334" s="155"/>
      <c r="P334" s="155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33" customHeight="1">
      <c r="A335" s="24" t="s">
        <v>159</v>
      </c>
      <c r="B335" s="17" t="s">
        <v>229</v>
      </c>
      <c r="C335" s="153" t="s">
        <v>24</v>
      </c>
      <c r="D335" s="187">
        <f t="shared" si="198"/>
        <v>1600</v>
      </c>
      <c r="E335" s="155">
        <v>1600</v>
      </c>
      <c r="F335" s="155">
        <f t="shared" ref="F335:H335" si="199">F336</f>
        <v>0</v>
      </c>
      <c r="G335" s="155">
        <f t="shared" si="199"/>
        <v>0</v>
      </c>
      <c r="H335" s="155" t="e">
        <f t="shared" si="199"/>
        <v>#REF!</v>
      </c>
      <c r="I335" s="187">
        <f>J335+K335+L335</f>
        <v>1536</v>
      </c>
      <c r="J335" s="155">
        <f>J336</f>
        <v>1536</v>
      </c>
      <c r="K335" s="155">
        <f t="shared" ref="K335:L335" si="200">K336</f>
        <v>0</v>
      </c>
      <c r="L335" s="155">
        <f t="shared" si="200"/>
        <v>0</v>
      </c>
      <c r="M335" s="246">
        <f t="shared" si="196"/>
        <v>1380</v>
      </c>
      <c r="N335" s="160">
        <f>N336</f>
        <v>1380</v>
      </c>
      <c r="O335" s="160">
        <f t="shared" ref="O335:P335" si="201">O336</f>
        <v>0</v>
      </c>
      <c r="P335" s="160">
        <f t="shared" si="201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40.5" customHeight="1">
      <c r="A336" s="24" t="s">
        <v>242</v>
      </c>
      <c r="B336" s="17" t="s">
        <v>229</v>
      </c>
      <c r="C336" s="153" t="s">
        <v>57</v>
      </c>
      <c r="D336" s="187">
        <f t="shared" si="198"/>
        <v>1600</v>
      </c>
      <c r="E336" s="155">
        <v>1600</v>
      </c>
      <c r="F336" s="155"/>
      <c r="G336" s="155"/>
      <c r="H336" s="155" t="e">
        <f>#REF!</f>
        <v>#REF!</v>
      </c>
      <c r="I336" s="190">
        <f>J336+K336+L336</f>
        <v>1536</v>
      </c>
      <c r="J336" s="155">
        <v>1536</v>
      </c>
      <c r="K336" s="155"/>
      <c r="L336" s="155"/>
      <c r="M336" s="190">
        <f>N336+O336+P336</f>
        <v>1380</v>
      </c>
      <c r="N336" s="155">
        <v>1380</v>
      </c>
      <c r="O336" s="155"/>
      <c r="P336" s="155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31.5" customHeight="1">
      <c r="A337" s="16" t="s">
        <v>309</v>
      </c>
      <c r="B337" s="17" t="s">
        <v>230</v>
      </c>
      <c r="C337" s="153"/>
      <c r="D337" s="187">
        <f t="shared" si="198"/>
        <v>1391.3</v>
      </c>
      <c r="E337" s="155">
        <f>E338</f>
        <v>1391.3</v>
      </c>
      <c r="F337" s="155">
        <f t="shared" ref="F337:P338" si="202">F338</f>
        <v>0</v>
      </c>
      <c r="G337" s="155">
        <f t="shared" si="202"/>
        <v>0</v>
      </c>
      <c r="H337" s="155" t="e">
        <f t="shared" si="202"/>
        <v>#REF!</v>
      </c>
      <c r="I337" s="190">
        <f t="shared" si="202"/>
        <v>795</v>
      </c>
      <c r="J337" s="155">
        <f t="shared" si="202"/>
        <v>795</v>
      </c>
      <c r="K337" s="155">
        <f t="shared" si="202"/>
        <v>0</v>
      </c>
      <c r="L337" s="155">
        <f t="shared" si="202"/>
        <v>0</v>
      </c>
      <c r="M337" s="190">
        <f t="shared" si="202"/>
        <v>710</v>
      </c>
      <c r="N337" s="155">
        <f t="shared" si="202"/>
        <v>710</v>
      </c>
      <c r="O337" s="155">
        <f t="shared" si="202"/>
        <v>0</v>
      </c>
      <c r="P337" s="155">
        <f t="shared" si="202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64.5" customHeight="1">
      <c r="A338" s="24" t="s">
        <v>242</v>
      </c>
      <c r="B338" s="17" t="s">
        <v>230</v>
      </c>
      <c r="C338" s="153" t="s">
        <v>24</v>
      </c>
      <c r="D338" s="187">
        <f t="shared" si="198"/>
        <v>1391.3</v>
      </c>
      <c r="E338" s="155">
        <f>E339</f>
        <v>1391.3</v>
      </c>
      <c r="F338" s="155">
        <f t="shared" si="202"/>
        <v>0</v>
      </c>
      <c r="G338" s="155">
        <f t="shared" si="202"/>
        <v>0</v>
      </c>
      <c r="H338" s="155" t="e">
        <f t="shared" si="202"/>
        <v>#REF!</v>
      </c>
      <c r="I338" s="187">
        <f>J338+K338+L338</f>
        <v>795</v>
      </c>
      <c r="J338" s="155">
        <f>J339</f>
        <v>795</v>
      </c>
      <c r="K338" s="155">
        <f t="shared" si="202"/>
        <v>0</v>
      </c>
      <c r="L338" s="155">
        <f t="shared" si="202"/>
        <v>0</v>
      </c>
      <c r="M338" s="246">
        <f t="shared" ref="M338:M339" si="203">N338+O338</f>
        <v>710</v>
      </c>
      <c r="N338" s="160">
        <f t="shared" si="202"/>
        <v>710</v>
      </c>
      <c r="O338" s="160">
        <f t="shared" si="202"/>
        <v>0</v>
      </c>
      <c r="P338" s="160">
        <f t="shared" si="202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 customHeight="1">
      <c r="A339" s="282" t="s">
        <v>242</v>
      </c>
      <c r="B339" s="17" t="s">
        <v>230</v>
      </c>
      <c r="C339" s="153" t="s">
        <v>57</v>
      </c>
      <c r="D339" s="187">
        <f t="shared" si="198"/>
        <v>1391.3</v>
      </c>
      <c r="E339" s="155">
        <f>'[4]Поправки февраль'!$I$588</f>
        <v>1391.3</v>
      </c>
      <c r="F339" s="155"/>
      <c r="G339" s="155"/>
      <c r="H339" s="155" t="e">
        <f>#REF!</f>
        <v>#REF!</v>
      </c>
      <c r="I339" s="187">
        <f>J339+K339+L339</f>
        <v>795</v>
      </c>
      <c r="J339" s="155">
        <v>795</v>
      </c>
      <c r="K339" s="155"/>
      <c r="L339" s="155"/>
      <c r="M339" s="246">
        <f t="shared" si="203"/>
        <v>710</v>
      </c>
      <c r="N339" s="160">
        <v>710</v>
      </c>
      <c r="O339" s="160"/>
      <c r="P339" s="160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8" customFormat="1" ht="28.5" customHeight="1">
      <c r="A340" s="65" t="s">
        <v>140</v>
      </c>
      <c r="B340" s="17" t="s">
        <v>231</v>
      </c>
      <c r="C340" s="153"/>
      <c r="D340" s="187">
        <f t="shared" si="198"/>
        <v>200</v>
      </c>
      <c r="E340" s="155">
        <f>E341</f>
        <v>200</v>
      </c>
      <c r="F340" s="155">
        <f t="shared" ref="F340:P341" si="204">F341</f>
        <v>0</v>
      </c>
      <c r="G340" s="155">
        <f t="shared" si="204"/>
        <v>0</v>
      </c>
      <c r="H340" s="155" t="e">
        <f t="shared" si="204"/>
        <v>#REF!</v>
      </c>
      <c r="I340" s="190">
        <f t="shared" si="204"/>
        <v>221</v>
      </c>
      <c r="J340" s="155">
        <f t="shared" si="204"/>
        <v>221</v>
      </c>
      <c r="K340" s="155">
        <f t="shared" si="204"/>
        <v>0</v>
      </c>
      <c r="L340" s="155">
        <f t="shared" si="204"/>
        <v>0</v>
      </c>
      <c r="M340" s="190">
        <f t="shared" si="204"/>
        <v>221</v>
      </c>
      <c r="N340" s="155">
        <f t="shared" si="204"/>
        <v>221</v>
      </c>
      <c r="O340" s="155">
        <f t="shared" si="204"/>
        <v>0</v>
      </c>
      <c r="P340" s="155">
        <f t="shared" si="204"/>
        <v>0</v>
      </c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</row>
    <row r="341" spans="1:50" s="8" customFormat="1" ht="15" customHeight="1">
      <c r="A341" s="24" t="s">
        <v>104</v>
      </c>
      <c r="B341" s="17" t="s">
        <v>231</v>
      </c>
      <c r="C341" s="153"/>
      <c r="D341" s="187">
        <f>D342</f>
        <v>200</v>
      </c>
      <c r="E341" s="154">
        <f t="shared" ref="E341" si="205">E342</f>
        <v>200</v>
      </c>
      <c r="F341" s="154">
        <f t="shared" si="204"/>
        <v>0</v>
      </c>
      <c r="G341" s="154">
        <f t="shared" si="204"/>
        <v>0</v>
      </c>
      <c r="H341" s="154" t="e">
        <f t="shared" si="204"/>
        <v>#REF!</v>
      </c>
      <c r="I341" s="187">
        <f t="shared" si="204"/>
        <v>221</v>
      </c>
      <c r="J341" s="154">
        <f t="shared" si="204"/>
        <v>221</v>
      </c>
      <c r="K341" s="154">
        <f t="shared" si="204"/>
        <v>0</v>
      </c>
      <c r="L341" s="154">
        <f t="shared" si="204"/>
        <v>0</v>
      </c>
      <c r="M341" s="187">
        <f t="shared" si="204"/>
        <v>221</v>
      </c>
      <c r="N341" s="154">
        <f t="shared" si="204"/>
        <v>221</v>
      </c>
      <c r="O341" s="154">
        <f t="shared" si="204"/>
        <v>0</v>
      </c>
      <c r="P341" s="154">
        <f t="shared" si="204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0">
      <c r="A342" s="24" t="s">
        <v>242</v>
      </c>
      <c r="B342" s="17" t="s">
        <v>231</v>
      </c>
      <c r="C342" s="153" t="s">
        <v>56</v>
      </c>
      <c r="D342" s="187">
        <f t="shared" si="198"/>
        <v>200</v>
      </c>
      <c r="E342" s="155">
        <v>200</v>
      </c>
      <c r="F342" s="155"/>
      <c r="G342" s="155"/>
      <c r="H342" s="155" t="e">
        <f>#REF!</f>
        <v>#REF!</v>
      </c>
      <c r="I342" s="190">
        <f>J342+K342+L342</f>
        <v>221</v>
      </c>
      <c r="J342" s="155">
        <v>221</v>
      </c>
      <c r="K342" s="155"/>
      <c r="L342" s="155"/>
      <c r="M342" s="190">
        <f>N342+O342+P342</f>
        <v>221</v>
      </c>
      <c r="N342" s="155">
        <v>221</v>
      </c>
      <c r="O342" s="155"/>
      <c r="P342" s="155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96" customFormat="1" ht="62.25" customHeight="1">
      <c r="A343" s="50" t="s">
        <v>481</v>
      </c>
      <c r="B343" s="113" t="s">
        <v>233</v>
      </c>
      <c r="C343" s="51"/>
      <c r="D343" s="261">
        <f>D344+D352+D355+D357+D367+D371+D373+D381+D383+D385+D346+D375+D349+D389+D379+D369+D361+D359+D387</f>
        <v>173087.5</v>
      </c>
      <c r="E343" s="261">
        <f t="shared" ref="E343:P343" si="206">E344+E352+E355+E357+E367+E371+E373+E381+E383+E385+E346+E375+E349+E389+E379+E369+E361+E359+E387</f>
        <v>54294.9</v>
      </c>
      <c r="F343" s="261">
        <f t="shared" si="206"/>
        <v>101446.8</v>
      </c>
      <c r="G343" s="261">
        <f t="shared" si="206"/>
        <v>17345.8</v>
      </c>
      <c r="H343" s="261" t="e">
        <f t="shared" si="206"/>
        <v>#REF!</v>
      </c>
      <c r="I343" s="261">
        <f t="shared" si="206"/>
        <v>164165.00000000003</v>
      </c>
      <c r="J343" s="261">
        <f t="shared" si="206"/>
        <v>45689.1</v>
      </c>
      <c r="K343" s="261">
        <f t="shared" si="206"/>
        <v>101346.60000000002</v>
      </c>
      <c r="L343" s="261">
        <f t="shared" si="206"/>
        <v>17129.3</v>
      </c>
      <c r="M343" s="261">
        <f t="shared" si="206"/>
        <v>164259.00000000003</v>
      </c>
      <c r="N343" s="261">
        <f t="shared" si="206"/>
        <v>45928.1</v>
      </c>
      <c r="O343" s="261">
        <f t="shared" si="206"/>
        <v>101272.70000000003</v>
      </c>
      <c r="P343" s="261">
        <f t="shared" si="206"/>
        <v>17058.2</v>
      </c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</row>
    <row r="344" spans="1:50" s="96" customFormat="1" ht="49.5" customHeight="1">
      <c r="A344" s="16" t="s">
        <v>232</v>
      </c>
      <c r="B344" s="25" t="s">
        <v>234</v>
      </c>
      <c r="C344" s="51"/>
      <c r="D344" s="187">
        <f t="shared" ref="D344:D354" si="207">E344+F344</f>
        <v>133</v>
      </c>
      <c r="E344" s="155">
        <f t="shared" ref="E344:P344" si="208">E345</f>
        <v>133</v>
      </c>
      <c r="F344" s="155">
        <f t="shared" si="208"/>
        <v>0</v>
      </c>
      <c r="G344" s="155">
        <f t="shared" si="208"/>
        <v>0</v>
      </c>
      <c r="H344" s="155" t="e">
        <f t="shared" si="208"/>
        <v>#REF!</v>
      </c>
      <c r="I344" s="190">
        <f t="shared" si="208"/>
        <v>100</v>
      </c>
      <c r="J344" s="155">
        <f t="shared" si="208"/>
        <v>100</v>
      </c>
      <c r="K344" s="155">
        <f t="shared" si="208"/>
        <v>0</v>
      </c>
      <c r="L344" s="155">
        <f t="shared" si="208"/>
        <v>0</v>
      </c>
      <c r="M344" s="190">
        <f t="shared" si="208"/>
        <v>100</v>
      </c>
      <c r="N344" s="155">
        <f t="shared" si="208"/>
        <v>100</v>
      </c>
      <c r="O344" s="155">
        <f t="shared" si="208"/>
        <v>0</v>
      </c>
      <c r="P344" s="155">
        <f t="shared" si="208"/>
        <v>0</v>
      </c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</row>
    <row r="345" spans="1:50" s="96" customFormat="1" ht="48" customHeight="1">
      <c r="A345" s="16" t="s">
        <v>22</v>
      </c>
      <c r="B345" s="25" t="s">
        <v>234</v>
      </c>
      <c r="C345" s="51" t="s">
        <v>16</v>
      </c>
      <c r="D345" s="187">
        <f t="shared" si="207"/>
        <v>133</v>
      </c>
      <c r="E345" s="155">
        <v>133</v>
      </c>
      <c r="F345" s="155"/>
      <c r="G345" s="155"/>
      <c r="H345" s="155" t="e">
        <f>#REF!</f>
        <v>#REF!</v>
      </c>
      <c r="I345" s="187">
        <f>J345+K345+L345</f>
        <v>100</v>
      </c>
      <c r="J345" s="155">
        <v>100</v>
      </c>
      <c r="K345" s="155"/>
      <c r="L345" s="155"/>
      <c r="M345" s="246">
        <f>N345+O345+P345</f>
        <v>100</v>
      </c>
      <c r="N345" s="160">
        <v>100</v>
      </c>
      <c r="O345" s="160"/>
      <c r="P345" s="160"/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  <c r="AQ345" s="95"/>
      <c r="AR345" s="95"/>
      <c r="AS345" s="95"/>
      <c r="AT345" s="95"/>
      <c r="AU345" s="95"/>
      <c r="AV345" s="95"/>
      <c r="AW345" s="95"/>
      <c r="AX345" s="95"/>
    </row>
    <row r="346" spans="1:50" s="8" customFormat="1" ht="71.25" hidden="1" customHeight="1">
      <c r="A346" s="43" t="s">
        <v>138</v>
      </c>
      <c r="B346" s="25" t="s">
        <v>284</v>
      </c>
      <c r="C346" s="153"/>
      <c r="D346" s="187">
        <f t="shared" si="207"/>
        <v>0</v>
      </c>
      <c r="E346" s="155">
        <f t="shared" ref="E346:G347" si="209">E347</f>
        <v>0</v>
      </c>
      <c r="F346" s="155">
        <f t="shared" si="209"/>
        <v>0</v>
      </c>
      <c r="G346" s="157">
        <f t="shared" si="209"/>
        <v>0</v>
      </c>
      <c r="H346" s="157"/>
      <c r="I346" s="187">
        <f>J346+K346+L346</f>
        <v>0</v>
      </c>
      <c r="J346" s="155">
        <f>J347</f>
        <v>0</v>
      </c>
      <c r="K346" s="155">
        <f>K347</f>
        <v>0</v>
      </c>
      <c r="L346" s="156"/>
      <c r="M346" s="246">
        <f>N346+O346</f>
        <v>0</v>
      </c>
      <c r="N346" s="160">
        <f t="shared" ref="N346:P347" si="210">N347</f>
        <v>0</v>
      </c>
      <c r="O346" s="160">
        <f t="shared" si="210"/>
        <v>0</v>
      </c>
      <c r="P346" s="160">
        <f t="shared" si="210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61.5" hidden="1" customHeight="1">
      <c r="A347" s="24" t="s">
        <v>60</v>
      </c>
      <c r="B347" s="25" t="s">
        <v>284</v>
      </c>
      <c r="C347" s="153" t="s">
        <v>56</v>
      </c>
      <c r="D347" s="187">
        <f t="shared" si="207"/>
        <v>0</v>
      </c>
      <c r="E347" s="155">
        <f t="shared" si="209"/>
        <v>0</v>
      </c>
      <c r="F347" s="155">
        <f t="shared" si="209"/>
        <v>0</v>
      </c>
      <c r="G347" s="157">
        <f t="shared" si="209"/>
        <v>0</v>
      </c>
      <c r="H347" s="157"/>
      <c r="I347" s="187">
        <f>J347+K347+L347</f>
        <v>0</v>
      </c>
      <c r="J347" s="155">
        <f>J348</f>
        <v>0</v>
      </c>
      <c r="K347" s="155">
        <f>K348</f>
        <v>0</v>
      </c>
      <c r="L347" s="156"/>
      <c r="M347" s="246">
        <f>N347+O347</f>
        <v>0</v>
      </c>
      <c r="N347" s="160">
        <f t="shared" si="210"/>
        <v>0</v>
      </c>
      <c r="O347" s="160">
        <f t="shared" si="210"/>
        <v>0</v>
      </c>
      <c r="P347" s="160">
        <f t="shared" si="210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2.5" hidden="1" customHeight="1">
      <c r="A348" s="16" t="s">
        <v>58</v>
      </c>
      <c r="B348" s="25" t="s">
        <v>284</v>
      </c>
      <c r="C348" s="153" t="s">
        <v>56</v>
      </c>
      <c r="D348" s="187">
        <f t="shared" si="207"/>
        <v>0</v>
      </c>
      <c r="E348" s="155"/>
      <c r="F348" s="155"/>
      <c r="G348" s="157"/>
      <c r="H348" s="157"/>
      <c r="I348" s="187">
        <f>J348+K348+L348</f>
        <v>0</v>
      </c>
      <c r="J348" s="155"/>
      <c r="K348" s="155"/>
      <c r="L348" s="156"/>
      <c r="M348" s="246">
        <f>N348+O348</f>
        <v>0</v>
      </c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8" customFormat="1" ht="39.75" hidden="1" customHeight="1">
      <c r="A349" s="86" t="s">
        <v>32</v>
      </c>
      <c r="B349" s="72" t="s">
        <v>331</v>
      </c>
      <c r="C349" s="153"/>
      <c r="D349" s="187">
        <f t="shared" ref="D349:P350" si="211">D350</f>
        <v>0</v>
      </c>
      <c r="E349" s="154">
        <f t="shared" si="211"/>
        <v>0</v>
      </c>
      <c r="F349" s="154">
        <f t="shared" si="211"/>
        <v>0</v>
      </c>
      <c r="G349" s="154">
        <f t="shared" si="211"/>
        <v>0</v>
      </c>
      <c r="H349" s="154">
        <f t="shared" si="211"/>
        <v>0</v>
      </c>
      <c r="I349" s="187">
        <f t="shared" si="211"/>
        <v>0</v>
      </c>
      <c r="J349" s="154">
        <f t="shared" si="211"/>
        <v>0</v>
      </c>
      <c r="K349" s="154">
        <f t="shared" si="211"/>
        <v>0</v>
      </c>
      <c r="L349" s="154">
        <f t="shared" si="211"/>
        <v>0</v>
      </c>
      <c r="M349" s="187">
        <f t="shared" si="211"/>
        <v>0</v>
      </c>
      <c r="N349" s="154">
        <f t="shared" si="211"/>
        <v>0</v>
      </c>
      <c r="O349" s="154">
        <f t="shared" si="211"/>
        <v>0</v>
      </c>
      <c r="P349" s="154">
        <f t="shared" si="211"/>
        <v>0</v>
      </c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</row>
    <row r="350" spans="1:50" s="8" customFormat="1" ht="28.5" hidden="1" customHeight="1">
      <c r="A350" s="74" t="s">
        <v>475</v>
      </c>
      <c r="B350" s="72" t="s">
        <v>331</v>
      </c>
      <c r="C350" s="153" t="s">
        <v>56</v>
      </c>
      <c r="D350" s="187">
        <f t="shared" si="211"/>
        <v>0</v>
      </c>
      <c r="E350" s="154">
        <f t="shared" si="211"/>
        <v>0</v>
      </c>
      <c r="F350" s="154">
        <f t="shared" si="211"/>
        <v>0</v>
      </c>
      <c r="G350" s="154">
        <f t="shared" si="211"/>
        <v>0</v>
      </c>
      <c r="H350" s="154">
        <f t="shared" si="211"/>
        <v>0</v>
      </c>
      <c r="I350" s="187">
        <f t="shared" si="211"/>
        <v>0</v>
      </c>
      <c r="J350" s="154">
        <f t="shared" si="211"/>
        <v>0</v>
      </c>
      <c r="K350" s="154">
        <f t="shared" si="211"/>
        <v>0</v>
      </c>
      <c r="L350" s="154">
        <f t="shared" si="211"/>
        <v>0</v>
      </c>
      <c r="M350" s="187">
        <f t="shared" si="211"/>
        <v>0</v>
      </c>
      <c r="N350" s="154">
        <f t="shared" si="211"/>
        <v>0</v>
      </c>
      <c r="O350" s="154">
        <f t="shared" si="211"/>
        <v>0</v>
      </c>
      <c r="P350" s="154">
        <f t="shared" si="211"/>
        <v>0</v>
      </c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</row>
    <row r="351" spans="1:50" s="8" customFormat="1" ht="24" hidden="1" customHeight="1">
      <c r="A351" s="16" t="s">
        <v>58</v>
      </c>
      <c r="B351" s="72" t="s">
        <v>331</v>
      </c>
      <c r="C351" s="153" t="s">
        <v>56</v>
      </c>
      <c r="D351" s="187">
        <f>E351+F351+G351+H351</f>
        <v>0</v>
      </c>
      <c r="E351" s="155"/>
      <c r="F351" s="155"/>
      <c r="G351" s="157"/>
      <c r="H351" s="157"/>
      <c r="I351" s="187"/>
      <c r="J351" s="155"/>
      <c r="K351" s="155"/>
      <c r="L351" s="156"/>
      <c r="M351" s="246"/>
      <c r="N351" s="160"/>
      <c r="O351" s="160"/>
      <c r="P351" s="160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</row>
    <row r="352" spans="1:50" s="96" customFormat="1" ht="45.75" customHeight="1">
      <c r="A352" s="16" t="s">
        <v>476</v>
      </c>
      <c r="B352" s="25" t="s">
        <v>290</v>
      </c>
      <c r="C352" s="153"/>
      <c r="D352" s="187">
        <f t="shared" si="207"/>
        <v>5461.5</v>
      </c>
      <c r="E352" s="155">
        <f t="shared" ref="E352:H353" si="212">E353</f>
        <v>5461.5</v>
      </c>
      <c r="F352" s="155">
        <f t="shared" si="212"/>
        <v>0</v>
      </c>
      <c r="G352" s="155">
        <f t="shared" si="212"/>
        <v>0</v>
      </c>
      <c r="H352" s="155" t="e">
        <f t="shared" si="212"/>
        <v>#REF!</v>
      </c>
      <c r="I352" s="187">
        <f>J352+K352+L352</f>
        <v>2349.6</v>
      </c>
      <c r="J352" s="155">
        <f t="shared" ref="J352:L353" si="213">J353</f>
        <v>2349.6</v>
      </c>
      <c r="K352" s="155">
        <f t="shared" si="213"/>
        <v>0</v>
      </c>
      <c r="L352" s="155">
        <f t="shared" si="213"/>
        <v>0</v>
      </c>
      <c r="M352" s="188">
        <f>M353</f>
        <v>1800</v>
      </c>
      <c r="N352" s="155">
        <f>N353</f>
        <v>1800</v>
      </c>
      <c r="O352" s="155">
        <f>O353</f>
        <v>0</v>
      </c>
      <c r="P352" s="155">
        <f>P353</f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30.75" customHeight="1">
      <c r="A353" s="24" t="s">
        <v>116</v>
      </c>
      <c r="B353" s="25" t="s">
        <v>290</v>
      </c>
      <c r="C353" s="153"/>
      <c r="D353" s="187">
        <f t="shared" si="207"/>
        <v>5461.5</v>
      </c>
      <c r="E353" s="155">
        <f t="shared" si="212"/>
        <v>5461.5</v>
      </c>
      <c r="F353" s="155">
        <f t="shared" si="212"/>
        <v>0</v>
      </c>
      <c r="G353" s="155">
        <f t="shared" si="212"/>
        <v>0</v>
      </c>
      <c r="H353" s="155" t="e">
        <f t="shared" si="212"/>
        <v>#REF!</v>
      </c>
      <c r="I353" s="187">
        <f>J353+K353+L353</f>
        <v>2349.6</v>
      </c>
      <c r="J353" s="155">
        <f t="shared" si="213"/>
        <v>2349.6</v>
      </c>
      <c r="K353" s="155">
        <f t="shared" si="213"/>
        <v>0</v>
      </c>
      <c r="L353" s="155">
        <f t="shared" si="213"/>
        <v>0</v>
      </c>
      <c r="M353" s="246">
        <f>N353+O353</f>
        <v>1800</v>
      </c>
      <c r="N353" s="160">
        <f t="shared" ref="N353:P353" si="214">N354</f>
        <v>1800</v>
      </c>
      <c r="O353" s="160">
        <f t="shared" si="214"/>
        <v>0</v>
      </c>
      <c r="P353" s="160">
        <f t="shared" si="214"/>
        <v>0</v>
      </c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96" customFormat="1" ht="61.5" customHeight="1">
      <c r="A354" s="282" t="s">
        <v>60</v>
      </c>
      <c r="B354" s="25" t="s">
        <v>290</v>
      </c>
      <c r="C354" s="153" t="s">
        <v>56</v>
      </c>
      <c r="D354" s="187">
        <f t="shared" si="207"/>
        <v>5461.5</v>
      </c>
      <c r="E354" s="155">
        <f>'[4]Поправки февраль'!$I$654</f>
        <v>5461.5</v>
      </c>
      <c r="F354" s="155"/>
      <c r="G354" s="155"/>
      <c r="H354" s="155" t="e">
        <f>#REF!</f>
        <v>#REF!</v>
      </c>
      <c r="I354" s="190">
        <f>J354+K354+L354</f>
        <v>2349.6</v>
      </c>
      <c r="J354" s="155">
        <v>2349.6</v>
      </c>
      <c r="K354" s="155"/>
      <c r="L354" s="155"/>
      <c r="M354" s="190">
        <f>N354+O354+P354</f>
        <v>1800</v>
      </c>
      <c r="N354" s="155">
        <v>1800</v>
      </c>
      <c r="O354" s="155"/>
      <c r="P354" s="155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F354" s="95"/>
      <c r="AG354" s="95"/>
      <c r="AH354" s="95"/>
      <c r="AI354" s="95"/>
      <c r="AJ354" s="95"/>
      <c r="AK354" s="95"/>
      <c r="AL354" s="95"/>
      <c r="AM354" s="95"/>
      <c r="AN354" s="95"/>
      <c r="AO354" s="95"/>
      <c r="AP354" s="95"/>
      <c r="AQ354" s="95"/>
      <c r="AR354" s="95"/>
      <c r="AS354" s="95"/>
      <c r="AT354" s="95"/>
      <c r="AU354" s="95"/>
      <c r="AV354" s="95"/>
      <c r="AW354" s="95"/>
      <c r="AX354" s="95"/>
    </row>
    <row r="355" spans="1:50" s="96" customFormat="1" ht="30">
      <c r="A355" s="24" t="s">
        <v>158</v>
      </c>
      <c r="B355" s="25" t="s">
        <v>236</v>
      </c>
      <c r="C355" s="153"/>
      <c r="D355" s="187">
        <f t="shared" ref="D355:D358" si="215">E355+G355</f>
        <v>33024</v>
      </c>
      <c r="E355" s="155">
        <f t="shared" ref="E355:P355" si="216">E356</f>
        <v>33024</v>
      </c>
      <c r="F355" s="155">
        <f t="shared" si="216"/>
        <v>0</v>
      </c>
      <c r="G355" s="155">
        <f t="shared" si="216"/>
        <v>0</v>
      </c>
      <c r="H355" s="155" t="e">
        <f t="shared" si="216"/>
        <v>#REF!</v>
      </c>
      <c r="I355" s="190">
        <f t="shared" si="216"/>
        <v>30430.799999999999</v>
      </c>
      <c r="J355" s="155">
        <f t="shared" si="216"/>
        <v>30430.799999999999</v>
      </c>
      <c r="K355" s="155">
        <f t="shared" si="216"/>
        <v>0</v>
      </c>
      <c r="L355" s="155">
        <f t="shared" si="216"/>
        <v>0</v>
      </c>
      <c r="M355" s="190">
        <f t="shared" si="216"/>
        <v>30632.799999999999</v>
      </c>
      <c r="N355" s="155">
        <f t="shared" si="216"/>
        <v>30632.799999999999</v>
      </c>
      <c r="O355" s="155">
        <f t="shared" si="216"/>
        <v>0</v>
      </c>
      <c r="P355" s="155">
        <f t="shared" si="216"/>
        <v>0</v>
      </c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F355" s="95"/>
      <c r="AG355" s="95"/>
      <c r="AH355" s="95"/>
      <c r="AI355" s="95"/>
      <c r="AJ355" s="95"/>
      <c r="AK355" s="95"/>
      <c r="AL355" s="95"/>
      <c r="AM355" s="95"/>
      <c r="AN355" s="95"/>
      <c r="AO355" s="95"/>
      <c r="AP355" s="95"/>
      <c r="AQ355" s="95"/>
      <c r="AR355" s="95"/>
      <c r="AS355" s="95"/>
      <c r="AT355" s="95"/>
      <c r="AU355" s="95"/>
      <c r="AV355" s="95"/>
      <c r="AW355" s="95"/>
      <c r="AX355" s="95"/>
    </row>
    <row r="356" spans="1:50" s="96" customFormat="1" ht="41.25" customHeight="1">
      <c r="A356" s="24" t="s">
        <v>242</v>
      </c>
      <c r="B356" s="25" t="s">
        <v>236</v>
      </c>
      <c r="C356" s="153" t="s">
        <v>56</v>
      </c>
      <c r="D356" s="187">
        <f t="shared" si="215"/>
        <v>33024</v>
      </c>
      <c r="E356" s="155">
        <v>33024</v>
      </c>
      <c r="F356" s="155"/>
      <c r="G356" s="155"/>
      <c r="H356" s="155" t="e">
        <f>#REF!</f>
        <v>#REF!</v>
      </c>
      <c r="I356" s="188">
        <f>J356+K356+L356</f>
        <v>30430.799999999999</v>
      </c>
      <c r="J356" s="155">
        <v>30430.799999999999</v>
      </c>
      <c r="K356" s="155"/>
      <c r="L356" s="155"/>
      <c r="M356" s="188">
        <f>N356+O356+P356</f>
        <v>30632.799999999999</v>
      </c>
      <c r="N356" s="155">
        <v>30632.799999999999</v>
      </c>
      <c r="O356" s="155"/>
      <c r="P356" s="155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8" customFormat="1" ht="15" customHeight="1">
      <c r="A357" s="56" t="s">
        <v>159</v>
      </c>
      <c r="B357" s="41" t="s">
        <v>351</v>
      </c>
      <c r="C357" s="51" t="s">
        <v>24</v>
      </c>
      <c r="D357" s="187">
        <f t="shared" si="215"/>
        <v>11750</v>
      </c>
      <c r="E357" s="155">
        <v>11750</v>
      </c>
      <c r="F357" s="155">
        <f t="shared" ref="F357:H357" si="217">F358</f>
        <v>0</v>
      </c>
      <c r="G357" s="155">
        <f t="shared" si="217"/>
        <v>0</v>
      </c>
      <c r="H357" s="155" t="e">
        <f t="shared" si="217"/>
        <v>#REF!</v>
      </c>
      <c r="I357" s="188">
        <f>I358</f>
        <v>9094.5</v>
      </c>
      <c r="J357" s="155">
        <f>J358</f>
        <v>9094.5</v>
      </c>
      <c r="K357" s="155">
        <f>K358</f>
        <v>0</v>
      </c>
      <c r="L357" s="155">
        <f>L358</f>
        <v>0</v>
      </c>
      <c r="M357" s="188">
        <f t="shared" ref="M357:P357" si="218">M358</f>
        <v>9682</v>
      </c>
      <c r="N357" s="155">
        <f t="shared" si="218"/>
        <v>9682</v>
      </c>
      <c r="O357" s="155">
        <f t="shared" si="218"/>
        <v>0</v>
      </c>
      <c r="P357" s="155">
        <f t="shared" si="218"/>
        <v>0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39" customHeight="1">
      <c r="A358" s="56" t="s">
        <v>242</v>
      </c>
      <c r="B358" s="41" t="s">
        <v>351</v>
      </c>
      <c r="C358" s="153" t="s">
        <v>56</v>
      </c>
      <c r="D358" s="187">
        <f t="shared" si="215"/>
        <v>11750</v>
      </c>
      <c r="E358" s="155">
        <v>11750</v>
      </c>
      <c r="F358" s="155"/>
      <c r="G358" s="155"/>
      <c r="H358" s="155" t="e">
        <f>#REF!</f>
        <v>#REF!</v>
      </c>
      <c r="I358" s="190">
        <f>J358+K358+L358</f>
        <v>9094.5</v>
      </c>
      <c r="J358" s="155">
        <v>9094.5</v>
      </c>
      <c r="K358" s="155"/>
      <c r="L358" s="155"/>
      <c r="M358" s="190">
        <f>N358+O358+P358</f>
        <v>9682</v>
      </c>
      <c r="N358" s="155">
        <v>9682</v>
      </c>
      <c r="O358" s="155"/>
      <c r="P358" s="155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259" t="s">
        <v>526</v>
      </c>
      <c r="B359" s="72" t="s">
        <v>571</v>
      </c>
      <c r="C359" s="260"/>
      <c r="D359" s="261">
        <f>D360</f>
        <v>1491.3000000000002</v>
      </c>
      <c r="E359" s="262">
        <f>E360</f>
        <v>0</v>
      </c>
      <c r="F359" s="262">
        <f>F360</f>
        <v>14.9</v>
      </c>
      <c r="G359" s="262">
        <f>G360</f>
        <v>1476.4</v>
      </c>
      <c r="H359" s="262"/>
      <c r="I359" s="262">
        <f t="shared" ref="I359:P359" si="219">I360</f>
        <v>1513.8999999999999</v>
      </c>
      <c r="J359" s="262">
        <f t="shared" si="219"/>
        <v>0</v>
      </c>
      <c r="K359" s="262">
        <f t="shared" si="219"/>
        <v>15.1</v>
      </c>
      <c r="L359" s="262">
        <f t="shared" si="219"/>
        <v>1498.8</v>
      </c>
      <c r="M359" s="262">
        <f t="shared" si="219"/>
        <v>1541.3</v>
      </c>
      <c r="N359" s="262">
        <f t="shared" si="219"/>
        <v>0</v>
      </c>
      <c r="O359" s="262">
        <f t="shared" si="219"/>
        <v>30.8</v>
      </c>
      <c r="P359" s="262">
        <f t="shared" si="219"/>
        <v>1510.5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8" customFormat="1" ht="39" customHeight="1">
      <c r="A360" s="74" t="s">
        <v>242</v>
      </c>
      <c r="B360" s="72" t="s">
        <v>571</v>
      </c>
      <c r="C360" s="260" t="s">
        <v>56</v>
      </c>
      <c r="D360" s="261">
        <f>E360+F360+G360</f>
        <v>1491.3000000000002</v>
      </c>
      <c r="E360" s="262"/>
      <c r="F360" s="262">
        <f>'[4]Поправки февраль'!$I$696</f>
        <v>14.9</v>
      </c>
      <c r="G360" s="262">
        <f>'[4]Поправки февраль'!$I$697</f>
        <v>1476.4</v>
      </c>
      <c r="H360" s="262"/>
      <c r="I360" s="262">
        <f>J360+K360+L360</f>
        <v>1513.8999999999999</v>
      </c>
      <c r="J360" s="262"/>
      <c r="K360" s="262">
        <f>'[4]Поправки февраль'!$J$696</f>
        <v>15.1</v>
      </c>
      <c r="L360" s="262">
        <f>'[4]Поправки февраль'!$J$697</f>
        <v>1498.8</v>
      </c>
      <c r="M360" s="262">
        <f>N360+O360+P360</f>
        <v>1541.3</v>
      </c>
      <c r="N360" s="262"/>
      <c r="O360" s="262">
        <f>'[4]Поправки февраль'!$K$696</f>
        <v>30.8</v>
      </c>
      <c r="P360" s="262">
        <f>'[4]Поправки февраль'!$K$697</f>
        <v>1510.5</v>
      </c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</row>
    <row r="361" spans="1:50" s="8" customFormat="1" ht="59.25" customHeight="1">
      <c r="A361" s="259" t="s">
        <v>526</v>
      </c>
      <c r="B361" s="72" t="s">
        <v>536</v>
      </c>
      <c r="C361" s="260"/>
      <c r="D361" s="261">
        <f>D362</f>
        <v>0</v>
      </c>
      <c r="E361" s="261">
        <f t="shared" ref="E361:P361" si="220">E362</f>
        <v>0</v>
      </c>
      <c r="F361" s="261">
        <f t="shared" si="220"/>
        <v>0</v>
      </c>
      <c r="G361" s="261">
        <f t="shared" si="220"/>
        <v>0</v>
      </c>
      <c r="H361" s="261">
        <f t="shared" si="220"/>
        <v>0</v>
      </c>
      <c r="I361" s="261">
        <f t="shared" si="220"/>
        <v>0</v>
      </c>
      <c r="J361" s="261">
        <f t="shared" si="220"/>
        <v>0</v>
      </c>
      <c r="K361" s="261">
        <f t="shared" si="220"/>
        <v>0</v>
      </c>
      <c r="L361" s="261">
        <f t="shared" si="220"/>
        <v>0</v>
      </c>
      <c r="M361" s="261">
        <f t="shared" si="220"/>
        <v>0</v>
      </c>
      <c r="N361" s="261">
        <f t="shared" si="220"/>
        <v>0</v>
      </c>
      <c r="O361" s="261">
        <f t="shared" si="220"/>
        <v>0</v>
      </c>
      <c r="P361" s="261">
        <f t="shared" si="220"/>
        <v>0</v>
      </c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</row>
    <row r="362" spans="1:50" s="8" customFormat="1" ht="39" customHeight="1">
      <c r="A362" s="74" t="s">
        <v>242</v>
      </c>
      <c r="B362" s="72" t="s">
        <v>536</v>
      </c>
      <c r="C362" s="260" t="s">
        <v>56</v>
      </c>
      <c r="D362" s="261">
        <f>E362+F362+G362</f>
        <v>0</v>
      </c>
      <c r="E362" s="262"/>
      <c r="F362" s="262">
        <f>'[4]Поправки февраль'!$I$701</f>
        <v>0</v>
      </c>
      <c r="G362" s="262">
        <f>'[4]Поправки февраль'!$I$702</f>
        <v>0</v>
      </c>
      <c r="H362" s="262"/>
      <c r="I362" s="262">
        <f>J362+K362+L362</f>
        <v>0</v>
      </c>
      <c r="J362" s="262"/>
      <c r="K362" s="262">
        <f>'[4]Поправки февраль'!$J$701</f>
        <v>0</v>
      </c>
      <c r="L362" s="262">
        <f>'[4]Поправки февраль'!$J$702</f>
        <v>0</v>
      </c>
      <c r="M362" s="262">
        <f>N362+O362+P362</f>
        <v>0</v>
      </c>
      <c r="N362" s="262"/>
      <c r="O362" s="262">
        <f>'[4]Поправки февраль'!$K$701</f>
        <v>0</v>
      </c>
      <c r="P362" s="262">
        <f>'[4]Поправки февраль'!$K$702</f>
        <v>0</v>
      </c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</row>
    <row r="363" spans="1:50" s="8" customFormat="1" ht="39" customHeight="1">
      <c r="A363" s="74" t="s">
        <v>553</v>
      </c>
      <c r="B363" s="72" t="s">
        <v>573</v>
      </c>
      <c r="C363" s="260"/>
      <c r="D363" s="261">
        <f>D364</f>
        <v>546.79999999999995</v>
      </c>
      <c r="E363" s="261">
        <f t="shared" ref="E363:P363" si="221">E364</f>
        <v>0</v>
      </c>
      <c r="F363" s="261">
        <f t="shared" si="221"/>
        <v>0</v>
      </c>
      <c r="G363" s="261">
        <f t="shared" si="221"/>
        <v>546.79999999999995</v>
      </c>
      <c r="H363" s="261">
        <f t="shared" si="221"/>
        <v>0</v>
      </c>
      <c r="I363" s="261">
        <f t="shared" si="221"/>
        <v>546.79999999999995</v>
      </c>
      <c r="J363" s="261">
        <f t="shared" si="221"/>
        <v>0</v>
      </c>
      <c r="K363" s="261">
        <f t="shared" si="221"/>
        <v>0</v>
      </c>
      <c r="L363" s="261">
        <f t="shared" si="221"/>
        <v>546.79999999999995</v>
      </c>
      <c r="M363" s="261">
        <f t="shared" si="221"/>
        <v>546.79999999999995</v>
      </c>
      <c r="N363" s="261">
        <f t="shared" si="221"/>
        <v>0</v>
      </c>
      <c r="O363" s="261">
        <f t="shared" si="221"/>
        <v>0</v>
      </c>
      <c r="P363" s="261">
        <f t="shared" si="221"/>
        <v>546.79999999999995</v>
      </c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</row>
    <row r="364" spans="1:50" s="8" customFormat="1" ht="39" customHeight="1">
      <c r="A364" s="74" t="s">
        <v>242</v>
      </c>
      <c r="B364" s="72" t="s">
        <v>573</v>
      </c>
      <c r="C364" s="260" t="s">
        <v>56</v>
      </c>
      <c r="D364" s="261">
        <f>E364+F364+G364</f>
        <v>546.79999999999995</v>
      </c>
      <c r="E364" s="262"/>
      <c r="F364" s="262"/>
      <c r="G364" s="262">
        <f>'[4]Поправки февраль'!$I$706</f>
        <v>546.79999999999995</v>
      </c>
      <c r="H364" s="262"/>
      <c r="I364" s="262">
        <f>J364+K364+L364</f>
        <v>546.79999999999995</v>
      </c>
      <c r="J364" s="262"/>
      <c r="K364" s="262"/>
      <c r="L364" s="262">
        <f>'[4]Поправки февраль'!$J$706</f>
        <v>546.79999999999995</v>
      </c>
      <c r="M364" s="262">
        <f>N364+O364+P364</f>
        <v>546.79999999999995</v>
      </c>
      <c r="N364" s="262"/>
      <c r="O364" s="262"/>
      <c r="P364" s="262">
        <f>'[4]Поправки февраль'!$K$706</f>
        <v>546.79999999999995</v>
      </c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</row>
    <row r="365" spans="1:50" s="8" customFormat="1" ht="97.5" customHeight="1">
      <c r="A365" s="74" t="s">
        <v>553</v>
      </c>
      <c r="B365" s="72" t="s">
        <v>554</v>
      </c>
      <c r="C365" s="260"/>
      <c r="D365" s="261">
        <f>G365</f>
        <v>0</v>
      </c>
      <c r="E365" s="262"/>
      <c r="F365" s="262"/>
      <c r="G365" s="262">
        <f>G366</f>
        <v>0</v>
      </c>
      <c r="H365" s="262"/>
      <c r="I365" s="262">
        <f>L365</f>
        <v>0</v>
      </c>
      <c r="J365" s="262"/>
      <c r="K365" s="262"/>
      <c r="L365" s="262">
        <f>L366</f>
        <v>0</v>
      </c>
      <c r="M365" s="262">
        <f>P365</f>
        <v>0</v>
      </c>
      <c r="N365" s="262"/>
      <c r="O365" s="262"/>
      <c r="P365" s="262">
        <f>P366</f>
        <v>0</v>
      </c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39" customHeight="1">
      <c r="A366" s="74" t="s">
        <v>242</v>
      </c>
      <c r="B366" s="72" t="s">
        <v>554</v>
      </c>
      <c r="C366" s="260" t="s">
        <v>56</v>
      </c>
      <c r="D366" s="261">
        <f>G366</f>
        <v>0</v>
      </c>
      <c r="E366" s="262"/>
      <c r="F366" s="262"/>
      <c r="G366" s="262">
        <f>'[4]Поправки февраль'!$I$710</f>
        <v>0</v>
      </c>
      <c r="H366" s="262"/>
      <c r="I366" s="262">
        <f>L366</f>
        <v>0</v>
      </c>
      <c r="J366" s="262"/>
      <c r="K366" s="262"/>
      <c r="L366" s="262">
        <f>'[4]Поправки февраль'!$J$710</f>
        <v>0</v>
      </c>
      <c r="M366" s="262">
        <f>P366</f>
        <v>0</v>
      </c>
      <c r="N366" s="262"/>
      <c r="O366" s="262"/>
      <c r="P366" s="262">
        <f>'[4]Поправки февраль'!$K$710</f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96" customFormat="1" ht="108.75" customHeight="1">
      <c r="A367" s="16" t="s">
        <v>117</v>
      </c>
      <c r="B367" s="25" t="s">
        <v>237</v>
      </c>
      <c r="C367" s="153" t="s">
        <v>24</v>
      </c>
      <c r="D367" s="187">
        <f>E367+F367+G367</f>
        <v>97869.7</v>
      </c>
      <c r="E367" s="156">
        <f t="shared" ref="E367:J367" si="222">E368</f>
        <v>0</v>
      </c>
      <c r="F367" s="155">
        <f t="shared" si="222"/>
        <v>97869.7</v>
      </c>
      <c r="G367" s="157">
        <f t="shared" si="222"/>
        <v>0</v>
      </c>
      <c r="H367" s="157" t="e">
        <f t="shared" si="222"/>
        <v>#REF!</v>
      </c>
      <c r="I367" s="188">
        <f t="shared" si="222"/>
        <v>97845.8</v>
      </c>
      <c r="J367" s="157">
        <f t="shared" si="222"/>
        <v>0</v>
      </c>
      <c r="K367" s="157">
        <f>K368</f>
        <v>97845.8</v>
      </c>
      <c r="L367" s="157">
        <f>L368</f>
        <v>0</v>
      </c>
      <c r="M367" s="188">
        <f t="shared" ref="M367:P367" si="223">M368</f>
        <v>97845.8</v>
      </c>
      <c r="N367" s="157">
        <f t="shared" si="223"/>
        <v>0</v>
      </c>
      <c r="O367" s="157">
        <f t="shared" si="223"/>
        <v>97845.8</v>
      </c>
      <c r="P367" s="157">
        <f t="shared" si="223"/>
        <v>0</v>
      </c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41.25" customHeight="1">
      <c r="A368" s="24" t="s">
        <v>242</v>
      </c>
      <c r="B368" s="25" t="s">
        <v>237</v>
      </c>
      <c r="C368" s="153" t="s">
        <v>56</v>
      </c>
      <c r="D368" s="187">
        <f>E368+F368+G368</f>
        <v>97869.7</v>
      </c>
      <c r="E368" s="28"/>
      <c r="F368" s="155">
        <v>97869.7</v>
      </c>
      <c r="G368" s="155"/>
      <c r="H368" s="155" t="e">
        <f>#REF!</f>
        <v>#REF!</v>
      </c>
      <c r="I368" s="190">
        <f>J368+K368+L368</f>
        <v>97845.8</v>
      </c>
      <c r="J368" s="155"/>
      <c r="K368" s="155">
        <v>97845.8</v>
      </c>
      <c r="L368" s="155"/>
      <c r="M368" s="190">
        <f>N368+O368+P368</f>
        <v>97845.8</v>
      </c>
      <c r="N368" s="155"/>
      <c r="O368" s="155">
        <v>97845.8</v>
      </c>
      <c r="P368" s="155"/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91.5" customHeight="1">
      <c r="A369" s="203" t="s">
        <v>496</v>
      </c>
      <c r="B369" s="72" t="s">
        <v>497</v>
      </c>
      <c r="C369" s="153"/>
      <c r="D369" s="187">
        <f>D370</f>
        <v>150.6</v>
      </c>
      <c r="E369" s="154">
        <f t="shared" ref="E369:P369" si="224">E370</f>
        <v>0</v>
      </c>
      <c r="F369" s="154">
        <f t="shared" si="224"/>
        <v>150.6</v>
      </c>
      <c r="G369" s="154">
        <f t="shared" si="224"/>
        <v>0</v>
      </c>
      <c r="H369" s="154">
        <f t="shared" si="224"/>
        <v>0</v>
      </c>
      <c r="I369" s="187">
        <f t="shared" si="224"/>
        <v>150.6</v>
      </c>
      <c r="J369" s="154">
        <f t="shared" si="224"/>
        <v>0</v>
      </c>
      <c r="K369" s="154">
        <f t="shared" si="224"/>
        <v>150.6</v>
      </c>
      <c r="L369" s="154">
        <f t="shared" si="224"/>
        <v>0</v>
      </c>
      <c r="M369" s="187">
        <f t="shared" si="224"/>
        <v>150.6</v>
      </c>
      <c r="N369" s="154">
        <f t="shared" si="224"/>
        <v>0</v>
      </c>
      <c r="O369" s="154">
        <f t="shared" si="224"/>
        <v>150.6</v>
      </c>
      <c r="P369" s="154">
        <f t="shared" si="224"/>
        <v>0</v>
      </c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0.5" customHeight="1">
      <c r="A370" s="74" t="s">
        <v>242</v>
      </c>
      <c r="B370" s="72" t="s">
        <v>497</v>
      </c>
      <c r="C370" s="153" t="s">
        <v>56</v>
      </c>
      <c r="D370" s="187">
        <f>E370+F370+G370</f>
        <v>150.6</v>
      </c>
      <c r="E370" s="28"/>
      <c r="F370" s="155">
        <v>150.6</v>
      </c>
      <c r="G370" s="155"/>
      <c r="H370" s="155"/>
      <c r="I370" s="190">
        <f>J370+K370+L370</f>
        <v>150.6</v>
      </c>
      <c r="J370" s="155"/>
      <c r="K370" s="155">
        <v>150.6</v>
      </c>
      <c r="L370" s="155"/>
      <c r="M370" s="190">
        <f>N370+O370+P370</f>
        <v>150.6</v>
      </c>
      <c r="N370" s="155"/>
      <c r="O370" s="155">
        <v>150.6</v>
      </c>
      <c r="P370" s="155"/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60">
      <c r="A371" s="27" t="s">
        <v>239</v>
      </c>
      <c r="B371" s="25" t="s">
        <v>238</v>
      </c>
      <c r="C371" s="153"/>
      <c r="D371" s="187">
        <f>E371+G371</f>
        <v>163.4</v>
      </c>
      <c r="E371" s="155">
        <v>163.4</v>
      </c>
      <c r="F371" s="155">
        <f t="shared" ref="F371:J371" si="225">F372</f>
        <v>0</v>
      </c>
      <c r="G371" s="155">
        <f t="shared" si="225"/>
        <v>0</v>
      </c>
      <c r="H371" s="155" t="e">
        <f t="shared" si="225"/>
        <v>#REF!</v>
      </c>
      <c r="I371" s="190">
        <f t="shared" si="225"/>
        <v>100</v>
      </c>
      <c r="J371" s="155">
        <f t="shared" si="225"/>
        <v>100</v>
      </c>
      <c r="K371" s="155">
        <f>K372</f>
        <v>0</v>
      </c>
      <c r="L371" s="155">
        <f>L372</f>
        <v>0</v>
      </c>
      <c r="M371" s="190">
        <f t="shared" ref="M371:P371" si="226">M372</f>
        <v>100</v>
      </c>
      <c r="N371" s="155">
        <f t="shared" si="226"/>
        <v>100</v>
      </c>
      <c r="O371" s="155">
        <f t="shared" si="226"/>
        <v>0</v>
      </c>
      <c r="P371" s="155">
        <f t="shared" si="226"/>
        <v>0</v>
      </c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1.25" customHeight="1">
      <c r="A372" s="24" t="s">
        <v>242</v>
      </c>
      <c r="B372" s="25" t="s">
        <v>238</v>
      </c>
      <c r="C372" s="153" t="s">
        <v>56</v>
      </c>
      <c r="D372" s="187">
        <f>E372+G372</f>
        <v>163.4</v>
      </c>
      <c r="E372" s="155">
        <v>163.4</v>
      </c>
      <c r="F372" s="155"/>
      <c r="G372" s="155"/>
      <c r="H372" s="155" t="e">
        <f>#REF!</f>
        <v>#REF!</v>
      </c>
      <c r="I372" s="190">
        <f>J372+K372+L372</f>
        <v>100</v>
      </c>
      <c r="J372" s="155">
        <v>100</v>
      </c>
      <c r="K372" s="155"/>
      <c r="L372" s="155"/>
      <c r="M372" s="190">
        <f>N372+O372+P372</f>
        <v>100</v>
      </c>
      <c r="N372" s="155">
        <v>100</v>
      </c>
      <c r="O372" s="155"/>
      <c r="P372" s="160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54" customHeight="1">
      <c r="A373" s="81" t="s">
        <v>477</v>
      </c>
      <c r="B373" s="97" t="s">
        <v>392</v>
      </c>
      <c r="C373" s="153"/>
      <c r="D373" s="187">
        <f t="shared" ref="D373:P373" si="227">D374</f>
        <v>236.4</v>
      </c>
      <c r="E373" s="154">
        <f t="shared" si="227"/>
        <v>236.4</v>
      </c>
      <c r="F373" s="154">
        <f t="shared" si="227"/>
        <v>0</v>
      </c>
      <c r="G373" s="154">
        <f t="shared" si="227"/>
        <v>0</v>
      </c>
      <c r="H373" s="154" t="e">
        <f t="shared" si="227"/>
        <v>#REF!</v>
      </c>
      <c r="I373" s="187">
        <f t="shared" si="227"/>
        <v>250</v>
      </c>
      <c r="J373" s="154">
        <f t="shared" si="227"/>
        <v>250</v>
      </c>
      <c r="K373" s="154">
        <f t="shared" si="227"/>
        <v>0</v>
      </c>
      <c r="L373" s="154">
        <f t="shared" si="227"/>
        <v>0</v>
      </c>
      <c r="M373" s="187">
        <f t="shared" si="227"/>
        <v>250</v>
      </c>
      <c r="N373" s="154">
        <f t="shared" si="227"/>
        <v>250</v>
      </c>
      <c r="O373" s="154">
        <f t="shared" si="227"/>
        <v>0</v>
      </c>
      <c r="P373" s="154">
        <f t="shared" si="227"/>
        <v>0</v>
      </c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59.25" customHeight="1">
      <c r="A374" s="24" t="s">
        <v>242</v>
      </c>
      <c r="B374" s="97" t="s">
        <v>392</v>
      </c>
      <c r="C374" s="153" t="s">
        <v>56</v>
      </c>
      <c r="D374" s="187">
        <f>E374+F374+G374</f>
        <v>236.4</v>
      </c>
      <c r="E374" s="154">
        <v>236.4</v>
      </c>
      <c r="F374" s="154"/>
      <c r="G374" s="154"/>
      <c r="H374" s="154" t="e">
        <f>#REF!</f>
        <v>#REF!</v>
      </c>
      <c r="I374" s="187">
        <f>J374+K374+L374</f>
        <v>250</v>
      </c>
      <c r="J374" s="154">
        <v>250</v>
      </c>
      <c r="K374" s="154"/>
      <c r="L374" s="154"/>
      <c r="M374" s="187">
        <f>N374+O374+P374</f>
        <v>250</v>
      </c>
      <c r="N374" s="154">
        <v>250</v>
      </c>
      <c r="O374" s="154"/>
      <c r="P374" s="154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75">
      <c r="A375" s="133" t="s">
        <v>329</v>
      </c>
      <c r="B375" s="97" t="s">
        <v>330</v>
      </c>
      <c r="C375" s="153"/>
      <c r="D375" s="187">
        <f>D376</f>
        <v>2353.5</v>
      </c>
      <c r="E375" s="158">
        <v>23.5</v>
      </c>
      <c r="F375" s="158">
        <v>209.7</v>
      </c>
      <c r="G375" s="158">
        <v>2120.3000000000002</v>
      </c>
      <c r="H375" s="158" t="e">
        <f t="shared" ref="H375:P375" si="228">H376</f>
        <v>#REF!</v>
      </c>
      <c r="I375" s="193">
        <f t="shared" si="228"/>
        <v>2111.5</v>
      </c>
      <c r="J375" s="158">
        <f t="shared" si="228"/>
        <v>21.1</v>
      </c>
      <c r="K375" s="158">
        <f t="shared" si="228"/>
        <v>209</v>
      </c>
      <c r="L375" s="158">
        <f t="shared" si="228"/>
        <v>1881.4</v>
      </c>
      <c r="M375" s="193">
        <f t="shared" si="228"/>
        <v>2018.6</v>
      </c>
      <c r="N375" s="158">
        <f t="shared" si="228"/>
        <v>20.2</v>
      </c>
      <c r="O375" s="158">
        <f t="shared" si="228"/>
        <v>199.8</v>
      </c>
      <c r="P375" s="158">
        <f t="shared" si="228"/>
        <v>1798.6</v>
      </c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8" customFormat="1" ht="51" customHeight="1">
      <c r="A376" s="81" t="s">
        <v>60</v>
      </c>
      <c r="B376" s="72" t="s">
        <v>330</v>
      </c>
      <c r="C376" s="153" t="s">
        <v>56</v>
      </c>
      <c r="D376" s="187">
        <f>E376+F376+G376</f>
        <v>2353.5</v>
      </c>
      <c r="E376" s="158">
        <v>23.5</v>
      </c>
      <c r="F376" s="158">
        <v>209.7</v>
      </c>
      <c r="G376" s="158">
        <v>2120.3000000000002</v>
      </c>
      <c r="H376" s="158" t="e">
        <f>#REF!</f>
        <v>#REF!</v>
      </c>
      <c r="I376" s="187">
        <f>J376+K376+L376</f>
        <v>2111.5</v>
      </c>
      <c r="J376" s="158">
        <v>21.1</v>
      </c>
      <c r="K376" s="158">
        <v>209</v>
      </c>
      <c r="L376" s="158">
        <v>1881.4</v>
      </c>
      <c r="M376" s="187">
        <f>N376+O376+P376</f>
        <v>2018.6</v>
      </c>
      <c r="N376" s="158">
        <v>20.2</v>
      </c>
      <c r="O376" s="158">
        <v>199.8</v>
      </c>
      <c r="P376" s="158">
        <v>1798.6</v>
      </c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</row>
    <row r="377" spans="1:50" s="8" customFormat="1" ht="69.75" customHeight="1">
      <c r="A377" s="251" t="s">
        <v>553</v>
      </c>
      <c r="B377" s="72" t="s">
        <v>554</v>
      </c>
      <c r="C377" s="153"/>
      <c r="D377" s="187">
        <f>D378</f>
        <v>0</v>
      </c>
      <c r="E377" s="187">
        <f t="shared" ref="E377:G377" si="229">E378</f>
        <v>0</v>
      </c>
      <c r="F377" s="187">
        <f t="shared" si="229"/>
        <v>0</v>
      </c>
      <c r="G377" s="187">
        <f t="shared" si="229"/>
        <v>0</v>
      </c>
      <c r="H377" s="158"/>
      <c r="I377" s="187"/>
      <c r="J377" s="158"/>
      <c r="K377" s="158"/>
      <c r="L377" s="158"/>
      <c r="M377" s="187"/>
      <c r="N377" s="158"/>
      <c r="O377" s="158"/>
      <c r="P377" s="158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</row>
    <row r="378" spans="1:50" s="8" customFormat="1" ht="42.75" customHeight="1">
      <c r="A378" s="81" t="s">
        <v>60</v>
      </c>
      <c r="B378" s="72" t="s">
        <v>554</v>
      </c>
      <c r="C378" s="153" t="s">
        <v>56</v>
      </c>
      <c r="D378" s="187">
        <f t="shared" ref="D378" si="230">E378+F378+G378</f>
        <v>0</v>
      </c>
      <c r="E378" s="219"/>
      <c r="F378" s="219"/>
      <c r="G378" s="219"/>
      <c r="H378" s="158"/>
      <c r="I378" s="187"/>
      <c r="J378" s="158"/>
      <c r="K378" s="158"/>
      <c r="L378" s="158"/>
      <c r="M378" s="187"/>
      <c r="N378" s="158"/>
      <c r="O378" s="158"/>
      <c r="P378" s="158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</row>
    <row r="379" spans="1:50" s="8" customFormat="1" ht="48" customHeight="1">
      <c r="A379" s="144" t="s">
        <v>118</v>
      </c>
      <c r="B379" s="152" t="s">
        <v>243</v>
      </c>
      <c r="C379" s="153"/>
      <c r="D379" s="187">
        <f>D380</f>
        <v>1943.1</v>
      </c>
      <c r="E379" s="154">
        <f t="shared" ref="E379:P379" si="231">E380</f>
        <v>0</v>
      </c>
      <c r="F379" s="154">
        <f t="shared" si="231"/>
        <v>1943.1</v>
      </c>
      <c r="G379" s="154">
        <f t="shared" si="231"/>
        <v>0</v>
      </c>
      <c r="H379" s="154" t="e">
        <f t="shared" si="231"/>
        <v>#REF!</v>
      </c>
      <c r="I379" s="187">
        <f t="shared" si="231"/>
        <v>1943.1</v>
      </c>
      <c r="J379" s="154">
        <f t="shared" si="231"/>
        <v>0</v>
      </c>
      <c r="K379" s="154">
        <f t="shared" si="231"/>
        <v>1943.1</v>
      </c>
      <c r="L379" s="154">
        <f t="shared" si="231"/>
        <v>0</v>
      </c>
      <c r="M379" s="187">
        <f t="shared" si="231"/>
        <v>1943.1</v>
      </c>
      <c r="N379" s="154">
        <f t="shared" si="231"/>
        <v>0</v>
      </c>
      <c r="O379" s="154">
        <f t="shared" si="231"/>
        <v>1943.1</v>
      </c>
      <c r="P379" s="154">
        <f t="shared" si="231"/>
        <v>0</v>
      </c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</row>
    <row r="380" spans="1:50" s="8" customFormat="1" ht="39" customHeight="1">
      <c r="A380" s="81" t="s">
        <v>60</v>
      </c>
      <c r="B380" s="152" t="s">
        <v>243</v>
      </c>
      <c r="C380" s="153" t="s">
        <v>56</v>
      </c>
      <c r="D380" s="187">
        <f>E380+F380+G380</f>
        <v>1943.1</v>
      </c>
      <c r="E380" s="77"/>
      <c r="F380" s="77">
        <v>1943.1</v>
      </c>
      <c r="G380" s="77"/>
      <c r="H380" s="154" t="e">
        <f>#REF!</f>
        <v>#REF!</v>
      </c>
      <c r="I380" s="187">
        <f>J380+K380+L380</f>
        <v>1943.1</v>
      </c>
      <c r="J380" s="154"/>
      <c r="K380" s="154">
        <v>1943.1</v>
      </c>
      <c r="L380" s="154"/>
      <c r="M380" s="187">
        <f>N380+O380+P380</f>
        <v>1943.1</v>
      </c>
      <c r="N380" s="154"/>
      <c r="O380" s="154">
        <v>1943.1</v>
      </c>
      <c r="P380" s="154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</row>
    <row r="381" spans="1:50" s="96" customFormat="1" ht="46.5" customHeight="1">
      <c r="A381" s="66" t="s">
        <v>147</v>
      </c>
      <c r="B381" s="25" t="s">
        <v>240</v>
      </c>
      <c r="C381" s="153"/>
      <c r="D381" s="187">
        <f>E381+G381</f>
        <v>1943.1</v>
      </c>
      <c r="E381" s="156">
        <f t="shared" ref="E381:J381" si="232">E382</f>
        <v>1943.1</v>
      </c>
      <c r="F381" s="156">
        <f t="shared" si="232"/>
        <v>0</v>
      </c>
      <c r="G381" s="156">
        <f t="shared" si="232"/>
        <v>0</v>
      </c>
      <c r="H381" s="156" t="e">
        <f t="shared" si="232"/>
        <v>#REF!</v>
      </c>
      <c r="I381" s="192">
        <f t="shared" si="232"/>
        <v>1943.1</v>
      </c>
      <c r="J381" s="156">
        <f t="shared" si="232"/>
        <v>1943.1</v>
      </c>
      <c r="K381" s="156">
        <f>K382</f>
        <v>0</v>
      </c>
      <c r="L381" s="156">
        <f>L382</f>
        <v>0</v>
      </c>
      <c r="M381" s="192">
        <f t="shared" ref="M381:P381" si="233">M382</f>
        <v>1943.1</v>
      </c>
      <c r="N381" s="156">
        <f t="shared" si="233"/>
        <v>1943.1</v>
      </c>
      <c r="O381" s="156">
        <f t="shared" si="233"/>
        <v>0</v>
      </c>
      <c r="P381" s="156">
        <f t="shared" si="233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2.25" customHeight="1">
      <c r="A382" s="27" t="s">
        <v>60</v>
      </c>
      <c r="B382" s="25" t="s">
        <v>240</v>
      </c>
      <c r="C382" s="153" t="s">
        <v>56</v>
      </c>
      <c r="D382" s="187">
        <f>E382+G382</f>
        <v>1943.1</v>
      </c>
      <c r="E382" s="156">
        <v>1943.1</v>
      </c>
      <c r="F382" s="156"/>
      <c r="G382" s="156"/>
      <c r="H382" s="156" t="e">
        <f>#REF!</f>
        <v>#REF!</v>
      </c>
      <c r="I382" s="192">
        <f>J382+K382+L382</f>
        <v>1943.1</v>
      </c>
      <c r="J382" s="156">
        <v>1943.1</v>
      </c>
      <c r="K382" s="156"/>
      <c r="L382" s="156"/>
      <c r="M382" s="192">
        <f>N382+O382+P382</f>
        <v>1943.1</v>
      </c>
      <c r="N382" s="156">
        <v>1943.1</v>
      </c>
      <c r="O382" s="156"/>
      <c r="P382" s="156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44.25" customHeight="1">
      <c r="A383" s="27" t="s">
        <v>141</v>
      </c>
      <c r="B383" s="25" t="s">
        <v>241</v>
      </c>
      <c r="C383" s="153"/>
      <c r="D383" s="187">
        <f>E383+G383</f>
        <v>1560</v>
      </c>
      <c r="E383" s="155">
        <f t="shared" ref="E383:J383" si="234">E384</f>
        <v>1560</v>
      </c>
      <c r="F383" s="156">
        <f t="shared" si="234"/>
        <v>0</v>
      </c>
      <c r="G383" s="156">
        <f t="shared" si="234"/>
        <v>0</v>
      </c>
      <c r="H383" s="156" t="e">
        <f t="shared" si="234"/>
        <v>#REF!</v>
      </c>
      <c r="I383" s="192">
        <f t="shared" si="234"/>
        <v>1400</v>
      </c>
      <c r="J383" s="156">
        <f t="shared" si="234"/>
        <v>1400</v>
      </c>
      <c r="K383" s="156">
        <f>K384</f>
        <v>0</v>
      </c>
      <c r="L383" s="156">
        <f>L384</f>
        <v>0</v>
      </c>
      <c r="M383" s="192">
        <f t="shared" ref="M383:P383" si="235">M384</f>
        <v>1400</v>
      </c>
      <c r="N383" s="156">
        <f t="shared" si="235"/>
        <v>1400</v>
      </c>
      <c r="O383" s="156">
        <f t="shared" si="235"/>
        <v>0</v>
      </c>
      <c r="P383" s="156">
        <f t="shared" si="235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6.5" customHeight="1">
      <c r="A384" s="24" t="s">
        <v>242</v>
      </c>
      <c r="B384" s="25" t="s">
        <v>241</v>
      </c>
      <c r="C384" s="153" t="s">
        <v>56</v>
      </c>
      <c r="D384" s="187">
        <f>E384+G384</f>
        <v>1560</v>
      </c>
      <c r="E384" s="155">
        <v>1560</v>
      </c>
      <c r="F384" s="156"/>
      <c r="G384" s="156"/>
      <c r="H384" s="156" t="e">
        <f>#REF!</f>
        <v>#REF!</v>
      </c>
      <c r="I384" s="192">
        <f>J384+K384+L384</f>
        <v>1400</v>
      </c>
      <c r="J384" s="156">
        <v>1400</v>
      </c>
      <c r="K384" s="156"/>
      <c r="L384" s="156"/>
      <c r="M384" s="192">
        <f>N384+O384+P384</f>
        <v>1400</v>
      </c>
      <c r="N384" s="156">
        <v>1400</v>
      </c>
      <c r="O384" s="156"/>
      <c r="P384" s="156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45">
      <c r="A385" s="32" t="s">
        <v>119</v>
      </c>
      <c r="B385" s="113" t="s">
        <v>356</v>
      </c>
      <c r="C385" s="153"/>
      <c r="D385" s="187">
        <f>E385+F385+G385</f>
        <v>1258.8</v>
      </c>
      <c r="E385" s="156">
        <f t="shared" ref="E385:J385" si="236">E386</f>
        <v>0</v>
      </c>
      <c r="F385" s="155">
        <v>1258.8</v>
      </c>
      <c r="G385" s="156">
        <f t="shared" si="236"/>
        <v>0</v>
      </c>
      <c r="H385" s="156" t="e">
        <f t="shared" si="236"/>
        <v>#REF!</v>
      </c>
      <c r="I385" s="192">
        <f t="shared" si="236"/>
        <v>1183</v>
      </c>
      <c r="J385" s="156">
        <f t="shared" si="236"/>
        <v>0</v>
      </c>
      <c r="K385" s="156">
        <f>K386</f>
        <v>1183</v>
      </c>
      <c r="L385" s="156">
        <f>L386</f>
        <v>0</v>
      </c>
      <c r="M385" s="192">
        <f t="shared" ref="M385:P385" si="237">M386</f>
        <v>1102.5999999999999</v>
      </c>
      <c r="N385" s="156">
        <f t="shared" si="237"/>
        <v>0</v>
      </c>
      <c r="O385" s="156">
        <f t="shared" si="237"/>
        <v>1102.5999999999999</v>
      </c>
      <c r="P385" s="156">
        <f t="shared" si="237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0.5" customHeight="1">
      <c r="A386" s="24" t="s">
        <v>242</v>
      </c>
      <c r="B386" s="113" t="s">
        <v>356</v>
      </c>
      <c r="C386" s="153" t="s">
        <v>56</v>
      </c>
      <c r="D386" s="187">
        <f>E386+F386+G386</f>
        <v>1258.8</v>
      </c>
      <c r="E386" s="156"/>
      <c r="F386" s="155">
        <v>1258.8</v>
      </c>
      <c r="G386" s="156"/>
      <c r="H386" s="156" t="e">
        <f>#REF!</f>
        <v>#REF!</v>
      </c>
      <c r="I386" s="192">
        <f>J386+K386+L386</f>
        <v>1183</v>
      </c>
      <c r="J386" s="156"/>
      <c r="K386" s="156">
        <v>1183</v>
      </c>
      <c r="L386" s="156"/>
      <c r="M386" s="192">
        <f>N386+O386+P386</f>
        <v>1102.5999999999999</v>
      </c>
      <c r="N386" s="156"/>
      <c r="O386" s="156">
        <v>1102.5999999999999</v>
      </c>
      <c r="P386" s="156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5.75" customHeight="1">
      <c r="A387" s="263" t="s">
        <v>518</v>
      </c>
      <c r="B387" s="149" t="s">
        <v>574</v>
      </c>
      <c r="C387" s="260"/>
      <c r="D387" s="261">
        <f>D388</f>
        <v>13749.1</v>
      </c>
      <c r="E387" s="264">
        <f>E388</f>
        <v>0</v>
      </c>
      <c r="F387" s="262">
        <f>F388</f>
        <v>0</v>
      </c>
      <c r="G387" s="264">
        <f>G388</f>
        <v>13749.1</v>
      </c>
      <c r="H387" s="264"/>
      <c r="I387" s="264">
        <f>I388</f>
        <v>13749.1</v>
      </c>
      <c r="J387" s="264">
        <f t="shared" ref="J387:P387" si="238">J388</f>
        <v>0</v>
      </c>
      <c r="K387" s="264">
        <f t="shared" si="238"/>
        <v>0</v>
      </c>
      <c r="L387" s="264">
        <f t="shared" si="238"/>
        <v>13749.1</v>
      </c>
      <c r="M387" s="264">
        <f t="shared" si="238"/>
        <v>13749.1</v>
      </c>
      <c r="N387" s="264">
        <f t="shared" si="238"/>
        <v>0</v>
      </c>
      <c r="O387" s="264">
        <f t="shared" si="238"/>
        <v>0</v>
      </c>
      <c r="P387" s="264">
        <f t="shared" si="238"/>
        <v>13749.1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40.5" customHeight="1">
      <c r="A388" s="101" t="s">
        <v>242</v>
      </c>
      <c r="B388" s="149" t="s">
        <v>574</v>
      </c>
      <c r="C388" s="260" t="s">
        <v>56</v>
      </c>
      <c r="D388" s="261">
        <f>E388+F388+G388</f>
        <v>13749.1</v>
      </c>
      <c r="E388" s="264"/>
      <c r="F388" s="262"/>
      <c r="G388" s="264">
        <f>'[4]Поправки февраль'!$I$722</f>
        <v>13749.1</v>
      </c>
      <c r="H388" s="264"/>
      <c r="I388" s="264">
        <f>J388+K388+L388</f>
        <v>13749.1</v>
      </c>
      <c r="J388" s="264"/>
      <c r="K388" s="264"/>
      <c r="L388" s="264">
        <f>'[4]Поправки февраль'!$J$722</f>
        <v>13749.1</v>
      </c>
      <c r="M388" s="264">
        <f>N388+O388+P388</f>
        <v>13749.1</v>
      </c>
      <c r="N388" s="264"/>
      <c r="O388" s="264"/>
      <c r="P388" s="264">
        <f>'[4]Поправки февраль'!$K$722</f>
        <v>13749.1</v>
      </c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91.5" customHeight="1">
      <c r="A389" s="134" t="s">
        <v>518</v>
      </c>
      <c r="B389" s="99" t="s">
        <v>382</v>
      </c>
      <c r="C389" s="153"/>
      <c r="D389" s="187">
        <f>D390</f>
        <v>0</v>
      </c>
      <c r="E389" s="158">
        <f t="shared" ref="E389:P389" si="239">E390</f>
        <v>0</v>
      </c>
      <c r="F389" s="158">
        <f t="shared" si="239"/>
        <v>0</v>
      </c>
      <c r="G389" s="158">
        <f>G390</f>
        <v>0</v>
      </c>
      <c r="H389" s="158" t="e">
        <f t="shared" si="239"/>
        <v>#REF!</v>
      </c>
      <c r="I389" s="193">
        <f t="shared" si="239"/>
        <v>0</v>
      </c>
      <c r="J389" s="158">
        <f t="shared" si="239"/>
        <v>0</v>
      </c>
      <c r="K389" s="158">
        <f t="shared" si="239"/>
        <v>0</v>
      </c>
      <c r="L389" s="158">
        <f t="shared" si="239"/>
        <v>0</v>
      </c>
      <c r="M389" s="193">
        <f t="shared" si="239"/>
        <v>0</v>
      </c>
      <c r="N389" s="158">
        <f t="shared" si="239"/>
        <v>0</v>
      </c>
      <c r="O389" s="158">
        <f t="shared" si="239"/>
        <v>0</v>
      </c>
      <c r="P389" s="158">
        <f t="shared" si="239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59.25" customHeight="1">
      <c r="A390" s="24" t="s">
        <v>242</v>
      </c>
      <c r="B390" s="99" t="s">
        <v>382</v>
      </c>
      <c r="C390" s="153" t="s">
        <v>56</v>
      </c>
      <c r="D390" s="187">
        <f>E390+F390+G390</f>
        <v>0</v>
      </c>
      <c r="E390" s="158"/>
      <c r="F390" s="158"/>
      <c r="G390" s="158">
        <f>'[4]Поправки февраль'!$I$726</f>
        <v>0</v>
      </c>
      <c r="H390" s="158" t="e">
        <f>#REF!</f>
        <v>#REF!</v>
      </c>
      <c r="I390" s="193">
        <f>J390+K390+L390</f>
        <v>0</v>
      </c>
      <c r="J390" s="158"/>
      <c r="K390" s="158"/>
      <c r="L390" s="158">
        <f>'[4]Поправки февраль'!$J$726</f>
        <v>0</v>
      </c>
      <c r="M390" s="193">
        <f>N390+O390+P390</f>
        <v>0</v>
      </c>
      <c r="N390" s="158"/>
      <c r="O390" s="158"/>
      <c r="P390" s="158">
        <f>'[4]Поправки февраль'!$K$726</f>
        <v>0</v>
      </c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63" customHeight="1">
      <c r="A391" s="114" t="s">
        <v>482</v>
      </c>
      <c r="B391" s="113" t="s">
        <v>244</v>
      </c>
      <c r="C391" s="153"/>
      <c r="D391" s="187">
        <f>E391+G391+F391</f>
        <v>7295.7</v>
      </c>
      <c r="E391" s="155">
        <f>E394+E411+E414+E396+E398+E392+E400</f>
        <v>7295.7</v>
      </c>
      <c r="F391" s="155">
        <f t="shared" ref="F391:P391" si="240">F394+F411+F414+F396+F398+F392+F400</f>
        <v>0</v>
      </c>
      <c r="G391" s="155">
        <f t="shared" si="240"/>
        <v>0</v>
      </c>
      <c r="H391" s="155" t="e">
        <f t="shared" si="240"/>
        <v>#REF!</v>
      </c>
      <c r="I391" s="188">
        <f t="shared" si="240"/>
        <v>5871</v>
      </c>
      <c r="J391" s="155">
        <f t="shared" si="240"/>
        <v>5871</v>
      </c>
      <c r="K391" s="155">
        <f t="shared" si="240"/>
        <v>0</v>
      </c>
      <c r="L391" s="155">
        <f t="shared" si="240"/>
        <v>0</v>
      </c>
      <c r="M391" s="188">
        <f t="shared" si="240"/>
        <v>6618.7</v>
      </c>
      <c r="N391" s="155">
        <f t="shared" si="240"/>
        <v>6618.7</v>
      </c>
      <c r="O391" s="155">
        <f t="shared" si="240"/>
        <v>0</v>
      </c>
      <c r="P391" s="155">
        <f t="shared" si="240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" customHeight="1">
      <c r="A392" s="74" t="s">
        <v>519</v>
      </c>
      <c r="B392" s="72" t="s">
        <v>495</v>
      </c>
      <c r="C392" s="153"/>
      <c r="D392" s="187">
        <f>D393</f>
        <v>0</v>
      </c>
      <c r="E392" s="154">
        <f t="shared" ref="E392:P392" si="241">E393</f>
        <v>0</v>
      </c>
      <c r="F392" s="154">
        <f t="shared" si="241"/>
        <v>0</v>
      </c>
      <c r="G392" s="154">
        <f t="shared" si="241"/>
        <v>0</v>
      </c>
      <c r="H392" s="154">
        <f t="shared" si="241"/>
        <v>0</v>
      </c>
      <c r="I392" s="187">
        <f t="shared" si="241"/>
        <v>0</v>
      </c>
      <c r="J392" s="154">
        <f t="shared" si="241"/>
        <v>0</v>
      </c>
      <c r="K392" s="154">
        <f t="shared" si="241"/>
        <v>0</v>
      </c>
      <c r="L392" s="154">
        <f t="shared" si="241"/>
        <v>0</v>
      </c>
      <c r="M392" s="187">
        <f t="shared" si="241"/>
        <v>0</v>
      </c>
      <c r="N392" s="154">
        <f t="shared" si="241"/>
        <v>0</v>
      </c>
      <c r="O392" s="154">
        <f t="shared" si="241"/>
        <v>0</v>
      </c>
      <c r="P392" s="154">
        <f t="shared" si="241"/>
        <v>0</v>
      </c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39.75" customHeight="1">
      <c r="A393" s="74" t="s">
        <v>242</v>
      </c>
      <c r="B393" s="72" t="s">
        <v>495</v>
      </c>
      <c r="C393" s="153" t="s">
        <v>56</v>
      </c>
      <c r="D393" s="187">
        <f>E393+F393+G393</f>
        <v>0</v>
      </c>
      <c r="E393" s="155"/>
      <c r="F393" s="155"/>
      <c r="G393" s="155"/>
      <c r="H393" s="155"/>
      <c r="I393" s="190">
        <f>J393+K393+L393</f>
        <v>0</v>
      </c>
      <c r="J393" s="155"/>
      <c r="K393" s="155"/>
      <c r="L393" s="155"/>
      <c r="M393" s="190">
        <f>N393+O393+P393</f>
        <v>0</v>
      </c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9.25" customHeight="1">
      <c r="A394" s="24" t="s">
        <v>120</v>
      </c>
      <c r="B394" s="25" t="s">
        <v>245</v>
      </c>
      <c r="C394" s="153"/>
      <c r="D394" s="187">
        <f>E394+G394</f>
        <v>520</v>
      </c>
      <c r="E394" s="155">
        <f>E395</f>
        <v>520</v>
      </c>
      <c r="F394" s="155">
        <f t="shared" ref="F394:J394" si="242">F395</f>
        <v>0</v>
      </c>
      <c r="G394" s="155">
        <f t="shared" si="242"/>
        <v>0</v>
      </c>
      <c r="H394" s="155">
        <f t="shared" si="242"/>
        <v>0</v>
      </c>
      <c r="I394" s="190">
        <f t="shared" si="242"/>
        <v>418</v>
      </c>
      <c r="J394" s="155">
        <f t="shared" si="242"/>
        <v>418</v>
      </c>
      <c r="K394" s="155">
        <f>K395</f>
        <v>0</v>
      </c>
      <c r="L394" s="155">
        <f>L395</f>
        <v>0</v>
      </c>
      <c r="M394" s="190">
        <f>M395</f>
        <v>418</v>
      </c>
      <c r="N394" s="155">
        <f>N395</f>
        <v>418</v>
      </c>
      <c r="O394" s="155">
        <f t="shared" ref="O394:P394" si="243">O395</f>
        <v>0</v>
      </c>
      <c r="P394" s="155">
        <f t="shared" si="243"/>
        <v>0</v>
      </c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customHeight="1">
      <c r="A395" s="24" t="s">
        <v>242</v>
      </c>
      <c r="B395" s="25" t="s">
        <v>245</v>
      </c>
      <c r="C395" s="153" t="s">
        <v>56</v>
      </c>
      <c r="D395" s="187">
        <f>E395+G395</f>
        <v>520</v>
      </c>
      <c r="E395" s="155">
        <v>520</v>
      </c>
      <c r="F395" s="155"/>
      <c r="G395" s="155"/>
      <c r="H395" s="155">
        <f>H410</f>
        <v>0</v>
      </c>
      <c r="I395" s="188">
        <f>J395+K395+L395</f>
        <v>418</v>
      </c>
      <c r="J395" s="155">
        <v>418</v>
      </c>
      <c r="K395" s="157"/>
      <c r="L395" s="157"/>
      <c r="M395" s="188">
        <f>N395+O395+P395</f>
        <v>418</v>
      </c>
      <c r="N395" s="155">
        <v>418</v>
      </c>
      <c r="O395" s="157"/>
      <c r="P395" s="157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30">
      <c r="A396" s="208" t="s">
        <v>158</v>
      </c>
      <c r="B396" s="25" t="s">
        <v>439</v>
      </c>
      <c r="C396" s="153"/>
      <c r="D396" s="187">
        <f>D397</f>
        <v>5118.7</v>
      </c>
      <c r="E396" s="154">
        <f t="shared" ref="E396:P396" si="244">E397</f>
        <v>5118.7</v>
      </c>
      <c r="F396" s="154">
        <f t="shared" si="244"/>
        <v>0</v>
      </c>
      <c r="G396" s="154">
        <f t="shared" si="244"/>
        <v>0</v>
      </c>
      <c r="H396" s="154" t="e">
        <f t="shared" si="244"/>
        <v>#REF!</v>
      </c>
      <c r="I396" s="187">
        <f t="shared" si="244"/>
        <v>4620.5</v>
      </c>
      <c r="J396" s="154">
        <f t="shared" si="244"/>
        <v>4620.5</v>
      </c>
      <c r="K396" s="154">
        <f t="shared" si="244"/>
        <v>0</v>
      </c>
      <c r="L396" s="154">
        <f t="shared" si="244"/>
        <v>0</v>
      </c>
      <c r="M396" s="187">
        <f t="shared" si="244"/>
        <v>5368.2</v>
      </c>
      <c r="N396" s="154">
        <f t="shared" si="244"/>
        <v>5368.2</v>
      </c>
      <c r="O396" s="154">
        <f t="shared" si="244"/>
        <v>0</v>
      </c>
      <c r="P396" s="154">
        <f t="shared" si="244"/>
        <v>0</v>
      </c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60">
      <c r="A397" s="24" t="s">
        <v>242</v>
      </c>
      <c r="B397" s="25" t="s">
        <v>439</v>
      </c>
      <c r="C397" s="153" t="s">
        <v>56</v>
      </c>
      <c r="D397" s="187">
        <f>E397+F397+G397</f>
        <v>5118.7</v>
      </c>
      <c r="E397" s="158">
        <v>5118.7</v>
      </c>
      <c r="F397" s="154"/>
      <c r="G397" s="154"/>
      <c r="H397" s="154" t="e">
        <f>#REF!</f>
        <v>#REF!</v>
      </c>
      <c r="I397" s="187">
        <f>J397+K397+L397</f>
        <v>4620.5</v>
      </c>
      <c r="J397" s="158">
        <v>4620.5</v>
      </c>
      <c r="K397" s="154"/>
      <c r="L397" s="154"/>
      <c r="M397" s="187">
        <f>N397+O397+P397</f>
        <v>5368.2</v>
      </c>
      <c r="N397" s="158">
        <v>5368.2</v>
      </c>
      <c r="O397" s="154"/>
      <c r="P397" s="154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30">
      <c r="A398" s="208" t="s">
        <v>159</v>
      </c>
      <c r="B398" s="25" t="s">
        <v>440</v>
      </c>
      <c r="C398" s="153"/>
      <c r="D398" s="187">
        <f>D399</f>
        <v>778</v>
      </c>
      <c r="E398" s="154">
        <f t="shared" ref="E398:P398" si="245">E399</f>
        <v>778</v>
      </c>
      <c r="F398" s="154">
        <f t="shared" si="245"/>
        <v>0</v>
      </c>
      <c r="G398" s="154">
        <f t="shared" si="245"/>
        <v>0</v>
      </c>
      <c r="H398" s="154" t="e">
        <f t="shared" si="245"/>
        <v>#REF!</v>
      </c>
      <c r="I398" s="187">
        <f t="shared" si="245"/>
        <v>832.5</v>
      </c>
      <c r="J398" s="154">
        <f t="shared" si="245"/>
        <v>832.5</v>
      </c>
      <c r="K398" s="154">
        <f t="shared" si="245"/>
        <v>0</v>
      </c>
      <c r="L398" s="154">
        <f t="shared" si="245"/>
        <v>0</v>
      </c>
      <c r="M398" s="187">
        <f t="shared" si="245"/>
        <v>832.5</v>
      </c>
      <c r="N398" s="154">
        <f t="shared" si="245"/>
        <v>832.5</v>
      </c>
      <c r="O398" s="154">
        <f t="shared" si="245"/>
        <v>0</v>
      </c>
      <c r="P398" s="154">
        <f t="shared" si="245"/>
        <v>0</v>
      </c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60">
      <c r="A399" s="24" t="s">
        <v>242</v>
      </c>
      <c r="B399" s="25" t="s">
        <v>440</v>
      </c>
      <c r="C399" s="153" t="s">
        <v>56</v>
      </c>
      <c r="D399" s="187">
        <f>E399+F399+G399</f>
        <v>778</v>
      </c>
      <c r="E399" s="158">
        <v>778</v>
      </c>
      <c r="F399" s="154"/>
      <c r="G399" s="154"/>
      <c r="H399" s="154" t="e">
        <f>#REF!</f>
        <v>#REF!</v>
      </c>
      <c r="I399" s="187">
        <f>J399+K399+L399</f>
        <v>832.5</v>
      </c>
      <c r="J399" s="158">
        <v>832.5</v>
      </c>
      <c r="K399" s="154"/>
      <c r="L399" s="154"/>
      <c r="M399" s="187">
        <f>N399+O399+P399</f>
        <v>832.5</v>
      </c>
      <c r="N399" s="158">
        <v>832.5</v>
      </c>
      <c r="O399" s="154"/>
      <c r="P399" s="154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30" customHeight="1">
      <c r="A400" s="230" t="s">
        <v>539</v>
      </c>
      <c r="B400" s="205" t="s">
        <v>551</v>
      </c>
      <c r="C400" s="153"/>
      <c r="D400" s="187">
        <f>D401</f>
        <v>879</v>
      </c>
      <c r="E400" s="154">
        <f t="shared" ref="E400:P400" si="246">E401</f>
        <v>879</v>
      </c>
      <c r="F400" s="154">
        <f t="shared" si="246"/>
        <v>0</v>
      </c>
      <c r="G400" s="154">
        <f t="shared" si="246"/>
        <v>0</v>
      </c>
      <c r="H400" s="154">
        <f t="shared" si="246"/>
        <v>0</v>
      </c>
      <c r="I400" s="187">
        <f t="shared" si="246"/>
        <v>0</v>
      </c>
      <c r="J400" s="154">
        <f t="shared" si="246"/>
        <v>0</v>
      </c>
      <c r="K400" s="154">
        <f t="shared" si="246"/>
        <v>0</v>
      </c>
      <c r="L400" s="154">
        <f t="shared" si="246"/>
        <v>0</v>
      </c>
      <c r="M400" s="187">
        <f t="shared" si="246"/>
        <v>0</v>
      </c>
      <c r="N400" s="154">
        <f t="shared" si="246"/>
        <v>0</v>
      </c>
      <c r="O400" s="154">
        <f t="shared" si="246"/>
        <v>0</v>
      </c>
      <c r="P400" s="154">
        <f t="shared" si="246"/>
        <v>0</v>
      </c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43.5" customHeight="1">
      <c r="A401" s="24" t="s">
        <v>242</v>
      </c>
      <c r="B401" s="205" t="s">
        <v>551</v>
      </c>
      <c r="C401" s="153" t="s">
        <v>56</v>
      </c>
      <c r="D401" s="187">
        <f>E401+F401+G401</f>
        <v>879</v>
      </c>
      <c r="E401" s="155">
        <v>879</v>
      </c>
      <c r="F401" s="155"/>
      <c r="G401" s="155"/>
      <c r="H401" s="155"/>
      <c r="I401" s="188"/>
      <c r="J401" s="155"/>
      <c r="K401" s="155"/>
      <c r="L401" s="155"/>
      <c r="M401" s="188"/>
      <c r="N401" s="155"/>
      <c r="O401" s="155"/>
      <c r="P401" s="155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96" customFormat="1" ht="43.5" hidden="1" customHeight="1">
      <c r="A402" s="202" t="s">
        <v>426</v>
      </c>
      <c r="B402" s="25" t="s">
        <v>245</v>
      </c>
      <c r="C402" s="153"/>
      <c r="D402" s="187"/>
      <c r="E402" s="155"/>
      <c r="F402" s="155"/>
      <c r="G402" s="155"/>
      <c r="H402" s="155"/>
      <c r="I402" s="188"/>
      <c r="J402" s="155"/>
      <c r="K402" s="155"/>
      <c r="L402" s="155"/>
      <c r="M402" s="188"/>
      <c r="N402" s="155"/>
      <c r="O402" s="155"/>
      <c r="P402" s="155"/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</row>
    <row r="403" spans="1:50" s="96" customFormat="1" ht="21.75" hidden="1" customHeight="1">
      <c r="A403" s="203" t="s">
        <v>160</v>
      </c>
      <c r="B403" s="205" t="s">
        <v>432</v>
      </c>
      <c r="C403" s="153" t="s">
        <v>155</v>
      </c>
      <c r="D403" s="187"/>
      <c r="E403" s="155"/>
      <c r="F403" s="155"/>
      <c r="G403" s="155"/>
      <c r="H403" s="155"/>
      <c r="I403" s="188"/>
      <c r="J403" s="155"/>
      <c r="K403" s="155"/>
      <c r="L403" s="155"/>
      <c r="M403" s="188"/>
      <c r="N403" s="155"/>
      <c r="O403" s="155"/>
      <c r="P403" s="15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43.5" hidden="1" customHeight="1">
      <c r="A404" s="24" t="s">
        <v>120</v>
      </c>
      <c r="B404" s="25" t="s">
        <v>245</v>
      </c>
      <c r="C404" s="153"/>
      <c r="D404" s="187"/>
      <c r="E404" s="155"/>
      <c r="F404" s="155"/>
      <c r="G404" s="155"/>
      <c r="H404" s="155"/>
      <c r="I404" s="188"/>
      <c r="J404" s="155"/>
      <c r="K404" s="155"/>
      <c r="L404" s="155"/>
      <c r="M404" s="188"/>
      <c r="N404" s="155"/>
      <c r="O404" s="155"/>
      <c r="P404" s="155"/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4.75" hidden="1" customHeight="1">
      <c r="A405" s="204" t="s">
        <v>427</v>
      </c>
      <c r="B405" s="205" t="s">
        <v>432</v>
      </c>
      <c r="C405" s="153" t="s">
        <v>428</v>
      </c>
      <c r="D405" s="187"/>
      <c r="E405" s="155"/>
      <c r="F405" s="155"/>
      <c r="G405" s="155"/>
      <c r="H405" s="155"/>
      <c r="I405" s="188"/>
      <c r="J405" s="155"/>
      <c r="K405" s="155"/>
      <c r="L405" s="155"/>
      <c r="M405" s="188"/>
      <c r="N405" s="155"/>
      <c r="O405" s="155"/>
      <c r="P405" s="155"/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43.5" hidden="1" customHeight="1">
      <c r="A406" s="24" t="s">
        <v>120</v>
      </c>
      <c r="B406" s="25" t="s">
        <v>245</v>
      </c>
      <c r="C406" s="153"/>
      <c r="D406" s="187"/>
      <c r="E406" s="155"/>
      <c r="F406" s="155"/>
      <c r="G406" s="155"/>
      <c r="H406" s="155"/>
      <c r="I406" s="188"/>
      <c r="J406" s="155"/>
      <c r="K406" s="155"/>
      <c r="L406" s="155"/>
      <c r="M406" s="188"/>
      <c r="N406" s="155"/>
      <c r="O406" s="155"/>
      <c r="P406" s="155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75.75" hidden="1" customHeight="1">
      <c r="A407" s="203" t="s">
        <v>429</v>
      </c>
      <c r="B407" s="205" t="s">
        <v>432</v>
      </c>
      <c r="C407" s="153" t="s">
        <v>430</v>
      </c>
      <c r="D407" s="187"/>
      <c r="E407" s="155"/>
      <c r="F407" s="155"/>
      <c r="G407" s="155"/>
      <c r="H407" s="155"/>
      <c r="I407" s="188"/>
      <c r="J407" s="155"/>
      <c r="K407" s="155"/>
      <c r="L407" s="155"/>
      <c r="M407" s="188"/>
      <c r="N407" s="155"/>
      <c r="O407" s="155"/>
      <c r="P407" s="155"/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8" hidden="1" customHeight="1">
      <c r="A408" s="203" t="s">
        <v>18</v>
      </c>
      <c r="B408" s="205" t="s">
        <v>432</v>
      </c>
      <c r="C408" s="153" t="s">
        <v>19</v>
      </c>
      <c r="D408" s="187"/>
      <c r="E408" s="155"/>
      <c r="F408" s="155"/>
      <c r="G408" s="155"/>
      <c r="H408" s="155"/>
      <c r="I408" s="188"/>
      <c r="J408" s="155"/>
      <c r="K408" s="155"/>
      <c r="L408" s="155"/>
      <c r="M408" s="188"/>
      <c r="N408" s="155"/>
      <c r="O408" s="155"/>
      <c r="P408" s="155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64.5" hidden="1" customHeight="1">
      <c r="A409" s="203" t="s">
        <v>431</v>
      </c>
      <c r="B409" s="205" t="s">
        <v>432</v>
      </c>
      <c r="C409" s="153" t="s">
        <v>433</v>
      </c>
      <c r="D409" s="187"/>
      <c r="E409" s="155"/>
      <c r="F409" s="155"/>
      <c r="G409" s="155"/>
      <c r="H409" s="155"/>
      <c r="I409" s="188"/>
      <c r="J409" s="155"/>
      <c r="K409" s="155"/>
      <c r="L409" s="155"/>
      <c r="M409" s="188"/>
      <c r="N409" s="155"/>
      <c r="O409" s="155"/>
      <c r="P409" s="155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6" t="s">
        <v>148</v>
      </c>
      <c r="B410" s="25" t="s">
        <v>245</v>
      </c>
      <c r="C410" s="153" t="s">
        <v>56</v>
      </c>
      <c r="D410" s="187">
        <f>E410+F410+G410</f>
        <v>0</v>
      </c>
      <c r="E410" s="155"/>
      <c r="F410" s="157"/>
      <c r="G410" s="157"/>
      <c r="H410" s="157"/>
      <c r="I410" s="187">
        <f>J410+K410+L410</f>
        <v>0</v>
      </c>
      <c r="J410" s="155"/>
      <c r="K410" s="157"/>
      <c r="L410" s="155"/>
      <c r="M410" s="187">
        <f>N410+O410</f>
        <v>0</v>
      </c>
      <c r="N410" s="158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8" customFormat="1" ht="76.5" hidden="1" customHeight="1">
      <c r="A411" s="43" t="s">
        <v>138</v>
      </c>
      <c r="B411" s="25" t="s">
        <v>340</v>
      </c>
      <c r="C411" s="153"/>
      <c r="D411" s="187">
        <f t="shared" ref="D411:P412" si="247">D412</f>
        <v>0</v>
      </c>
      <c r="E411" s="158">
        <f t="shared" si="247"/>
        <v>0</v>
      </c>
      <c r="F411" s="158">
        <f t="shared" si="247"/>
        <v>0</v>
      </c>
      <c r="G411" s="158">
        <f t="shared" si="247"/>
        <v>0</v>
      </c>
      <c r="H411" s="158">
        <f t="shared" si="247"/>
        <v>0</v>
      </c>
      <c r="I411" s="187">
        <f t="shared" si="247"/>
        <v>0</v>
      </c>
      <c r="J411" s="158">
        <f t="shared" si="247"/>
        <v>0</v>
      </c>
      <c r="K411" s="158">
        <f t="shared" si="247"/>
        <v>0</v>
      </c>
      <c r="L411" s="158">
        <f t="shared" si="247"/>
        <v>0</v>
      </c>
      <c r="M411" s="187">
        <f t="shared" si="247"/>
        <v>0</v>
      </c>
      <c r="N411" s="158">
        <f t="shared" si="247"/>
        <v>0</v>
      </c>
      <c r="O411" s="158">
        <f t="shared" si="247"/>
        <v>0</v>
      </c>
      <c r="P411" s="158">
        <f t="shared" si="247"/>
        <v>0</v>
      </c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</row>
    <row r="412" spans="1:50" s="8" customFormat="1" ht="63.75" hidden="1" customHeight="1">
      <c r="A412" s="24" t="s">
        <v>60</v>
      </c>
      <c r="B412" s="25" t="s">
        <v>340</v>
      </c>
      <c r="C412" s="153" t="s">
        <v>56</v>
      </c>
      <c r="D412" s="187">
        <f t="shared" si="247"/>
        <v>0</v>
      </c>
      <c r="E412" s="158">
        <f t="shared" si="247"/>
        <v>0</v>
      </c>
      <c r="F412" s="158">
        <f t="shared" si="247"/>
        <v>0</v>
      </c>
      <c r="G412" s="158">
        <f t="shared" si="247"/>
        <v>0</v>
      </c>
      <c r="H412" s="158">
        <f t="shared" si="247"/>
        <v>0</v>
      </c>
      <c r="I412" s="187">
        <f t="shared" si="247"/>
        <v>0</v>
      </c>
      <c r="J412" s="158">
        <f t="shared" si="247"/>
        <v>0</v>
      </c>
      <c r="K412" s="158">
        <f t="shared" si="247"/>
        <v>0</v>
      </c>
      <c r="L412" s="158">
        <f t="shared" si="247"/>
        <v>0</v>
      </c>
      <c r="M412" s="187">
        <f t="shared" si="247"/>
        <v>0</v>
      </c>
      <c r="N412" s="158">
        <f t="shared" si="247"/>
        <v>0</v>
      </c>
      <c r="O412" s="158">
        <f t="shared" si="247"/>
        <v>0</v>
      </c>
      <c r="P412" s="158">
        <f t="shared" si="247"/>
        <v>0</v>
      </c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</row>
    <row r="413" spans="1:50" s="8" customFormat="1" ht="17.25" hidden="1" customHeight="1">
      <c r="A413" s="16" t="s">
        <v>148</v>
      </c>
      <c r="B413" s="25" t="s">
        <v>340</v>
      </c>
      <c r="C413" s="153" t="s">
        <v>56</v>
      </c>
      <c r="D413" s="187">
        <f>E413+F413+G413+H413</f>
        <v>0</v>
      </c>
      <c r="E413" s="155"/>
      <c r="F413" s="155"/>
      <c r="G413" s="157"/>
      <c r="H413" s="157"/>
      <c r="I413" s="187">
        <f>J413+K413+L413</f>
        <v>0</v>
      </c>
      <c r="J413" s="155"/>
      <c r="K413" s="157"/>
      <c r="L413" s="155"/>
      <c r="M413" s="246">
        <f>N413+O413+P413</f>
        <v>0</v>
      </c>
      <c r="N413" s="160"/>
      <c r="O413" s="160"/>
      <c r="P413" s="160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</row>
    <row r="414" spans="1:50" s="8" customFormat="1" ht="37.5" hidden="1" customHeight="1">
      <c r="A414" s="74" t="s">
        <v>383</v>
      </c>
      <c r="B414" s="151" t="s">
        <v>385</v>
      </c>
      <c r="C414" s="153"/>
      <c r="D414" s="187">
        <f>D415</f>
        <v>0</v>
      </c>
      <c r="E414" s="154">
        <f t="shared" ref="E414:P416" si="248">E415</f>
        <v>0</v>
      </c>
      <c r="F414" s="154">
        <f t="shared" si="248"/>
        <v>0</v>
      </c>
      <c r="G414" s="154">
        <f t="shared" si="248"/>
        <v>0</v>
      </c>
      <c r="H414" s="154">
        <f t="shared" si="248"/>
        <v>0</v>
      </c>
      <c r="I414" s="187">
        <f t="shared" si="248"/>
        <v>0</v>
      </c>
      <c r="J414" s="154">
        <f t="shared" si="248"/>
        <v>0</v>
      </c>
      <c r="K414" s="154">
        <f t="shared" si="248"/>
        <v>0</v>
      </c>
      <c r="L414" s="154">
        <f t="shared" si="248"/>
        <v>0</v>
      </c>
      <c r="M414" s="187">
        <f t="shared" si="248"/>
        <v>0</v>
      </c>
      <c r="N414" s="154">
        <f t="shared" si="248"/>
        <v>0</v>
      </c>
      <c r="O414" s="154">
        <f t="shared" si="248"/>
        <v>0</v>
      </c>
      <c r="P414" s="154">
        <f t="shared" si="248"/>
        <v>0</v>
      </c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</row>
    <row r="415" spans="1:50" s="8" customFormat="1" ht="60.75" hidden="1">
      <c r="A415" s="145" t="s">
        <v>483</v>
      </c>
      <c r="B415" s="151" t="s">
        <v>385</v>
      </c>
      <c r="C415" s="153"/>
      <c r="D415" s="187">
        <f>D416</f>
        <v>0</v>
      </c>
      <c r="E415" s="154">
        <f t="shared" si="248"/>
        <v>0</v>
      </c>
      <c r="F415" s="154">
        <f t="shared" si="248"/>
        <v>0</v>
      </c>
      <c r="G415" s="154">
        <f t="shared" si="248"/>
        <v>0</v>
      </c>
      <c r="H415" s="154">
        <f t="shared" si="248"/>
        <v>0</v>
      </c>
      <c r="I415" s="187">
        <f t="shared" si="248"/>
        <v>0</v>
      </c>
      <c r="J415" s="154">
        <f t="shared" si="248"/>
        <v>0</v>
      </c>
      <c r="K415" s="154">
        <f t="shared" si="248"/>
        <v>0</v>
      </c>
      <c r="L415" s="154">
        <f t="shared" si="248"/>
        <v>0</v>
      </c>
      <c r="M415" s="187">
        <f t="shared" si="248"/>
        <v>0</v>
      </c>
      <c r="N415" s="154">
        <f t="shared" si="248"/>
        <v>0</v>
      </c>
      <c r="O415" s="154">
        <f t="shared" si="248"/>
        <v>0</v>
      </c>
      <c r="P415" s="154">
        <f t="shared" si="248"/>
        <v>0</v>
      </c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</row>
    <row r="416" spans="1:50" s="8" customFormat="1" ht="36.75" hidden="1">
      <c r="A416" s="145" t="s">
        <v>242</v>
      </c>
      <c r="B416" s="151" t="s">
        <v>385</v>
      </c>
      <c r="C416" s="153" t="s">
        <v>56</v>
      </c>
      <c r="D416" s="187">
        <f>D417</f>
        <v>0</v>
      </c>
      <c r="E416" s="154">
        <f t="shared" si="248"/>
        <v>0</v>
      </c>
      <c r="F416" s="154">
        <f t="shared" si="248"/>
        <v>0</v>
      </c>
      <c r="G416" s="154">
        <f t="shared" si="248"/>
        <v>0</v>
      </c>
      <c r="H416" s="154">
        <f t="shared" si="248"/>
        <v>0</v>
      </c>
      <c r="I416" s="187">
        <f t="shared" si="248"/>
        <v>0</v>
      </c>
      <c r="J416" s="154">
        <f t="shared" si="248"/>
        <v>0</v>
      </c>
      <c r="K416" s="154">
        <f t="shared" si="248"/>
        <v>0</v>
      </c>
      <c r="L416" s="154">
        <f t="shared" si="248"/>
        <v>0</v>
      </c>
      <c r="M416" s="187">
        <f t="shared" si="248"/>
        <v>0</v>
      </c>
      <c r="N416" s="154">
        <f t="shared" si="248"/>
        <v>0</v>
      </c>
      <c r="O416" s="154">
        <f t="shared" si="248"/>
        <v>0</v>
      </c>
      <c r="P416" s="154">
        <f t="shared" si="248"/>
        <v>0</v>
      </c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</row>
    <row r="417" spans="1:50" s="8" customFormat="1" ht="17.25" hidden="1" customHeight="1">
      <c r="A417" s="16" t="s">
        <v>148</v>
      </c>
      <c r="B417" s="151" t="s">
        <v>385</v>
      </c>
      <c r="C417" s="153" t="s">
        <v>56</v>
      </c>
      <c r="D417" s="187">
        <f>E417+F417+G417</f>
        <v>0</v>
      </c>
      <c r="E417" s="155"/>
      <c r="F417" s="155"/>
      <c r="G417" s="157"/>
      <c r="H417" s="157"/>
      <c r="I417" s="187">
        <f>J417+K417+L417</f>
        <v>0</v>
      </c>
      <c r="J417" s="155"/>
      <c r="K417" s="157"/>
      <c r="L417" s="155"/>
      <c r="M417" s="246">
        <f>N417+O417+P417</f>
        <v>0</v>
      </c>
      <c r="N417" s="160"/>
      <c r="O417" s="160"/>
      <c r="P417" s="160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</row>
    <row r="418" spans="1:50" s="96" customFormat="1" ht="59.25" customHeight="1">
      <c r="A418" s="59" t="s">
        <v>293</v>
      </c>
      <c r="B418" s="19" t="s">
        <v>246</v>
      </c>
      <c r="C418" s="19"/>
      <c r="D418" s="187">
        <f>E418+F418+G418</f>
        <v>1773.2</v>
      </c>
      <c r="E418" s="155">
        <f t="shared" ref="E418:P418" si="249">E419+E422+E428+E425</f>
        <v>1773.2</v>
      </c>
      <c r="F418" s="155">
        <f t="shared" si="249"/>
        <v>0</v>
      </c>
      <c r="G418" s="155">
        <f t="shared" si="249"/>
        <v>0</v>
      </c>
      <c r="H418" s="155" t="e">
        <f t="shared" si="249"/>
        <v>#REF!</v>
      </c>
      <c r="I418" s="188">
        <f t="shared" si="249"/>
        <v>1585.4</v>
      </c>
      <c r="J418" s="155">
        <f t="shared" si="249"/>
        <v>1585.4</v>
      </c>
      <c r="K418" s="155">
        <f t="shared" si="249"/>
        <v>0</v>
      </c>
      <c r="L418" s="155">
        <f t="shared" si="249"/>
        <v>0</v>
      </c>
      <c r="M418" s="188">
        <f t="shared" si="249"/>
        <v>1012.4</v>
      </c>
      <c r="N418" s="155">
        <f t="shared" si="249"/>
        <v>1012.4</v>
      </c>
      <c r="O418" s="155">
        <f t="shared" si="249"/>
        <v>0</v>
      </c>
      <c r="P418" s="155">
        <f t="shared" si="249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17.25" hidden="1" customHeight="1">
      <c r="A419" s="32" t="s">
        <v>125</v>
      </c>
      <c r="B419" s="25" t="s">
        <v>247</v>
      </c>
      <c r="C419" s="19"/>
      <c r="D419" s="187">
        <f t="shared" ref="D419:D424" si="250">E419+F419+G419</f>
        <v>0</v>
      </c>
      <c r="E419" s="155">
        <f>E420</f>
        <v>0</v>
      </c>
      <c r="F419" s="156">
        <f>F420</f>
        <v>0</v>
      </c>
      <c r="G419" s="157">
        <f>G420</f>
        <v>0</v>
      </c>
      <c r="H419" s="157"/>
      <c r="I419" s="187">
        <f t="shared" ref="I419:I429" si="251">J419+K419+L419</f>
        <v>0</v>
      </c>
      <c r="J419" s="156">
        <f>J420</f>
        <v>0</v>
      </c>
      <c r="K419" s="167"/>
      <c r="L419" s="156"/>
      <c r="M419" s="188">
        <f>M420+M422</f>
        <v>0</v>
      </c>
      <c r="N419" s="155">
        <f>N420+N422</f>
        <v>0</v>
      </c>
      <c r="O419" s="155">
        <f>O420+O422</f>
        <v>0</v>
      </c>
      <c r="P419" s="155">
        <f>P420+P422</f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27.75" hidden="1" customHeight="1">
      <c r="A420" s="32" t="s">
        <v>63</v>
      </c>
      <c r="B420" s="25" t="s">
        <v>247</v>
      </c>
      <c r="C420" s="153" t="s">
        <v>64</v>
      </c>
      <c r="D420" s="187">
        <f t="shared" si="250"/>
        <v>0</v>
      </c>
      <c r="E420" s="155">
        <f>E421</f>
        <v>0</v>
      </c>
      <c r="F420" s="167"/>
      <c r="G420" s="157">
        <f>G421</f>
        <v>0</v>
      </c>
      <c r="H420" s="157"/>
      <c r="I420" s="187">
        <f t="shared" si="251"/>
        <v>0</v>
      </c>
      <c r="J420" s="156">
        <f>J421</f>
        <v>0</v>
      </c>
      <c r="K420" s="167"/>
      <c r="L420" s="156"/>
      <c r="M420" s="246">
        <f>N420+O420</f>
        <v>0</v>
      </c>
      <c r="N420" s="160">
        <f>N421</f>
        <v>0</v>
      </c>
      <c r="O420" s="160">
        <f>O421</f>
        <v>0</v>
      </c>
      <c r="P420" s="160">
        <f>P421</f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hidden="1" customHeight="1">
      <c r="A421" s="24" t="s">
        <v>61</v>
      </c>
      <c r="B421" s="25" t="s">
        <v>247</v>
      </c>
      <c r="C421" s="153" t="s">
        <v>64</v>
      </c>
      <c r="D421" s="187">
        <f t="shared" si="250"/>
        <v>0</v>
      </c>
      <c r="E421" s="155"/>
      <c r="F421" s="167"/>
      <c r="G421" s="157">
        <f>G422</f>
        <v>0</v>
      </c>
      <c r="H421" s="157"/>
      <c r="I421" s="187">
        <f t="shared" si="251"/>
        <v>0</v>
      </c>
      <c r="J421" s="156"/>
      <c r="K421" s="167"/>
      <c r="L421" s="156"/>
      <c r="M421" s="246">
        <f>N421+O421</f>
        <v>0</v>
      </c>
      <c r="N421" s="160"/>
      <c r="O421" s="160"/>
      <c r="P421" s="160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54" hidden="1" customHeight="1">
      <c r="A422" s="16" t="s">
        <v>124</v>
      </c>
      <c r="B422" s="113" t="s">
        <v>248</v>
      </c>
      <c r="C422" s="19"/>
      <c r="D422" s="187">
        <f t="shared" si="250"/>
        <v>0</v>
      </c>
      <c r="E422" s="156">
        <f>E423</f>
        <v>0</v>
      </c>
      <c r="F422" s="156">
        <f>F423</f>
        <v>0</v>
      </c>
      <c r="G422" s="157">
        <f>G423</f>
        <v>0</v>
      </c>
      <c r="H422" s="157"/>
      <c r="I422" s="187">
        <f t="shared" si="251"/>
        <v>0</v>
      </c>
      <c r="J422" s="28">
        <f>J423</f>
        <v>0</v>
      </c>
      <c r="K422" s="28">
        <f>K423</f>
        <v>0</v>
      </c>
      <c r="L422" s="156"/>
      <c r="M422" s="194">
        <f t="shared" ref="M422:P423" si="252">M423</f>
        <v>0</v>
      </c>
      <c r="N422" s="156">
        <f t="shared" si="252"/>
        <v>0</v>
      </c>
      <c r="O422" s="156">
        <f t="shared" si="252"/>
        <v>0</v>
      </c>
      <c r="P422" s="156">
        <f t="shared" si="252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28.5" hidden="1" customHeight="1">
      <c r="A423" s="32" t="s">
        <v>63</v>
      </c>
      <c r="B423" s="113" t="s">
        <v>248</v>
      </c>
      <c r="C423" s="153" t="s">
        <v>64</v>
      </c>
      <c r="D423" s="187">
        <f t="shared" si="250"/>
        <v>0</v>
      </c>
      <c r="E423" s="156">
        <f>E424</f>
        <v>0</v>
      </c>
      <c r="F423" s="156">
        <f>F424</f>
        <v>0</v>
      </c>
      <c r="G423" s="157">
        <f>G424</f>
        <v>0</v>
      </c>
      <c r="H423" s="157"/>
      <c r="I423" s="187">
        <f t="shared" si="251"/>
        <v>0</v>
      </c>
      <c r="J423" s="28">
        <f>J424</f>
        <v>0</v>
      </c>
      <c r="K423" s="28">
        <f>K424</f>
        <v>0</v>
      </c>
      <c r="L423" s="156"/>
      <c r="M423" s="194">
        <f t="shared" si="252"/>
        <v>0</v>
      </c>
      <c r="N423" s="156">
        <f t="shared" si="252"/>
        <v>0</v>
      </c>
      <c r="O423" s="156">
        <f t="shared" si="252"/>
        <v>0</v>
      </c>
      <c r="P423" s="156">
        <f t="shared" si="252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31.5" hidden="1" customHeight="1">
      <c r="A424" s="24" t="s">
        <v>61</v>
      </c>
      <c r="B424" s="113" t="s">
        <v>248</v>
      </c>
      <c r="C424" s="153" t="s">
        <v>64</v>
      </c>
      <c r="D424" s="187">
        <f t="shared" si="250"/>
        <v>0</v>
      </c>
      <c r="E424" s="156"/>
      <c r="F424" s="156">
        <v>0</v>
      </c>
      <c r="G424" s="157"/>
      <c r="H424" s="157"/>
      <c r="I424" s="187">
        <f t="shared" si="251"/>
        <v>0</v>
      </c>
      <c r="J424" s="28"/>
      <c r="K424" s="28">
        <v>0</v>
      </c>
      <c r="L424" s="156"/>
      <c r="M424" s="246">
        <f>N424+O424</f>
        <v>0</v>
      </c>
      <c r="N424" s="160"/>
      <c r="O424" s="160">
        <v>0</v>
      </c>
      <c r="P424" s="160"/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17.25" customHeight="1">
      <c r="A425" s="118" t="s">
        <v>125</v>
      </c>
      <c r="B425" s="152" t="s">
        <v>246</v>
      </c>
      <c r="C425" s="153"/>
      <c r="D425" s="187">
        <f>D426</f>
        <v>200</v>
      </c>
      <c r="E425" s="154">
        <f t="shared" ref="E425:P426" si="253">E426</f>
        <v>200</v>
      </c>
      <c r="F425" s="154">
        <f t="shared" si="253"/>
        <v>0</v>
      </c>
      <c r="G425" s="154">
        <f t="shared" si="253"/>
        <v>0</v>
      </c>
      <c r="H425" s="154" t="e">
        <f t="shared" si="253"/>
        <v>#REF!</v>
      </c>
      <c r="I425" s="187">
        <f t="shared" si="253"/>
        <v>150</v>
      </c>
      <c r="J425" s="154">
        <f t="shared" si="253"/>
        <v>150</v>
      </c>
      <c r="K425" s="154">
        <f t="shared" si="253"/>
        <v>0</v>
      </c>
      <c r="L425" s="154">
        <f t="shared" si="253"/>
        <v>0</v>
      </c>
      <c r="M425" s="187">
        <f t="shared" si="253"/>
        <v>150</v>
      </c>
      <c r="N425" s="154">
        <f t="shared" si="253"/>
        <v>150</v>
      </c>
      <c r="O425" s="154">
        <f t="shared" si="253"/>
        <v>0</v>
      </c>
      <c r="P425" s="154">
        <f t="shared" si="253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20.25" customHeight="1">
      <c r="A426" s="166" t="s">
        <v>402</v>
      </c>
      <c r="B426" s="151" t="s">
        <v>403</v>
      </c>
      <c r="C426" s="153"/>
      <c r="D426" s="187">
        <f>D427</f>
        <v>200</v>
      </c>
      <c r="E426" s="154">
        <f>E427</f>
        <v>200</v>
      </c>
      <c r="F426" s="154">
        <f t="shared" si="253"/>
        <v>0</v>
      </c>
      <c r="G426" s="154">
        <f t="shared" si="253"/>
        <v>0</v>
      </c>
      <c r="H426" s="154" t="e">
        <f t="shared" si="253"/>
        <v>#REF!</v>
      </c>
      <c r="I426" s="187">
        <f t="shared" si="253"/>
        <v>150</v>
      </c>
      <c r="J426" s="154">
        <f t="shared" si="253"/>
        <v>150</v>
      </c>
      <c r="K426" s="154">
        <f t="shared" si="253"/>
        <v>0</v>
      </c>
      <c r="L426" s="154">
        <f t="shared" si="253"/>
        <v>0</v>
      </c>
      <c r="M426" s="187">
        <f t="shared" si="253"/>
        <v>150</v>
      </c>
      <c r="N426" s="154">
        <f t="shared" si="253"/>
        <v>150</v>
      </c>
      <c r="O426" s="154">
        <f t="shared" si="253"/>
        <v>0</v>
      </c>
      <c r="P426" s="154">
        <f t="shared" si="253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.75" customHeight="1">
      <c r="A427" s="32" t="s">
        <v>63</v>
      </c>
      <c r="B427" s="151" t="s">
        <v>403</v>
      </c>
      <c r="C427" s="153" t="s">
        <v>64</v>
      </c>
      <c r="D427" s="187">
        <f>E427+F427+G427</f>
        <v>200</v>
      </c>
      <c r="E427" s="155">
        <v>200</v>
      </c>
      <c r="F427" s="156"/>
      <c r="G427" s="156"/>
      <c r="H427" s="156" t="e">
        <f>#REF!</f>
        <v>#REF!</v>
      </c>
      <c r="I427" s="190">
        <f>J427+K427+L427</f>
        <v>150</v>
      </c>
      <c r="J427" s="155">
        <v>150</v>
      </c>
      <c r="K427" s="156"/>
      <c r="L427" s="156"/>
      <c r="M427" s="192">
        <f>N427+O427+P427</f>
        <v>150</v>
      </c>
      <c r="N427" s="156">
        <v>150</v>
      </c>
      <c r="O427" s="156"/>
      <c r="P427" s="156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30" customHeight="1">
      <c r="A428" s="50" t="s">
        <v>249</v>
      </c>
      <c r="B428" s="25" t="s">
        <v>250</v>
      </c>
      <c r="C428" s="153"/>
      <c r="D428" s="187">
        <f t="shared" ref="D428:D430" si="254">E428+G428</f>
        <v>1573.2</v>
      </c>
      <c r="E428" s="155">
        <f>E429</f>
        <v>1573.2</v>
      </c>
      <c r="F428" s="155">
        <f t="shared" ref="F428:H429" si="255">F429</f>
        <v>0</v>
      </c>
      <c r="G428" s="155">
        <f t="shared" si="255"/>
        <v>0</v>
      </c>
      <c r="H428" s="155" t="e">
        <f t="shared" si="255"/>
        <v>#REF!</v>
      </c>
      <c r="I428" s="187">
        <f t="shared" si="251"/>
        <v>1435.4</v>
      </c>
      <c r="J428" s="155">
        <f>J429</f>
        <v>1435.4</v>
      </c>
      <c r="K428" s="155">
        <f t="shared" ref="K428:L429" si="256">K429</f>
        <v>0</v>
      </c>
      <c r="L428" s="155">
        <f t="shared" si="256"/>
        <v>0</v>
      </c>
      <c r="M428" s="246">
        <f>N428+O428</f>
        <v>862.4</v>
      </c>
      <c r="N428" s="160">
        <f t="shared" ref="N428:P429" si="257">N429</f>
        <v>862.4</v>
      </c>
      <c r="O428" s="160">
        <f t="shared" si="257"/>
        <v>0</v>
      </c>
      <c r="P428" s="160">
        <f t="shared" si="257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3" customHeight="1">
      <c r="A429" s="24" t="s">
        <v>120</v>
      </c>
      <c r="B429" s="25" t="s">
        <v>250</v>
      </c>
      <c r="C429" s="153"/>
      <c r="D429" s="187">
        <f t="shared" si="254"/>
        <v>1573.2</v>
      </c>
      <c r="E429" s="155">
        <v>1573.2</v>
      </c>
      <c r="F429" s="155">
        <f t="shared" si="255"/>
        <v>0</v>
      </c>
      <c r="G429" s="155">
        <f t="shared" si="255"/>
        <v>0</v>
      </c>
      <c r="H429" s="155" t="e">
        <f t="shared" si="255"/>
        <v>#REF!</v>
      </c>
      <c r="I429" s="187">
        <f t="shared" si="251"/>
        <v>1435.4</v>
      </c>
      <c r="J429" s="168">
        <f>J430</f>
        <v>1435.4</v>
      </c>
      <c r="K429" s="168">
        <f t="shared" si="256"/>
        <v>0</v>
      </c>
      <c r="L429" s="168">
        <f t="shared" si="256"/>
        <v>0</v>
      </c>
      <c r="M429" s="246">
        <f>N429+O429</f>
        <v>862.4</v>
      </c>
      <c r="N429" s="160">
        <f t="shared" si="257"/>
        <v>862.4</v>
      </c>
      <c r="O429" s="160">
        <f t="shared" si="257"/>
        <v>0</v>
      </c>
      <c r="P429" s="160">
        <f t="shared" si="257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7.75" customHeight="1">
      <c r="A430" s="24" t="s">
        <v>60</v>
      </c>
      <c r="B430" s="25" t="s">
        <v>250</v>
      </c>
      <c r="C430" s="153" t="s">
        <v>56</v>
      </c>
      <c r="D430" s="187">
        <f t="shared" si="254"/>
        <v>1573.2</v>
      </c>
      <c r="E430" s="155">
        <v>1573.2</v>
      </c>
      <c r="F430" s="155"/>
      <c r="G430" s="155"/>
      <c r="H430" s="155" t="e">
        <f>#REF!</f>
        <v>#REF!</v>
      </c>
      <c r="I430" s="190">
        <f>J430+K430+L430</f>
        <v>1435.4</v>
      </c>
      <c r="J430" s="155">
        <v>1435.4</v>
      </c>
      <c r="K430" s="155"/>
      <c r="L430" s="155"/>
      <c r="M430" s="190">
        <f>N430+O430+P430</f>
        <v>862.4</v>
      </c>
      <c r="N430" s="155">
        <v>862.4</v>
      </c>
      <c r="O430" s="155"/>
      <c r="P430" s="155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41.25" customHeight="1">
      <c r="A431" s="169" t="s">
        <v>404</v>
      </c>
      <c r="B431" s="171" t="s">
        <v>406</v>
      </c>
      <c r="C431" s="153"/>
      <c r="D431" s="187">
        <f t="shared" ref="D431:P431" si="258">D432+D435+D439</f>
        <v>96</v>
      </c>
      <c r="E431" s="154">
        <f t="shared" si="258"/>
        <v>96</v>
      </c>
      <c r="F431" s="154">
        <f t="shared" si="258"/>
        <v>0</v>
      </c>
      <c r="G431" s="154">
        <f t="shared" si="258"/>
        <v>0</v>
      </c>
      <c r="H431" s="154" t="e">
        <f t="shared" si="258"/>
        <v>#REF!</v>
      </c>
      <c r="I431" s="187">
        <f t="shared" si="258"/>
        <v>0</v>
      </c>
      <c r="J431" s="154">
        <f t="shared" si="258"/>
        <v>0</v>
      </c>
      <c r="K431" s="154">
        <f t="shared" si="258"/>
        <v>0</v>
      </c>
      <c r="L431" s="154">
        <f t="shared" si="258"/>
        <v>0</v>
      </c>
      <c r="M431" s="187">
        <f t="shared" si="258"/>
        <v>0</v>
      </c>
      <c r="N431" s="154">
        <f t="shared" si="258"/>
        <v>0</v>
      </c>
      <c r="O431" s="154">
        <f t="shared" si="258"/>
        <v>0</v>
      </c>
      <c r="P431" s="154">
        <f t="shared" si="258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39">
      <c r="A432" s="169" t="s">
        <v>405</v>
      </c>
      <c r="B432" s="171" t="s">
        <v>407</v>
      </c>
      <c r="C432" s="153"/>
      <c r="D432" s="187">
        <f>D433</f>
        <v>12</v>
      </c>
      <c r="E432" s="154">
        <f t="shared" ref="E432:P433" si="259">E433</f>
        <v>12</v>
      </c>
      <c r="F432" s="154">
        <f t="shared" si="259"/>
        <v>0</v>
      </c>
      <c r="G432" s="154">
        <f t="shared" si="259"/>
        <v>0</v>
      </c>
      <c r="H432" s="154" t="e">
        <f t="shared" si="259"/>
        <v>#REF!</v>
      </c>
      <c r="I432" s="187">
        <f t="shared" si="259"/>
        <v>0</v>
      </c>
      <c r="J432" s="154">
        <f t="shared" si="259"/>
        <v>0</v>
      </c>
      <c r="K432" s="154">
        <f t="shared" si="259"/>
        <v>0</v>
      </c>
      <c r="L432" s="154">
        <f t="shared" si="259"/>
        <v>0</v>
      </c>
      <c r="M432" s="187">
        <f t="shared" si="259"/>
        <v>0</v>
      </c>
      <c r="N432" s="154">
        <f t="shared" si="259"/>
        <v>0</v>
      </c>
      <c r="O432" s="154">
        <f t="shared" si="259"/>
        <v>0</v>
      </c>
      <c r="P432" s="154">
        <f t="shared" si="259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14.25" customHeight="1">
      <c r="A433" s="173" t="s">
        <v>104</v>
      </c>
      <c r="B433" s="172" t="s">
        <v>410</v>
      </c>
      <c r="C433" s="153"/>
      <c r="D433" s="187">
        <f>D434</f>
        <v>12</v>
      </c>
      <c r="E433" s="154">
        <f t="shared" si="259"/>
        <v>12</v>
      </c>
      <c r="F433" s="154">
        <f t="shared" si="259"/>
        <v>0</v>
      </c>
      <c r="G433" s="154">
        <f t="shared" si="259"/>
        <v>0</v>
      </c>
      <c r="H433" s="154" t="e">
        <f t="shared" si="259"/>
        <v>#REF!</v>
      </c>
      <c r="I433" s="187">
        <f t="shared" si="259"/>
        <v>0</v>
      </c>
      <c r="J433" s="154">
        <f t="shared" si="259"/>
        <v>0</v>
      </c>
      <c r="K433" s="154">
        <f t="shared" si="259"/>
        <v>0</v>
      </c>
      <c r="L433" s="154">
        <f t="shared" si="259"/>
        <v>0</v>
      </c>
      <c r="M433" s="187">
        <f t="shared" si="259"/>
        <v>0</v>
      </c>
      <c r="N433" s="154">
        <f t="shared" si="259"/>
        <v>0</v>
      </c>
      <c r="O433" s="154">
        <f t="shared" si="259"/>
        <v>0</v>
      </c>
      <c r="P433" s="154">
        <f t="shared" si="259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30" customHeight="1">
      <c r="A434" s="174" t="s">
        <v>22</v>
      </c>
      <c r="B434" s="172" t="s">
        <v>410</v>
      </c>
      <c r="C434" s="153" t="s">
        <v>16</v>
      </c>
      <c r="D434" s="187">
        <f>E434+F434+G434</f>
        <v>12</v>
      </c>
      <c r="E434" s="154">
        <v>12</v>
      </c>
      <c r="F434" s="154"/>
      <c r="G434" s="154"/>
      <c r="H434" s="154" t="e">
        <f>#REF!</f>
        <v>#REF!</v>
      </c>
      <c r="I434" s="187">
        <f>J434+K434+L434</f>
        <v>0</v>
      </c>
      <c r="J434" s="154"/>
      <c r="K434" s="154"/>
      <c r="L434" s="154"/>
      <c r="M434" s="187">
        <f>N434+O434+P434</f>
        <v>0</v>
      </c>
      <c r="N434" s="154"/>
      <c r="O434" s="154"/>
      <c r="P434" s="154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96" customFormat="1" ht="43.5" customHeight="1">
      <c r="A435" s="81" t="s">
        <v>408</v>
      </c>
      <c r="B435" s="172" t="s">
        <v>411</v>
      </c>
      <c r="C435" s="153"/>
      <c r="D435" s="187">
        <f>D436</f>
        <v>72</v>
      </c>
      <c r="E435" s="154">
        <f t="shared" ref="E435:P437" si="260">E436</f>
        <v>72</v>
      </c>
      <c r="F435" s="154">
        <f t="shared" si="260"/>
        <v>0</v>
      </c>
      <c r="G435" s="154">
        <f t="shared" si="260"/>
        <v>0</v>
      </c>
      <c r="H435" s="154" t="e">
        <f t="shared" si="260"/>
        <v>#REF!</v>
      </c>
      <c r="I435" s="187">
        <f t="shared" si="260"/>
        <v>0</v>
      </c>
      <c r="J435" s="154">
        <f t="shared" si="260"/>
        <v>0</v>
      </c>
      <c r="K435" s="154">
        <f t="shared" si="260"/>
        <v>0</v>
      </c>
      <c r="L435" s="154">
        <f t="shared" si="260"/>
        <v>0</v>
      </c>
      <c r="M435" s="187">
        <f t="shared" si="260"/>
        <v>0</v>
      </c>
      <c r="N435" s="154">
        <f t="shared" si="260"/>
        <v>0</v>
      </c>
      <c r="O435" s="154">
        <f t="shared" si="260"/>
        <v>0</v>
      </c>
      <c r="P435" s="154">
        <f t="shared" si="260"/>
        <v>0</v>
      </c>
      <c r="Q435" s="95"/>
      <c r="R435" s="95"/>
      <c r="S435" s="95"/>
      <c r="T435" s="95"/>
      <c r="U435" s="95"/>
      <c r="V435" s="95"/>
      <c r="W435" s="95"/>
      <c r="X435" s="95"/>
      <c r="Y435" s="95"/>
      <c r="Z435" s="95"/>
      <c r="AA435" s="95"/>
      <c r="AB435" s="95"/>
      <c r="AC435" s="95"/>
      <c r="AD435" s="95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/>
      <c r="AQ435" s="95"/>
      <c r="AR435" s="95"/>
      <c r="AS435" s="95"/>
      <c r="AT435" s="95"/>
      <c r="AU435" s="95"/>
      <c r="AV435" s="95"/>
      <c r="AW435" s="95"/>
      <c r="AX435" s="95"/>
    </row>
    <row r="436" spans="1:50" s="96" customFormat="1" ht="30" customHeight="1">
      <c r="A436" s="170" t="s">
        <v>409</v>
      </c>
      <c r="B436" s="172" t="s">
        <v>412</v>
      </c>
      <c r="C436" s="153"/>
      <c r="D436" s="187">
        <f>D437</f>
        <v>72</v>
      </c>
      <c r="E436" s="154">
        <f t="shared" si="260"/>
        <v>72</v>
      </c>
      <c r="F436" s="154">
        <f t="shared" si="260"/>
        <v>0</v>
      </c>
      <c r="G436" s="154">
        <f t="shared" si="260"/>
        <v>0</v>
      </c>
      <c r="H436" s="154" t="e">
        <f t="shared" si="260"/>
        <v>#REF!</v>
      </c>
      <c r="I436" s="187">
        <f t="shared" si="260"/>
        <v>0</v>
      </c>
      <c r="J436" s="154">
        <f t="shared" si="260"/>
        <v>0</v>
      </c>
      <c r="K436" s="154">
        <f t="shared" si="260"/>
        <v>0</v>
      </c>
      <c r="L436" s="154">
        <f t="shared" si="260"/>
        <v>0</v>
      </c>
      <c r="M436" s="187">
        <f t="shared" si="260"/>
        <v>0</v>
      </c>
      <c r="N436" s="154">
        <f t="shared" si="260"/>
        <v>0</v>
      </c>
      <c r="O436" s="154">
        <f t="shared" si="260"/>
        <v>0</v>
      </c>
      <c r="P436" s="154">
        <f t="shared" si="260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15.75" customHeight="1">
      <c r="A437" s="170" t="s">
        <v>104</v>
      </c>
      <c r="B437" s="172" t="s">
        <v>413</v>
      </c>
      <c r="C437" s="153"/>
      <c r="D437" s="187">
        <f>D438</f>
        <v>72</v>
      </c>
      <c r="E437" s="154">
        <f t="shared" si="260"/>
        <v>72</v>
      </c>
      <c r="F437" s="154">
        <f t="shared" si="260"/>
        <v>0</v>
      </c>
      <c r="G437" s="154">
        <f t="shared" si="260"/>
        <v>0</v>
      </c>
      <c r="H437" s="154" t="e">
        <f t="shared" si="260"/>
        <v>#REF!</v>
      </c>
      <c r="I437" s="187">
        <f t="shared" si="260"/>
        <v>0</v>
      </c>
      <c r="J437" s="154">
        <f t="shared" si="260"/>
        <v>0</v>
      </c>
      <c r="K437" s="154">
        <f t="shared" si="260"/>
        <v>0</v>
      </c>
      <c r="L437" s="154">
        <f t="shared" si="260"/>
        <v>0</v>
      </c>
      <c r="M437" s="187">
        <f t="shared" si="260"/>
        <v>0</v>
      </c>
      <c r="N437" s="154">
        <f t="shared" si="260"/>
        <v>0</v>
      </c>
      <c r="O437" s="154">
        <f t="shared" si="260"/>
        <v>0</v>
      </c>
      <c r="P437" s="154">
        <f t="shared" si="260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30" customHeight="1">
      <c r="A438" s="174" t="s">
        <v>22</v>
      </c>
      <c r="B438" s="172" t="s">
        <v>413</v>
      </c>
      <c r="C438" s="153" t="s">
        <v>16</v>
      </c>
      <c r="D438" s="187">
        <f>E438+F438+G438</f>
        <v>72</v>
      </c>
      <c r="E438" s="154">
        <v>72</v>
      </c>
      <c r="F438" s="154"/>
      <c r="G438" s="154"/>
      <c r="H438" s="154" t="e">
        <f>#REF!</f>
        <v>#REF!</v>
      </c>
      <c r="I438" s="187">
        <f>J438+K438+L438</f>
        <v>0</v>
      </c>
      <c r="J438" s="154"/>
      <c r="K438" s="154"/>
      <c r="L438" s="154"/>
      <c r="M438" s="187">
        <f>N438+O438+P438</f>
        <v>0</v>
      </c>
      <c r="N438" s="154"/>
      <c r="O438" s="154"/>
      <c r="P438" s="154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51.75">
      <c r="A439" s="81" t="s">
        <v>484</v>
      </c>
      <c r="B439" s="172" t="s">
        <v>416</v>
      </c>
      <c r="C439" s="153"/>
      <c r="D439" s="187">
        <f>D440</f>
        <v>12</v>
      </c>
      <c r="E439" s="154">
        <f t="shared" ref="E439:P440" si="261">E440</f>
        <v>12</v>
      </c>
      <c r="F439" s="154">
        <f t="shared" si="261"/>
        <v>0</v>
      </c>
      <c r="G439" s="154">
        <f t="shared" si="261"/>
        <v>0</v>
      </c>
      <c r="H439" s="154" t="e">
        <f>H440</f>
        <v>#REF!</v>
      </c>
      <c r="I439" s="187">
        <f t="shared" si="261"/>
        <v>0</v>
      </c>
      <c r="J439" s="154">
        <f t="shared" si="261"/>
        <v>0</v>
      </c>
      <c r="K439" s="154">
        <f t="shared" si="261"/>
        <v>0</v>
      </c>
      <c r="L439" s="154">
        <f t="shared" si="261"/>
        <v>0</v>
      </c>
      <c r="M439" s="187">
        <f t="shared" si="261"/>
        <v>0</v>
      </c>
      <c r="N439" s="154">
        <f t="shared" si="261"/>
        <v>0</v>
      </c>
      <c r="O439" s="154">
        <f t="shared" si="261"/>
        <v>0</v>
      </c>
      <c r="P439" s="154">
        <f t="shared" si="261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30" customHeight="1">
      <c r="A440" s="173" t="s">
        <v>415</v>
      </c>
      <c r="B440" s="172" t="s">
        <v>417</v>
      </c>
      <c r="C440" s="153"/>
      <c r="D440" s="187">
        <f>D441</f>
        <v>12</v>
      </c>
      <c r="E440" s="154">
        <f t="shared" si="261"/>
        <v>12</v>
      </c>
      <c r="F440" s="154">
        <f t="shared" si="261"/>
        <v>0</v>
      </c>
      <c r="G440" s="154">
        <f t="shared" si="261"/>
        <v>0</v>
      </c>
      <c r="H440" s="154" t="e">
        <f t="shared" si="261"/>
        <v>#REF!</v>
      </c>
      <c r="I440" s="187">
        <f t="shared" si="261"/>
        <v>0</v>
      </c>
      <c r="J440" s="154">
        <f t="shared" si="261"/>
        <v>0</v>
      </c>
      <c r="K440" s="154">
        <f t="shared" si="261"/>
        <v>0</v>
      </c>
      <c r="L440" s="154">
        <f t="shared" si="261"/>
        <v>0</v>
      </c>
      <c r="M440" s="187">
        <f t="shared" si="261"/>
        <v>0</v>
      </c>
      <c r="N440" s="154">
        <f t="shared" si="261"/>
        <v>0</v>
      </c>
      <c r="O440" s="154">
        <f t="shared" si="261"/>
        <v>0</v>
      </c>
      <c r="P440" s="154">
        <f t="shared" si="261"/>
        <v>0</v>
      </c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96" customFormat="1" ht="16.5" customHeight="1">
      <c r="A441" s="170" t="s">
        <v>104</v>
      </c>
      <c r="B441" s="172" t="s">
        <v>418</v>
      </c>
      <c r="C441" s="153" t="s">
        <v>16</v>
      </c>
      <c r="D441" s="187">
        <v>12</v>
      </c>
      <c r="E441" s="154">
        <v>12</v>
      </c>
      <c r="F441" s="154"/>
      <c r="G441" s="154"/>
      <c r="H441" s="154" t="e">
        <f>#REF!</f>
        <v>#REF!</v>
      </c>
      <c r="I441" s="187">
        <f>J441+K441+L441</f>
        <v>0</v>
      </c>
      <c r="J441" s="154"/>
      <c r="K441" s="154"/>
      <c r="L441" s="154"/>
      <c r="M441" s="187">
        <f>N441+O441+P441</f>
        <v>0</v>
      </c>
      <c r="N441" s="154"/>
      <c r="O441" s="154"/>
      <c r="P441" s="154"/>
      <c r="Q441" s="95"/>
      <c r="R441" s="95"/>
      <c r="S441" s="95"/>
      <c r="T441" s="95"/>
      <c r="U441" s="95"/>
      <c r="V441" s="95"/>
      <c r="W441" s="95"/>
      <c r="X441" s="95"/>
      <c r="Y441" s="95"/>
      <c r="Z441" s="95"/>
      <c r="AA441" s="95"/>
      <c r="AB441" s="95"/>
      <c r="AC441" s="95"/>
      <c r="AD441" s="95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/>
      <c r="AQ441" s="95"/>
      <c r="AR441" s="95"/>
      <c r="AS441" s="95"/>
      <c r="AT441" s="95"/>
      <c r="AU441" s="95"/>
      <c r="AV441" s="95"/>
      <c r="AW441" s="95"/>
      <c r="AX441" s="95"/>
    </row>
    <row r="442" spans="1:50" s="7" customFormat="1" ht="82.5" customHeight="1">
      <c r="A442" s="63" t="s">
        <v>555</v>
      </c>
      <c r="B442" s="42" t="s">
        <v>253</v>
      </c>
      <c r="C442" s="19"/>
      <c r="D442" s="187">
        <f>E442+G442+F442</f>
        <v>14400</v>
      </c>
      <c r="E442" s="157">
        <f t="shared" ref="E442:P442" si="262">E443+E453+E478</f>
        <v>13800</v>
      </c>
      <c r="F442" s="157">
        <f t="shared" si="262"/>
        <v>600</v>
      </c>
      <c r="G442" s="157">
        <f t="shared" si="262"/>
        <v>0</v>
      </c>
      <c r="H442" s="157" t="e">
        <f t="shared" si="262"/>
        <v>#REF!</v>
      </c>
      <c r="I442" s="188">
        <f t="shared" si="262"/>
        <v>13318.2</v>
      </c>
      <c r="J442" s="157">
        <f t="shared" si="262"/>
        <v>13318.2</v>
      </c>
      <c r="K442" s="157">
        <f t="shared" si="262"/>
        <v>0</v>
      </c>
      <c r="L442" s="157">
        <f t="shared" si="262"/>
        <v>0</v>
      </c>
      <c r="M442" s="188">
        <f t="shared" si="262"/>
        <v>11318.2</v>
      </c>
      <c r="N442" s="157">
        <f t="shared" si="262"/>
        <v>11318.2</v>
      </c>
      <c r="O442" s="157">
        <f t="shared" si="262"/>
        <v>0</v>
      </c>
      <c r="P442" s="157">
        <f t="shared" si="262"/>
        <v>0</v>
      </c>
    </row>
    <row r="443" spans="1:50" s="8" customFormat="1" ht="65.099999999999994" customHeight="1">
      <c r="A443" s="67" t="s">
        <v>486</v>
      </c>
      <c r="B443" s="30" t="s">
        <v>254</v>
      </c>
      <c r="C443" s="19"/>
      <c r="D443" s="187">
        <f>E443+G443+F443</f>
        <v>6000</v>
      </c>
      <c r="E443" s="155">
        <f>E444</f>
        <v>6000</v>
      </c>
      <c r="F443" s="155">
        <f t="shared" ref="F443:H443" si="263">F444</f>
        <v>0</v>
      </c>
      <c r="G443" s="155">
        <f t="shared" si="263"/>
        <v>0</v>
      </c>
      <c r="H443" s="155" t="e">
        <f t="shared" si="263"/>
        <v>#REF!</v>
      </c>
      <c r="I443" s="187">
        <f>J443+K443+L443</f>
        <v>6000</v>
      </c>
      <c r="J443" s="155">
        <f>J444</f>
        <v>6000</v>
      </c>
      <c r="K443" s="155">
        <f t="shared" ref="K443:L445" si="264">K444</f>
        <v>0</v>
      </c>
      <c r="L443" s="155">
        <f t="shared" si="264"/>
        <v>0</v>
      </c>
      <c r="M443" s="246">
        <f>N443+O443</f>
        <v>5000</v>
      </c>
      <c r="N443" s="160">
        <f t="shared" ref="N443:P445" si="265">N444</f>
        <v>5000</v>
      </c>
      <c r="O443" s="160">
        <f t="shared" si="265"/>
        <v>0</v>
      </c>
      <c r="P443" s="160">
        <f t="shared" si="265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47.25" customHeight="1">
      <c r="A444" s="67" t="s">
        <v>122</v>
      </c>
      <c r="B444" s="30" t="s">
        <v>255</v>
      </c>
      <c r="C444" s="19"/>
      <c r="D444" s="187">
        <f>E444+G444+F444</f>
        <v>6000</v>
      </c>
      <c r="E444" s="155">
        <f t="shared" ref="E444:P444" si="266">E445+E450+E447</f>
        <v>6000</v>
      </c>
      <c r="F444" s="155">
        <f t="shared" si="266"/>
        <v>0</v>
      </c>
      <c r="G444" s="155">
        <f t="shared" si="266"/>
        <v>0</v>
      </c>
      <c r="H444" s="155" t="e">
        <f t="shared" si="266"/>
        <v>#REF!</v>
      </c>
      <c r="I444" s="190">
        <f t="shared" si="266"/>
        <v>6000</v>
      </c>
      <c r="J444" s="155">
        <f t="shared" si="266"/>
        <v>6000</v>
      </c>
      <c r="K444" s="155">
        <f t="shared" si="266"/>
        <v>0</v>
      </c>
      <c r="L444" s="155">
        <f t="shared" si="266"/>
        <v>0</v>
      </c>
      <c r="M444" s="190">
        <f t="shared" si="266"/>
        <v>5000</v>
      </c>
      <c r="N444" s="155">
        <f t="shared" si="266"/>
        <v>5000</v>
      </c>
      <c r="O444" s="155">
        <f t="shared" si="266"/>
        <v>0</v>
      </c>
      <c r="P444" s="155">
        <f t="shared" si="266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8.5" customHeight="1">
      <c r="A445" s="61" t="s">
        <v>123</v>
      </c>
      <c r="B445" s="17" t="s">
        <v>256</v>
      </c>
      <c r="C445" s="19"/>
      <c r="D445" s="187">
        <f>E445+G445</f>
        <v>6000</v>
      </c>
      <c r="E445" s="155">
        <f>E446</f>
        <v>6000</v>
      </c>
      <c r="F445" s="155">
        <f t="shared" ref="F445:H445" si="267">F446</f>
        <v>0</v>
      </c>
      <c r="G445" s="155">
        <f t="shared" si="267"/>
        <v>0</v>
      </c>
      <c r="H445" s="155" t="e">
        <f t="shared" si="267"/>
        <v>#REF!</v>
      </c>
      <c r="I445" s="187">
        <f>J445+K445+L445</f>
        <v>6000</v>
      </c>
      <c r="J445" s="155">
        <f>J446</f>
        <v>6000</v>
      </c>
      <c r="K445" s="155">
        <f t="shared" si="264"/>
        <v>0</v>
      </c>
      <c r="L445" s="155">
        <f t="shared" si="264"/>
        <v>0</v>
      </c>
      <c r="M445" s="246">
        <f>N445+O445</f>
        <v>5000</v>
      </c>
      <c r="N445" s="160">
        <v>5000</v>
      </c>
      <c r="O445" s="160">
        <f t="shared" si="265"/>
        <v>0</v>
      </c>
      <c r="P445" s="160">
        <f t="shared" si="265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60">
      <c r="A446" s="24" t="s">
        <v>242</v>
      </c>
      <c r="B446" s="17" t="s">
        <v>256</v>
      </c>
      <c r="C446" s="153" t="s">
        <v>56</v>
      </c>
      <c r="D446" s="187">
        <f>E446+G446</f>
        <v>6000</v>
      </c>
      <c r="E446" s="155">
        <v>6000</v>
      </c>
      <c r="F446" s="155"/>
      <c r="G446" s="155"/>
      <c r="H446" s="155" t="e">
        <f>#REF!</f>
        <v>#REF!</v>
      </c>
      <c r="I446" s="190">
        <f>J446+K446+L446</f>
        <v>6000</v>
      </c>
      <c r="J446" s="155">
        <v>6000</v>
      </c>
      <c r="K446" s="155"/>
      <c r="L446" s="155"/>
      <c r="M446" s="190">
        <f>N446+O446+P446</f>
        <v>5000</v>
      </c>
      <c r="N446" s="155">
        <v>5000</v>
      </c>
      <c r="O446" s="155"/>
      <c r="P446" s="155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96" customFormat="1" ht="50.25" hidden="1" customHeight="1">
      <c r="A447" s="16" t="s">
        <v>465</v>
      </c>
      <c r="B447" s="17" t="s">
        <v>466</v>
      </c>
      <c r="C447" s="153"/>
      <c r="D447" s="187">
        <f>D448</f>
        <v>0</v>
      </c>
      <c r="E447" s="154">
        <f t="shared" ref="E447:P448" si="268">E448</f>
        <v>0</v>
      </c>
      <c r="F447" s="154">
        <f t="shared" si="268"/>
        <v>0</v>
      </c>
      <c r="G447" s="154">
        <f t="shared" si="268"/>
        <v>0</v>
      </c>
      <c r="H447" s="154">
        <f t="shared" si="268"/>
        <v>0</v>
      </c>
      <c r="I447" s="187">
        <f t="shared" si="268"/>
        <v>0</v>
      </c>
      <c r="J447" s="154">
        <f t="shared" si="268"/>
        <v>0</v>
      </c>
      <c r="K447" s="154">
        <f t="shared" si="268"/>
        <v>0</v>
      </c>
      <c r="L447" s="154">
        <f t="shared" si="268"/>
        <v>0</v>
      </c>
      <c r="M447" s="187">
        <f t="shared" si="268"/>
        <v>0</v>
      </c>
      <c r="N447" s="154">
        <f t="shared" si="268"/>
        <v>0</v>
      </c>
      <c r="O447" s="154">
        <f t="shared" si="268"/>
        <v>0</v>
      </c>
      <c r="P447" s="154">
        <f t="shared" si="268"/>
        <v>0</v>
      </c>
      <c r="Q447" s="95"/>
      <c r="R447" s="95"/>
      <c r="S447" s="95"/>
      <c r="T447" s="95"/>
      <c r="U447" s="95"/>
      <c r="V447" s="95"/>
      <c r="W447" s="95"/>
      <c r="X447" s="95"/>
      <c r="Y447" s="95"/>
      <c r="Z447" s="95"/>
      <c r="AA447" s="95"/>
      <c r="AB447" s="95"/>
      <c r="AC447" s="95"/>
      <c r="AD447" s="95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/>
      <c r="AX447" s="95"/>
    </row>
    <row r="448" spans="1:50" s="96" customFormat="1" ht="27.75" hidden="1" customHeight="1">
      <c r="A448" s="24" t="s">
        <v>242</v>
      </c>
      <c r="B448" s="17" t="s">
        <v>466</v>
      </c>
      <c r="C448" s="153" t="s">
        <v>56</v>
      </c>
      <c r="D448" s="187">
        <f>D449</f>
        <v>0</v>
      </c>
      <c r="E448" s="154">
        <f t="shared" si="268"/>
        <v>0</v>
      </c>
      <c r="F448" s="154">
        <f t="shared" si="268"/>
        <v>0</v>
      </c>
      <c r="G448" s="154">
        <f t="shared" si="268"/>
        <v>0</v>
      </c>
      <c r="H448" s="154">
        <f t="shared" si="268"/>
        <v>0</v>
      </c>
      <c r="I448" s="187">
        <f t="shared" si="268"/>
        <v>0</v>
      </c>
      <c r="J448" s="154">
        <f t="shared" si="268"/>
        <v>0</v>
      </c>
      <c r="K448" s="154">
        <f t="shared" si="268"/>
        <v>0</v>
      </c>
      <c r="L448" s="154">
        <f t="shared" si="268"/>
        <v>0</v>
      </c>
      <c r="M448" s="187">
        <f t="shared" si="268"/>
        <v>0</v>
      </c>
      <c r="N448" s="154">
        <f t="shared" si="268"/>
        <v>0</v>
      </c>
      <c r="O448" s="154">
        <f t="shared" si="268"/>
        <v>0</v>
      </c>
      <c r="P448" s="154">
        <f t="shared" si="268"/>
        <v>0</v>
      </c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5"/>
      <c r="AI448" s="95"/>
      <c r="AJ448" s="95"/>
      <c r="AK448" s="95"/>
      <c r="AL448" s="95"/>
      <c r="AM448" s="95"/>
      <c r="AN448" s="95"/>
      <c r="AO448" s="95"/>
      <c r="AP448" s="95"/>
      <c r="AQ448" s="95"/>
      <c r="AR448" s="95"/>
      <c r="AS448" s="95"/>
      <c r="AT448" s="95"/>
      <c r="AU448" s="95"/>
      <c r="AV448" s="95"/>
      <c r="AW448" s="95"/>
      <c r="AX448" s="95"/>
    </row>
    <row r="449" spans="1:50" s="96" customFormat="1" ht="18" hidden="1" customHeight="1">
      <c r="A449" s="16" t="s">
        <v>148</v>
      </c>
      <c r="B449" s="17" t="s">
        <v>466</v>
      </c>
      <c r="C449" s="153" t="s">
        <v>56</v>
      </c>
      <c r="D449" s="187">
        <f>E449+F449+G449+H449</f>
        <v>0</v>
      </c>
      <c r="E449" s="158"/>
      <c r="F449" s="157"/>
      <c r="G449" s="157"/>
      <c r="H449" s="157"/>
      <c r="I449" s="187">
        <f>J449+K449+L449</f>
        <v>0</v>
      </c>
      <c r="J449" s="155"/>
      <c r="K449" s="167"/>
      <c r="L449" s="156"/>
      <c r="M449" s="246">
        <f>N449+O449+P449</f>
        <v>0</v>
      </c>
      <c r="N449" s="160"/>
      <c r="O449" s="160"/>
      <c r="P449" s="160"/>
      <c r="Q449" s="95"/>
      <c r="R449" s="95"/>
      <c r="S449" s="95"/>
      <c r="T449" s="95"/>
      <c r="U449" s="95"/>
      <c r="V449" s="95"/>
      <c r="W449" s="95"/>
      <c r="X449" s="95"/>
      <c r="Y449" s="95"/>
      <c r="Z449" s="95"/>
      <c r="AA449" s="95"/>
      <c r="AB449" s="95"/>
      <c r="AC449" s="95"/>
      <c r="AD449" s="95"/>
      <c r="AE449" s="95"/>
      <c r="AF449" s="95"/>
      <c r="AG449" s="95"/>
      <c r="AH449" s="95"/>
      <c r="AI449" s="95"/>
      <c r="AJ449" s="95"/>
      <c r="AK449" s="95"/>
      <c r="AL449" s="95"/>
      <c r="AM449" s="95"/>
      <c r="AN449" s="95"/>
      <c r="AO449" s="95"/>
      <c r="AP449" s="95"/>
      <c r="AQ449" s="95"/>
      <c r="AR449" s="95"/>
      <c r="AS449" s="95"/>
      <c r="AT449" s="95"/>
      <c r="AU449" s="95"/>
      <c r="AV449" s="95"/>
      <c r="AW449" s="95"/>
      <c r="AX449" s="95"/>
    </row>
    <row r="450" spans="1:50" s="8" customFormat="1" ht="47.25" hidden="1" customHeight="1">
      <c r="A450" s="74" t="s">
        <v>341</v>
      </c>
      <c r="B450" s="97" t="s">
        <v>342</v>
      </c>
      <c r="C450" s="153"/>
      <c r="D450" s="187">
        <f t="shared" ref="D450:G451" si="269">D451</f>
        <v>0</v>
      </c>
      <c r="E450" s="158">
        <f t="shared" si="269"/>
        <v>0</v>
      </c>
      <c r="F450" s="158">
        <f t="shared" si="269"/>
        <v>0</v>
      </c>
      <c r="G450" s="158">
        <f t="shared" si="269"/>
        <v>0</v>
      </c>
      <c r="H450" s="158"/>
      <c r="I450" s="187">
        <f t="shared" ref="I450:P451" si="270">I451</f>
        <v>0</v>
      </c>
      <c r="J450" s="158">
        <f t="shared" si="270"/>
        <v>0</v>
      </c>
      <c r="K450" s="158">
        <f t="shared" si="270"/>
        <v>0</v>
      </c>
      <c r="L450" s="158">
        <f t="shared" si="270"/>
        <v>0</v>
      </c>
      <c r="M450" s="187">
        <f t="shared" si="270"/>
        <v>0</v>
      </c>
      <c r="N450" s="158">
        <f t="shared" si="270"/>
        <v>0</v>
      </c>
      <c r="O450" s="158">
        <f t="shared" si="270"/>
        <v>0</v>
      </c>
      <c r="P450" s="158">
        <f t="shared" si="270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48" hidden="1" customHeight="1">
      <c r="A451" s="24" t="s">
        <v>242</v>
      </c>
      <c r="B451" s="97" t="s">
        <v>342</v>
      </c>
      <c r="C451" s="153" t="s">
        <v>56</v>
      </c>
      <c r="D451" s="187">
        <f t="shared" si="269"/>
        <v>0</v>
      </c>
      <c r="E451" s="158">
        <f t="shared" si="269"/>
        <v>0</v>
      </c>
      <c r="F451" s="158">
        <f t="shared" si="269"/>
        <v>0</v>
      </c>
      <c r="G451" s="158">
        <f t="shared" si="269"/>
        <v>0</v>
      </c>
      <c r="H451" s="158"/>
      <c r="I451" s="187">
        <f t="shared" si="270"/>
        <v>0</v>
      </c>
      <c r="J451" s="158">
        <f t="shared" si="270"/>
        <v>0</v>
      </c>
      <c r="K451" s="158">
        <f t="shared" si="270"/>
        <v>0</v>
      </c>
      <c r="L451" s="158">
        <f t="shared" si="270"/>
        <v>0</v>
      </c>
      <c r="M451" s="187">
        <f t="shared" si="270"/>
        <v>0</v>
      </c>
      <c r="N451" s="158">
        <f t="shared" si="270"/>
        <v>0</v>
      </c>
      <c r="O451" s="158">
        <f t="shared" si="270"/>
        <v>0</v>
      </c>
      <c r="P451" s="158">
        <f t="shared" si="270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" hidden="1" customHeight="1">
      <c r="A452" s="16" t="s">
        <v>148</v>
      </c>
      <c r="B452" s="97" t="s">
        <v>342</v>
      </c>
      <c r="C452" s="153" t="s">
        <v>56</v>
      </c>
      <c r="D452" s="187">
        <f>E452+F452+G452</f>
        <v>0</v>
      </c>
      <c r="E452" s="158"/>
      <c r="F452" s="155"/>
      <c r="G452" s="157"/>
      <c r="H452" s="157"/>
      <c r="I452" s="187">
        <f>J452+K452+L452</f>
        <v>0</v>
      </c>
      <c r="J452" s="155"/>
      <c r="K452" s="167"/>
      <c r="L452" s="156"/>
      <c r="M452" s="187">
        <f>N452+O452+P452</f>
        <v>0</v>
      </c>
      <c r="N452" s="158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60">
      <c r="A453" s="62" t="s">
        <v>556</v>
      </c>
      <c r="B453" s="44" t="s">
        <v>253</v>
      </c>
      <c r="C453" s="19"/>
      <c r="D453" s="187">
        <f>E453+G453+F453</f>
        <v>7600</v>
      </c>
      <c r="E453" s="155">
        <f t="shared" ref="E453:P453" si="271">E454+E471+E475</f>
        <v>7000</v>
      </c>
      <c r="F453" s="155">
        <f t="shared" si="271"/>
        <v>600</v>
      </c>
      <c r="G453" s="155">
        <f t="shared" si="271"/>
        <v>0</v>
      </c>
      <c r="H453" s="155">
        <f t="shared" si="271"/>
        <v>0</v>
      </c>
      <c r="I453" s="190">
        <f t="shared" si="271"/>
        <v>7000</v>
      </c>
      <c r="J453" s="155">
        <f t="shared" si="271"/>
        <v>7000</v>
      </c>
      <c r="K453" s="155">
        <f t="shared" si="271"/>
        <v>0</v>
      </c>
      <c r="L453" s="155">
        <f t="shared" si="271"/>
        <v>0</v>
      </c>
      <c r="M453" s="190">
        <f t="shared" si="271"/>
        <v>6000</v>
      </c>
      <c r="N453" s="155">
        <f t="shared" si="271"/>
        <v>6000</v>
      </c>
      <c r="O453" s="155">
        <f t="shared" si="271"/>
        <v>0</v>
      </c>
      <c r="P453" s="155">
        <f t="shared" si="271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45.75" customHeight="1">
      <c r="A454" s="16" t="s">
        <v>354</v>
      </c>
      <c r="B454" s="44" t="s">
        <v>256</v>
      </c>
      <c r="C454" s="153"/>
      <c r="D454" s="256">
        <f>D465+D468</f>
        <v>7600</v>
      </c>
      <c r="E454" s="256">
        <f t="shared" ref="E454:P454" si="272">E465+E468</f>
        <v>7000</v>
      </c>
      <c r="F454" s="256">
        <f t="shared" si="272"/>
        <v>600</v>
      </c>
      <c r="G454" s="256">
        <f t="shared" si="272"/>
        <v>0</v>
      </c>
      <c r="H454" s="256">
        <f t="shared" si="272"/>
        <v>0</v>
      </c>
      <c r="I454" s="256">
        <f t="shared" si="272"/>
        <v>7000</v>
      </c>
      <c r="J454" s="256">
        <f t="shared" si="272"/>
        <v>7000</v>
      </c>
      <c r="K454" s="256">
        <f t="shared" si="272"/>
        <v>0</v>
      </c>
      <c r="L454" s="256">
        <f t="shared" si="272"/>
        <v>0</v>
      </c>
      <c r="M454" s="256">
        <f t="shared" si="272"/>
        <v>6000</v>
      </c>
      <c r="N454" s="256">
        <f t="shared" si="272"/>
        <v>6000</v>
      </c>
      <c r="O454" s="256">
        <f t="shared" si="272"/>
        <v>0</v>
      </c>
      <c r="P454" s="256">
        <f t="shared" si="27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1.5" hidden="1" customHeight="1">
      <c r="A455" s="24" t="s">
        <v>120</v>
      </c>
      <c r="B455" s="44" t="s">
        <v>256</v>
      </c>
      <c r="C455" s="153"/>
      <c r="D455" s="187">
        <f>D456</f>
        <v>0</v>
      </c>
      <c r="E455" s="154">
        <f t="shared" ref="E455:P455" si="273">E456</f>
        <v>0</v>
      </c>
      <c r="F455" s="154">
        <f t="shared" si="273"/>
        <v>0</v>
      </c>
      <c r="G455" s="154">
        <f t="shared" si="273"/>
        <v>0</v>
      </c>
      <c r="H455" s="154" t="e">
        <f t="shared" si="273"/>
        <v>#REF!</v>
      </c>
      <c r="I455" s="187">
        <f t="shared" si="273"/>
        <v>0</v>
      </c>
      <c r="J455" s="154">
        <f t="shared" si="273"/>
        <v>0</v>
      </c>
      <c r="K455" s="154">
        <f t="shared" si="273"/>
        <v>0</v>
      </c>
      <c r="L455" s="154">
        <f t="shared" si="273"/>
        <v>0</v>
      </c>
      <c r="M455" s="187">
        <f t="shared" si="273"/>
        <v>0</v>
      </c>
      <c r="N455" s="154">
        <f t="shared" si="273"/>
        <v>0</v>
      </c>
      <c r="O455" s="154">
        <f t="shared" si="273"/>
        <v>0</v>
      </c>
      <c r="P455" s="154">
        <f t="shared" si="273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" hidden="1" customHeight="1">
      <c r="A456" s="24" t="s">
        <v>475</v>
      </c>
      <c r="B456" s="44" t="s">
        <v>256</v>
      </c>
      <c r="C456" s="153" t="s">
        <v>56</v>
      </c>
      <c r="D456" s="187">
        <f>E456+F456+G456</f>
        <v>0</v>
      </c>
      <c r="E456" s="155"/>
      <c r="F456" s="155"/>
      <c r="G456" s="155"/>
      <c r="H456" s="155" t="e">
        <f>#REF!</f>
        <v>#REF!</v>
      </c>
      <c r="I456" s="190">
        <f>J456+K456+L456</f>
        <v>0</v>
      </c>
      <c r="J456" s="155"/>
      <c r="K456" s="155"/>
      <c r="L456" s="155"/>
      <c r="M456" s="190">
        <f>N456+O456+P456</f>
        <v>0</v>
      </c>
      <c r="N456" s="155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7" hidden="1" customHeight="1">
      <c r="A457" s="82" t="s">
        <v>304</v>
      </c>
      <c r="B457" s="60" t="s">
        <v>305</v>
      </c>
      <c r="C457" s="153"/>
      <c r="D457" s="193">
        <f>D458+D460</f>
        <v>0</v>
      </c>
      <c r="E457" s="158">
        <f>E458+E460</f>
        <v>0</v>
      </c>
      <c r="F457" s="158">
        <f>F458+F460</f>
        <v>0</v>
      </c>
      <c r="G457" s="158">
        <f>G458+G460</f>
        <v>0</v>
      </c>
      <c r="H457" s="158"/>
      <c r="I457" s="193">
        <f t="shared" ref="I457:P457" si="274">I458+I460</f>
        <v>0</v>
      </c>
      <c r="J457" s="158">
        <f t="shared" si="274"/>
        <v>0</v>
      </c>
      <c r="K457" s="158">
        <f t="shared" si="274"/>
        <v>0</v>
      </c>
      <c r="L457" s="158">
        <f t="shared" si="274"/>
        <v>0</v>
      </c>
      <c r="M457" s="193">
        <f t="shared" si="274"/>
        <v>0</v>
      </c>
      <c r="N457" s="158">
        <f t="shared" si="274"/>
        <v>0</v>
      </c>
      <c r="O457" s="158">
        <f t="shared" si="274"/>
        <v>0</v>
      </c>
      <c r="P457" s="158">
        <f t="shared" si="274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0.25" hidden="1" customHeight="1">
      <c r="A458" s="81" t="s">
        <v>35</v>
      </c>
      <c r="B458" s="60" t="s">
        <v>305</v>
      </c>
      <c r="C458" s="153" t="s">
        <v>36</v>
      </c>
      <c r="D458" s="193">
        <f>D459</f>
        <v>0</v>
      </c>
      <c r="E458" s="158">
        <f>E459</f>
        <v>0</v>
      </c>
      <c r="F458" s="158">
        <f>F459</f>
        <v>0</v>
      </c>
      <c r="G458" s="158">
        <f>G459</f>
        <v>0</v>
      </c>
      <c r="H458" s="158"/>
      <c r="I458" s="193">
        <f t="shared" ref="I458:P458" si="275">I459</f>
        <v>0</v>
      </c>
      <c r="J458" s="158">
        <f t="shared" si="275"/>
        <v>0</v>
      </c>
      <c r="K458" s="158">
        <f t="shared" si="275"/>
        <v>0</v>
      </c>
      <c r="L458" s="158">
        <f t="shared" si="275"/>
        <v>0</v>
      </c>
      <c r="M458" s="193">
        <f t="shared" si="275"/>
        <v>0</v>
      </c>
      <c r="N458" s="158">
        <f t="shared" si="275"/>
        <v>0</v>
      </c>
      <c r="O458" s="158">
        <f t="shared" si="275"/>
        <v>0</v>
      </c>
      <c r="P458" s="158">
        <f t="shared" si="275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2.5" hidden="1" customHeight="1">
      <c r="A459" s="62" t="s">
        <v>67</v>
      </c>
      <c r="B459" s="60" t="s">
        <v>305</v>
      </c>
      <c r="C459" s="153" t="s">
        <v>36</v>
      </c>
      <c r="D459" s="193">
        <f>E459+F459+G459</f>
        <v>0</v>
      </c>
      <c r="E459" s="155"/>
      <c r="F459" s="167"/>
      <c r="G459" s="157"/>
      <c r="H459" s="157"/>
      <c r="I459" s="187"/>
      <c r="J459" s="160"/>
      <c r="K459" s="28"/>
      <c r="L459" s="156"/>
      <c r="M459" s="247"/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6.25" hidden="1" customHeight="1">
      <c r="A460" s="74" t="s">
        <v>475</v>
      </c>
      <c r="B460" s="60" t="s">
        <v>305</v>
      </c>
      <c r="C460" s="153" t="s">
        <v>56</v>
      </c>
      <c r="D460" s="193">
        <f>D461</f>
        <v>0</v>
      </c>
      <c r="E460" s="158">
        <f>E461</f>
        <v>0</v>
      </c>
      <c r="F460" s="158">
        <f>F461</f>
        <v>0</v>
      </c>
      <c r="G460" s="158">
        <f>G461</f>
        <v>0</v>
      </c>
      <c r="H460" s="158"/>
      <c r="I460" s="193">
        <f t="shared" ref="I460:P460" si="276">I461</f>
        <v>0</v>
      </c>
      <c r="J460" s="158">
        <f t="shared" si="276"/>
        <v>0</v>
      </c>
      <c r="K460" s="158">
        <f t="shared" si="276"/>
        <v>0</v>
      </c>
      <c r="L460" s="158">
        <f t="shared" si="276"/>
        <v>0</v>
      </c>
      <c r="M460" s="193">
        <f t="shared" si="276"/>
        <v>0</v>
      </c>
      <c r="N460" s="158">
        <f t="shared" si="276"/>
        <v>0</v>
      </c>
      <c r="O460" s="158">
        <f t="shared" si="276"/>
        <v>0</v>
      </c>
      <c r="P460" s="158">
        <f t="shared" si="276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18.75" hidden="1" customHeight="1">
      <c r="A461" s="62" t="s">
        <v>67</v>
      </c>
      <c r="B461" s="60" t="s">
        <v>305</v>
      </c>
      <c r="C461" s="153" t="s">
        <v>56</v>
      </c>
      <c r="D461" s="193">
        <f>E461+F461+G461</f>
        <v>0</v>
      </c>
      <c r="E461" s="155"/>
      <c r="F461" s="38"/>
      <c r="G461" s="157"/>
      <c r="H461" s="157"/>
      <c r="I461" s="187"/>
      <c r="J461" s="160"/>
      <c r="K461" s="28"/>
      <c r="L461" s="156"/>
      <c r="M461" s="247"/>
      <c r="N461" s="160"/>
      <c r="O461" s="160"/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50.25" customHeight="1">
      <c r="A462" s="71" t="s">
        <v>540</v>
      </c>
      <c r="B462" s="60" t="s">
        <v>541</v>
      </c>
      <c r="C462" s="153"/>
      <c r="D462" s="193">
        <f t="shared" ref="D462:P463" si="277">D463</f>
        <v>0</v>
      </c>
      <c r="E462" s="155">
        <f t="shared" si="277"/>
        <v>0</v>
      </c>
      <c r="F462" s="155">
        <f t="shared" si="277"/>
        <v>0</v>
      </c>
      <c r="G462" s="155">
        <f t="shared" si="277"/>
        <v>0</v>
      </c>
      <c r="H462" s="155"/>
      <c r="I462" s="190">
        <f t="shared" ref="I462:P462" si="278">I463</f>
        <v>0</v>
      </c>
      <c r="J462" s="155">
        <f t="shared" si="278"/>
        <v>0</v>
      </c>
      <c r="K462" s="155">
        <f t="shared" si="278"/>
        <v>0</v>
      </c>
      <c r="L462" s="155">
        <f t="shared" si="278"/>
        <v>0</v>
      </c>
      <c r="M462" s="190">
        <f t="shared" si="278"/>
        <v>0</v>
      </c>
      <c r="N462" s="155">
        <f t="shared" si="278"/>
        <v>0</v>
      </c>
      <c r="O462" s="155">
        <f t="shared" si="278"/>
        <v>0</v>
      </c>
      <c r="P462" s="155">
        <f t="shared" si="278"/>
        <v>0</v>
      </c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37.5" customHeight="1">
      <c r="A463" s="56" t="s">
        <v>475</v>
      </c>
      <c r="B463" s="60" t="s">
        <v>541</v>
      </c>
      <c r="C463" s="153" t="s">
        <v>56</v>
      </c>
      <c r="D463" s="193">
        <f t="shared" si="277"/>
        <v>0</v>
      </c>
      <c r="E463" s="158">
        <f t="shared" si="277"/>
        <v>0</v>
      </c>
      <c r="F463" s="158">
        <f t="shared" si="277"/>
        <v>0</v>
      </c>
      <c r="G463" s="158">
        <f t="shared" si="277"/>
        <v>0</v>
      </c>
      <c r="H463" s="158">
        <f t="shared" si="277"/>
        <v>0</v>
      </c>
      <c r="I463" s="193">
        <f t="shared" si="277"/>
        <v>0</v>
      </c>
      <c r="J463" s="158">
        <f t="shared" si="277"/>
        <v>0</v>
      </c>
      <c r="K463" s="158">
        <f t="shared" si="277"/>
        <v>0</v>
      </c>
      <c r="L463" s="158">
        <f t="shared" si="277"/>
        <v>0</v>
      </c>
      <c r="M463" s="193">
        <f t="shared" si="277"/>
        <v>0</v>
      </c>
      <c r="N463" s="158">
        <f t="shared" si="277"/>
        <v>0</v>
      </c>
      <c r="O463" s="158">
        <f t="shared" si="277"/>
        <v>0</v>
      </c>
      <c r="P463" s="158">
        <f t="shared" si="277"/>
        <v>0</v>
      </c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20.25" customHeight="1">
      <c r="A464" s="62" t="s">
        <v>67</v>
      </c>
      <c r="B464" s="60" t="s">
        <v>541</v>
      </c>
      <c r="C464" s="153" t="s">
        <v>56</v>
      </c>
      <c r="D464" s="193">
        <f>E464+F464+G464+H464</f>
        <v>0</v>
      </c>
      <c r="E464" s="155"/>
      <c r="F464" s="155"/>
      <c r="G464" s="155"/>
      <c r="H464" s="155"/>
      <c r="I464" s="190"/>
      <c r="J464" s="155"/>
      <c r="K464" s="155"/>
      <c r="L464" s="155"/>
      <c r="M464" s="190"/>
      <c r="N464" s="155"/>
      <c r="O464" s="155"/>
      <c r="P464" s="155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63.75" customHeight="1">
      <c r="A465" s="62" t="s">
        <v>556</v>
      </c>
      <c r="B465" s="47" t="s">
        <v>557</v>
      </c>
      <c r="C465" s="153"/>
      <c r="D465" s="193">
        <f t="shared" ref="D465:G466" si="279">D466</f>
        <v>7000</v>
      </c>
      <c r="E465" s="158">
        <f t="shared" si="279"/>
        <v>7000</v>
      </c>
      <c r="F465" s="158">
        <f t="shared" si="279"/>
        <v>0</v>
      </c>
      <c r="G465" s="158">
        <f t="shared" si="279"/>
        <v>0</v>
      </c>
      <c r="H465" s="158"/>
      <c r="I465" s="193">
        <f t="shared" ref="I465:P466" si="280">I466</f>
        <v>7000</v>
      </c>
      <c r="J465" s="158">
        <f t="shared" si="280"/>
        <v>7000</v>
      </c>
      <c r="K465" s="158">
        <f t="shared" si="280"/>
        <v>0</v>
      </c>
      <c r="L465" s="158">
        <f t="shared" si="280"/>
        <v>0</v>
      </c>
      <c r="M465" s="193">
        <f t="shared" si="280"/>
        <v>6000</v>
      </c>
      <c r="N465" s="158">
        <f t="shared" si="280"/>
        <v>6000</v>
      </c>
      <c r="O465" s="158">
        <f t="shared" si="280"/>
        <v>0</v>
      </c>
      <c r="P465" s="158">
        <f t="shared" si="280"/>
        <v>0</v>
      </c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8" customFormat="1" ht="30" customHeight="1">
      <c r="A466" s="24" t="s">
        <v>242</v>
      </c>
      <c r="B466" s="47" t="s">
        <v>557</v>
      </c>
      <c r="C466" s="153" t="s">
        <v>56</v>
      </c>
      <c r="D466" s="193">
        <f t="shared" si="279"/>
        <v>7000</v>
      </c>
      <c r="E466" s="158">
        <f t="shared" si="279"/>
        <v>7000</v>
      </c>
      <c r="F466" s="158">
        <f>F467</f>
        <v>0</v>
      </c>
      <c r="G466" s="158">
        <f t="shared" si="279"/>
        <v>0</v>
      </c>
      <c r="H466" s="158"/>
      <c r="I466" s="193">
        <f t="shared" si="280"/>
        <v>7000</v>
      </c>
      <c r="J466" s="158">
        <f t="shared" si="280"/>
        <v>7000</v>
      </c>
      <c r="K466" s="158">
        <f t="shared" si="280"/>
        <v>0</v>
      </c>
      <c r="L466" s="158">
        <f t="shared" si="280"/>
        <v>0</v>
      </c>
      <c r="M466" s="193">
        <f t="shared" si="280"/>
        <v>6000</v>
      </c>
      <c r="N466" s="158">
        <f t="shared" si="280"/>
        <v>6000</v>
      </c>
      <c r="O466" s="158">
        <f t="shared" si="280"/>
        <v>0</v>
      </c>
      <c r="P466" s="158">
        <f t="shared" si="280"/>
        <v>0</v>
      </c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t="15.75" customHeight="1">
      <c r="A467" s="62" t="s">
        <v>67</v>
      </c>
      <c r="B467" s="47" t="s">
        <v>557</v>
      </c>
      <c r="C467" s="153" t="s">
        <v>56</v>
      </c>
      <c r="D467" s="193">
        <f>E467+F467+G467</f>
        <v>7000</v>
      </c>
      <c r="E467" s="155">
        <v>7000</v>
      </c>
      <c r="F467" s="155"/>
      <c r="G467" s="157"/>
      <c r="H467" s="157"/>
      <c r="I467" s="187">
        <f t="shared" ref="I467:I477" si="281">J467+K467+L467</f>
        <v>7000</v>
      </c>
      <c r="J467" s="160">
        <v>7000</v>
      </c>
      <c r="K467" s="14"/>
      <c r="L467" s="156"/>
      <c r="M467" s="247">
        <f>N467+O467+P467</f>
        <v>6000</v>
      </c>
      <c r="N467" s="160">
        <v>6000</v>
      </c>
      <c r="O467" s="160"/>
      <c r="P467" s="160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47.25" customHeight="1">
      <c r="A468" s="265" t="s">
        <v>138</v>
      </c>
      <c r="B468" s="266" t="s">
        <v>285</v>
      </c>
      <c r="C468" s="267"/>
      <c r="D468" s="257">
        <f>D469</f>
        <v>600</v>
      </c>
      <c r="E468" s="257">
        <f t="shared" ref="E468:P469" si="282">E469</f>
        <v>0</v>
      </c>
      <c r="F468" s="257">
        <f t="shared" si="282"/>
        <v>600</v>
      </c>
      <c r="G468" s="257">
        <f t="shared" si="282"/>
        <v>0</v>
      </c>
      <c r="H468" s="257">
        <f t="shared" si="282"/>
        <v>0</v>
      </c>
      <c r="I468" s="257">
        <f t="shared" si="282"/>
        <v>0</v>
      </c>
      <c r="J468" s="257">
        <f t="shared" si="282"/>
        <v>0</v>
      </c>
      <c r="K468" s="257">
        <f t="shared" si="282"/>
        <v>0</v>
      </c>
      <c r="L468" s="257">
        <f t="shared" si="282"/>
        <v>0</v>
      </c>
      <c r="M468" s="257">
        <f t="shared" si="282"/>
        <v>0</v>
      </c>
      <c r="N468" s="257">
        <f t="shared" si="282"/>
        <v>0</v>
      </c>
      <c r="O468" s="257">
        <f t="shared" si="282"/>
        <v>0</v>
      </c>
      <c r="P468" s="257">
        <f t="shared" si="282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42.75" customHeight="1">
      <c r="A469" s="268" t="s">
        <v>242</v>
      </c>
      <c r="B469" s="266" t="s">
        <v>285</v>
      </c>
      <c r="C469" s="267" t="s">
        <v>56</v>
      </c>
      <c r="D469" s="257">
        <f>D470</f>
        <v>600</v>
      </c>
      <c r="E469" s="257">
        <f t="shared" si="282"/>
        <v>0</v>
      </c>
      <c r="F469" s="257">
        <f t="shared" si="282"/>
        <v>600</v>
      </c>
      <c r="G469" s="257">
        <f t="shared" si="282"/>
        <v>0</v>
      </c>
      <c r="H469" s="257">
        <f t="shared" si="282"/>
        <v>0</v>
      </c>
      <c r="I469" s="257">
        <f t="shared" si="282"/>
        <v>0</v>
      </c>
      <c r="J469" s="257">
        <f t="shared" si="282"/>
        <v>0</v>
      </c>
      <c r="K469" s="257">
        <f t="shared" si="282"/>
        <v>0</v>
      </c>
      <c r="L469" s="257">
        <f t="shared" si="282"/>
        <v>0</v>
      </c>
      <c r="M469" s="257">
        <f t="shared" si="282"/>
        <v>0</v>
      </c>
      <c r="N469" s="257">
        <f t="shared" si="282"/>
        <v>0</v>
      </c>
      <c r="O469" s="257">
        <f t="shared" si="282"/>
        <v>0</v>
      </c>
      <c r="P469" s="257">
        <f t="shared" si="282"/>
        <v>0</v>
      </c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15.75" customHeight="1">
      <c r="A470" s="269" t="s">
        <v>67</v>
      </c>
      <c r="B470" s="266" t="s">
        <v>285</v>
      </c>
      <c r="C470" s="267" t="s">
        <v>56</v>
      </c>
      <c r="D470" s="257">
        <f>E470+F470+G470</f>
        <v>600</v>
      </c>
      <c r="E470" s="270"/>
      <c r="F470" s="270">
        <f>'[4]Поправки февраль'!$I$1090</f>
        <v>600</v>
      </c>
      <c r="G470" s="271"/>
      <c r="H470" s="271"/>
      <c r="I470" s="256">
        <f>J470+K470+L470</f>
        <v>0</v>
      </c>
      <c r="J470" s="272"/>
      <c r="K470" s="273"/>
      <c r="L470" s="274"/>
      <c r="M470" s="272">
        <f>N470+O470+P470</f>
        <v>0</v>
      </c>
      <c r="N470" s="272"/>
      <c r="O470" s="272"/>
      <c r="P470" s="272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280" customFormat="1" ht="56.25" hidden="1" customHeight="1">
      <c r="A471" s="275" t="s">
        <v>126</v>
      </c>
      <c r="B471" s="276" t="s">
        <v>259</v>
      </c>
      <c r="C471" s="260"/>
      <c r="D471" s="258">
        <f t="shared" ref="D471:D477" si="283">E471+G471</f>
        <v>0</v>
      </c>
      <c r="E471" s="262">
        <f>E472</f>
        <v>0</v>
      </c>
      <c r="F471" s="277"/>
      <c r="G471" s="278">
        <f>G472</f>
        <v>0</v>
      </c>
      <c r="H471" s="278"/>
      <c r="I471" s="258">
        <f t="shared" si="281"/>
        <v>0</v>
      </c>
      <c r="J471" s="262">
        <f>J472</f>
        <v>0</v>
      </c>
      <c r="K471" s="277"/>
      <c r="L471" s="264"/>
      <c r="M471" s="279">
        <f t="shared" ref="M471:M477" si="284">N471+O471</f>
        <v>0</v>
      </c>
      <c r="N471" s="279">
        <f t="shared" ref="N471:P473" si="285">N472</f>
        <v>0</v>
      </c>
      <c r="O471" s="279">
        <f t="shared" si="285"/>
        <v>0</v>
      </c>
      <c r="P471" s="279">
        <f t="shared" si="285"/>
        <v>0</v>
      </c>
    </row>
    <row r="472" spans="1:50" s="8" customFormat="1" ht="23.25" hidden="1" customHeight="1">
      <c r="A472" s="16" t="s">
        <v>127</v>
      </c>
      <c r="B472" s="44" t="s">
        <v>260</v>
      </c>
      <c r="C472" s="153"/>
      <c r="D472" s="193">
        <f t="shared" si="283"/>
        <v>0</v>
      </c>
      <c r="E472" s="155">
        <f>E473</f>
        <v>0</v>
      </c>
      <c r="F472" s="167"/>
      <c r="G472" s="157">
        <f>G473</f>
        <v>0</v>
      </c>
      <c r="H472" s="157"/>
      <c r="I472" s="193">
        <f t="shared" si="281"/>
        <v>0</v>
      </c>
      <c r="J472" s="155">
        <f>J473</f>
        <v>0</v>
      </c>
      <c r="K472" s="167"/>
      <c r="L472" s="156"/>
      <c r="M472" s="247">
        <f t="shared" si="284"/>
        <v>0</v>
      </c>
      <c r="N472" s="160">
        <f t="shared" si="285"/>
        <v>0</v>
      </c>
      <c r="O472" s="160">
        <f t="shared" si="285"/>
        <v>0</v>
      </c>
      <c r="P472" s="160">
        <f t="shared" si="285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30.75" hidden="1" customHeight="1">
      <c r="A473" s="62" t="s">
        <v>475</v>
      </c>
      <c r="B473" s="44" t="s">
        <v>260</v>
      </c>
      <c r="C473" s="153" t="s">
        <v>56</v>
      </c>
      <c r="D473" s="193">
        <f t="shared" si="283"/>
        <v>0</v>
      </c>
      <c r="E473" s="155">
        <f>E474</f>
        <v>0</v>
      </c>
      <c r="F473" s="167"/>
      <c r="G473" s="157">
        <f>G474</f>
        <v>0</v>
      </c>
      <c r="H473" s="157"/>
      <c r="I473" s="193">
        <f t="shared" si="281"/>
        <v>0</v>
      </c>
      <c r="J473" s="155">
        <f>J474</f>
        <v>0</v>
      </c>
      <c r="K473" s="167"/>
      <c r="L473" s="156"/>
      <c r="M473" s="247">
        <f t="shared" si="284"/>
        <v>0</v>
      </c>
      <c r="N473" s="160">
        <f t="shared" si="285"/>
        <v>0</v>
      </c>
      <c r="O473" s="160">
        <f t="shared" si="285"/>
        <v>0</v>
      </c>
      <c r="P473" s="160">
        <f t="shared" si="285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1.75" hidden="1" customHeight="1">
      <c r="A474" s="62" t="s">
        <v>67</v>
      </c>
      <c r="B474" s="44" t="s">
        <v>260</v>
      </c>
      <c r="C474" s="153" t="s">
        <v>56</v>
      </c>
      <c r="D474" s="193">
        <f t="shared" si="283"/>
        <v>0</v>
      </c>
      <c r="E474" s="155"/>
      <c r="F474" s="167"/>
      <c r="G474" s="157"/>
      <c r="H474" s="157"/>
      <c r="I474" s="193">
        <f t="shared" si="281"/>
        <v>0</v>
      </c>
      <c r="J474" s="155"/>
      <c r="K474" s="167"/>
      <c r="L474" s="156"/>
      <c r="M474" s="247">
        <f t="shared" si="284"/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1" hidden="1" customHeight="1">
      <c r="A475" s="48" t="s">
        <v>261</v>
      </c>
      <c r="B475" s="47" t="s">
        <v>262</v>
      </c>
      <c r="C475" s="153"/>
      <c r="D475" s="193">
        <f t="shared" si="283"/>
        <v>0</v>
      </c>
      <c r="E475" s="155">
        <f t="shared" ref="E475:G476" si="286">E476</f>
        <v>0</v>
      </c>
      <c r="F475" s="155">
        <f t="shared" si="286"/>
        <v>0</v>
      </c>
      <c r="G475" s="155">
        <f t="shared" si="286"/>
        <v>0</v>
      </c>
      <c r="H475" s="155"/>
      <c r="I475" s="187">
        <f t="shared" si="281"/>
        <v>0</v>
      </c>
      <c r="J475" s="160">
        <f>J476</f>
        <v>0</v>
      </c>
      <c r="K475" s="160">
        <f>K476</f>
        <v>0</v>
      </c>
      <c r="L475" s="156"/>
      <c r="M475" s="247">
        <f t="shared" si="284"/>
        <v>0</v>
      </c>
      <c r="N475" s="160">
        <f>N476</f>
        <v>0</v>
      </c>
      <c r="O475" s="160">
        <f>O476</f>
        <v>0</v>
      </c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30" hidden="1" customHeight="1">
      <c r="A476" s="24" t="s">
        <v>475</v>
      </c>
      <c r="B476" s="47" t="s">
        <v>262</v>
      </c>
      <c r="C476" s="153" t="s">
        <v>56</v>
      </c>
      <c r="D476" s="193">
        <f t="shared" si="283"/>
        <v>0</v>
      </c>
      <c r="E476" s="155">
        <f t="shared" si="286"/>
        <v>0</v>
      </c>
      <c r="F476" s="155">
        <f t="shared" si="286"/>
        <v>0</v>
      </c>
      <c r="G476" s="155">
        <f t="shared" si="286"/>
        <v>0</v>
      </c>
      <c r="H476" s="155"/>
      <c r="I476" s="187">
        <f t="shared" si="281"/>
        <v>0</v>
      </c>
      <c r="J476" s="160">
        <f>J477</f>
        <v>0</v>
      </c>
      <c r="K476" s="160">
        <f>K477</f>
        <v>0</v>
      </c>
      <c r="L476" s="156"/>
      <c r="M476" s="247">
        <f t="shared" si="284"/>
        <v>0</v>
      </c>
      <c r="N476" s="160"/>
      <c r="O476" s="160"/>
      <c r="P476" s="160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4" hidden="1" customHeight="1">
      <c r="A477" s="62" t="s">
        <v>67</v>
      </c>
      <c r="B477" s="47" t="s">
        <v>262</v>
      </c>
      <c r="C477" s="153" t="s">
        <v>56</v>
      </c>
      <c r="D477" s="193">
        <f t="shared" si="283"/>
        <v>0</v>
      </c>
      <c r="E477" s="155"/>
      <c r="F477" s="155"/>
      <c r="G477" s="157"/>
      <c r="H477" s="157"/>
      <c r="I477" s="187">
        <f t="shared" si="281"/>
        <v>0</v>
      </c>
      <c r="J477" s="167"/>
      <c r="K477" s="155"/>
      <c r="L477" s="156"/>
      <c r="M477" s="247">
        <f t="shared" si="284"/>
        <v>0</v>
      </c>
      <c r="N477" s="160"/>
      <c r="O477" s="160"/>
      <c r="P477" s="160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96" customFormat="1" ht="90">
      <c r="A478" s="62" t="s">
        <v>579</v>
      </c>
      <c r="B478" s="153" t="s">
        <v>265</v>
      </c>
      <c r="C478" s="153"/>
      <c r="D478" s="187">
        <f>D479</f>
        <v>800</v>
      </c>
      <c r="E478" s="155">
        <f>E479</f>
        <v>800</v>
      </c>
      <c r="F478" s="155">
        <f>F479</f>
        <v>0</v>
      </c>
      <c r="G478" s="155">
        <f t="shared" ref="G478:O478" si="287">G479</f>
        <v>0</v>
      </c>
      <c r="H478" s="155" t="e">
        <f t="shared" si="287"/>
        <v>#REF!</v>
      </c>
      <c r="I478" s="190">
        <f t="shared" si="287"/>
        <v>318.2</v>
      </c>
      <c r="J478" s="155">
        <f t="shared" si="287"/>
        <v>318.2</v>
      </c>
      <c r="K478" s="155">
        <f t="shared" si="287"/>
        <v>0</v>
      </c>
      <c r="L478" s="155">
        <f t="shared" si="287"/>
        <v>0</v>
      </c>
      <c r="M478" s="190">
        <f t="shared" si="287"/>
        <v>318.2</v>
      </c>
      <c r="N478" s="155">
        <f t="shared" si="287"/>
        <v>318.2</v>
      </c>
      <c r="O478" s="155">
        <f t="shared" si="287"/>
        <v>0</v>
      </c>
      <c r="P478" s="155">
        <f>P479</f>
        <v>0</v>
      </c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5"/>
      <c r="AL478" s="95"/>
      <c r="AM478" s="95"/>
      <c r="AN478" s="95"/>
      <c r="AO478" s="95"/>
      <c r="AP478" s="95"/>
      <c r="AQ478" s="95"/>
      <c r="AR478" s="95"/>
      <c r="AS478" s="95"/>
      <c r="AT478" s="95"/>
      <c r="AU478" s="95"/>
      <c r="AV478" s="95"/>
      <c r="AW478" s="95"/>
      <c r="AX478" s="95"/>
    </row>
    <row r="479" spans="1:50" s="96" customFormat="1" ht="33.75" customHeight="1">
      <c r="A479" s="16" t="s">
        <v>487</v>
      </c>
      <c r="B479" s="153" t="s">
        <v>266</v>
      </c>
      <c r="C479" s="153"/>
      <c r="D479" s="187">
        <f t="shared" ref="D479:P479" si="288">D480+D488+D483</f>
        <v>800</v>
      </c>
      <c r="E479" s="158">
        <f>E480+E488+E483</f>
        <v>800</v>
      </c>
      <c r="F479" s="158">
        <f t="shared" si="288"/>
        <v>0</v>
      </c>
      <c r="G479" s="158">
        <f t="shared" si="288"/>
        <v>0</v>
      </c>
      <c r="H479" s="158" t="e">
        <f t="shared" si="288"/>
        <v>#REF!</v>
      </c>
      <c r="I479" s="193">
        <f t="shared" si="288"/>
        <v>318.2</v>
      </c>
      <c r="J479" s="158">
        <f t="shared" si="288"/>
        <v>318.2</v>
      </c>
      <c r="K479" s="158">
        <f t="shared" si="288"/>
        <v>0</v>
      </c>
      <c r="L479" s="158">
        <f t="shared" si="288"/>
        <v>0</v>
      </c>
      <c r="M479" s="193">
        <f t="shared" si="288"/>
        <v>318.2</v>
      </c>
      <c r="N479" s="158">
        <f t="shared" si="288"/>
        <v>318.2</v>
      </c>
      <c r="O479" s="158">
        <f t="shared" si="288"/>
        <v>0</v>
      </c>
      <c r="P479" s="158">
        <f t="shared" si="288"/>
        <v>0</v>
      </c>
      <c r="Q479" s="95"/>
      <c r="R479" s="95"/>
      <c r="S479" s="95"/>
      <c r="T479" s="95"/>
      <c r="U479" s="95"/>
      <c r="V479" s="95"/>
      <c r="W479" s="95"/>
      <c r="X479" s="95"/>
      <c r="Y479" s="95"/>
      <c r="Z479" s="95"/>
      <c r="AA479" s="95"/>
      <c r="AB479" s="95"/>
      <c r="AC479" s="95"/>
      <c r="AD479" s="95"/>
      <c r="AE479" s="95"/>
      <c r="AF479" s="95"/>
      <c r="AG479" s="95"/>
      <c r="AH479" s="95"/>
      <c r="AI479" s="95"/>
      <c r="AJ479" s="95"/>
      <c r="AK479" s="95"/>
      <c r="AL479" s="95"/>
      <c r="AM479" s="95"/>
      <c r="AN479" s="95"/>
      <c r="AO479" s="95"/>
      <c r="AP479" s="95"/>
      <c r="AQ479" s="95"/>
      <c r="AR479" s="95"/>
      <c r="AS479" s="95"/>
      <c r="AT479" s="95"/>
      <c r="AU479" s="95"/>
      <c r="AV479" s="95"/>
      <c r="AW479" s="95"/>
      <c r="AX479" s="95"/>
    </row>
    <row r="480" spans="1:50" s="96" customFormat="1" ht="32.25" customHeight="1">
      <c r="A480" s="16" t="s">
        <v>264</v>
      </c>
      <c r="B480" s="153" t="s">
        <v>267</v>
      </c>
      <c r="C480" s="153"/>
      <c r="D480" s="187">
        <f t="shared" ref="D480:P480" si="289">D482+D481</f>
        <v>800</v>
      </c>
      <c r="E480" s="158">
        <f t="shared" si="289"/>
        <v>800</v>
      </c>
      <c r="F480" s="158">
        <f t="shared" si="289"/>
        <v>0</v>
      </c>
      <c r="G480" s="158">
        <f t="shared" si="289"/>
        <v>0</v>
      </c>
      <c r="H480" s="158" t="e">
        <f t="shared" si="289"/>
        <v>#REF!</v>
      </c>
      <c r="I480" s="193">
        <f t="shared" si="289"/>
        <v>318.2</v>
      </c>
      <c r="J480" s="158">
        <f t="shared" si="289"/>
        <v>318.2</v>
      </c>
      <c r="K480" s="158">
        <f t="shared" si="289"/>
        <v>0</v>
      </c>
      <c r="L480" s="158">
        <f t="shared" si="289"/>
        <v>0</v>
      </c>
      <c r="M480" s="193">
        <f t="shared" si="289"/>
        <v>318.2</v>
      </c>
      <c r="N480" s="158">
        <f t="shared" si="289"/>
        <v>318.2</v>
      </c>
      <c r="O480" s="158">
        <f t="shared" si="289"/>
        <v>0</v>
      </c>
      <c r="P480" s="158">
        <f t="shared" si="289"/>
        <v>0</v>
      </c>
      <c r="Q480" s="95"/>
      <c r="R480" s="95"/>
      <c r="S480" s="95"/>
      <c r="T480" s="95"/>
      <c r="U480" s="95"/>
      <c r="V480" s="95"/>
      <c r="W480" s="95"/>
      <c r="X480" s="95"/>
      <c r="Y480" s="95"/>
      <c r="Z480" s="95"/>
      <c r="AA480" s="95"/>
      <c r="AB480" s="95"/>
      <c r="AC480" s="95"/>
      <c r="AD480" s="95"/>
      <c r="AE480" s="95"/>
      <c r="AF480" s="95"/>
      <c r="AG480" s="95"/>
      <c r="AH480" s="95"/>
      <c r="AI480" s="95"/>
      <c r="AJ480" s="95"/>
      <c r="AK480" s="95"/>
      <c r="AL480" s="95"/>
      <c r="AM480" s="95"/>
      <c r="AN480" s="95"/>
      <c r="AO480" s="95"/>
      <c r="AP480" s="95"/>
      <c r="AQ480" s="95"/>
      <c r="AR480" s="95"/>
      <c r="AS480" s="95"/>
      <c r="AT480" s="95"/>
      <c r="AU480" s="95"/>
      <c r="AV480" s="95"/>
      <c r="AW480" s="95"/>
      <c r="AX480" s="95"/>
    </row>
    <row r="481" spans="1:50" s="96" customFormat="1" ht="27" customHeight="1">
      <c r="A481" s="16" t="s">
        <v>22</v>
      </c>
      <c r="B481" s="153" t="s">
        <v>267</v>
      </c>
      <c r="C481" s="153" t="s">
        <v>16</v>
      </c>
      <c r="D481" s="187">
        <f>E481+F481+G481</f>
        <v>214.8</v>
      </c>
      <c r="E481" s="158">
        <v>214.8</v>
      </c>
      <c r="F481" s="158"/>
      <c r="G481" s="158"/>
      <c r="H481" s="158" t="e">
        <f>#REF!</f>
        <v>#REF!</v>
      </c>
      <c r="I481" s="193">
        <f>J481+K481+L481</f>
        <v>153</v>
      </c>
      <c r="J481" s="158">
        <v>153</v>
      </c>
      <c r="K481" s="158"/>
      <c r="L481" s="158"/>
      <c r="M481" s="193">
        <f>N481+O481+P481</f>
        <v>153</v>
      </c>
      <c r="N481" s="158">
        <v>153</v>
      </c>
      <c r="O481" s="158"/>
      <c r="P481" s="158"/>
      <c r="Q481" s="95"/>
      <c r="R481" s="95"/>
      <c r="S481" s="95"/>
      <c r="T481" s="95"/>
      <c r="U481" s="95"/>
      <c r="V481" s="95"/>
      <c r="W481" s="95"/>
      <c r="X481" s="95"/>
      <c r="Y481" s="95"/>
      <c r="Z481" s="95"/>
      <c r="AA481" s="95"/>
      <c r="AB481" s="95"/>
      <c r="AC481" s="95"/>
      <c r="AD481" s="95"/>
      <c r="AE481" s="95"/>
      <c r="AF481" s="95"/>
      <c r="AG481" s="95"/>
      <c r="AH481" s="95"/>
      <c r="AI481" s="95"/>
      <c r="AJ481" s="95"/>
      <c r="AK481" s="95"/>
      <c r="AL481" s="95"/>
      <c r="AM481" s="95"/>
      <c r="AN481" s="95"/>
      <c r="AO481" s="95"/>
      <c r="AP481" s="95"/>
      <c r="AQ481" s="95"/>
      <c r="AR481" s="95"/>
      <c r="AS481" s="95"/>
      <c r="AT481" s="95"/>
      <c r="AU481" s="95"/>
      <c r="AV481" s="95"/>
      <c r="AW481" s="95"/>
      <c r="AX481" s="95"/>
    </row>
    <row r="482" spans="1:50" s="96" customFormat="1" ht="21" customHeight="1">
      <c r="A482" s="16" t="s">
        <v>35</v>
      </c>
      <c r="B482" s="153" t="s">
        <v>267</v>
      </c>
      <c r="C482" s="153" t="s">
        <v>36</v>
      </c>
      <c r="D482" s="187">
        <f>E482+F482+G482</f>
        <v>585.20000000000005</v>
      </c>
      <c r="E482" s="155">
        <v>585.20000000000005</v>
      </c>
      <c r="F482" s="155"/>
      <c r="G482" s="155"/>
      <c r="H482" s="155" t="e">
        <f>#REF!</f>
        <v>#REF!</v>
      </c>
      <c r="I482" s="193">
        <f>J482+K482+L482</f>
        <v>165.2</v>
      </c>
      <c r="J482" s="155">
        <v>165.2</v>
      </c>
      <c r="K482" s="155"/>
      <c r="L482" s="155"/>
      <c r="M482" s="193">
        <f>N482+O482+P482</f>
        <v>165.2</v>
      </c>
      <c r="N482" s="155">
        <v>165.2</v>
      </c>
      <c r="O482" s="155"/>
      <c r="P482" s="155"/>
      <c r="Q482" s="95"/>
      <c r="R482" s="95"/>
      <c r="S482" s="95"/>
      <c r="T482" s="95"/>
      <c r="U482" s="95"/>
      <c r="V482" s="95"/>
      <c r="W482" s="95"/>
      <c r="X482" s="95"/>
      <c r="Y482" s="95"/>
      <c r="Z482" s="95"/>
      <c r="AA482" s="95"/>
      <c r="AB482" s="95"/>
      <c r="AC482" s="95"/>
      <c r="AD482" s="95"/>
      <c r="AE482" s="95"/>
      <c r="AF482" s="95"/>
      <c r="AG482" s="95"/>
      <c r="AH482" s="95"/>
      <c r="AI482" s="95"/>
      <c r="AJ482" s="95"/>
      <c r="AK482" s="95"/>
      <c r="AL482" s="95"/>
      <c r="AM482" s="95"/>
      <c r="AN482" s="95"/>
      <c r="AO482" s="95"/>
      <c r="AP482" s="95"/>
      <c r="AQ482" s="95"/>
      <c r="AR482" s="95"/>
      <c r="AS482" s="95"/>
      <c r="AT482" s="95"/>
      <c r="AU482" s="95"/>
      <c r="AV482" s="95"/>
      <c r="AW482" s="95"/>
      <c r="AX482" s="95"/>
    </row>
    <row r="483" spans="1:50" s="96" customFormat="1" ht="30">
      <c r="A483" s="16" t="s">
        <v>333</v>
      </c>
      <c r="B483" s="153" t="s">
        <v>325</v>
      </c>
      <c r="C483" s="153"/>
      <c r="D483" s="187">
        <f>D486+D484</f>
        <v>0</v>
      </c>
      <c r="E483" s="158">
        <f>E486+E484</f>
        <v>0</v>
      </c>
      <c r="F483" s="158">
        <f>F486+F484</f>
        <v>0</v>
      </c>
      <c r="G483" s="158">
        <f>G486+G484</f>
        <v>0</v>
      </c>
      <c r="H483" s="158">
        <f>H486+H484</f>
        <v>0</v>
      </c>
      <c r="I483" s="187">
        <f t="shared" ref="I483:P483" si="290">I486+I484</f>
        <v>0</v>
      </c>
      <c r="J483" s="158">
        <f t="shared" si="290"/>
        <v>0</v>
      </c>
      <c r="K483" s="158">
        <f t="shared" si="290"/>
        <v>0</v>
      </c>
      <c r="L483" s="158">
        <f t="shared" si="290"/>
        <v>0</v>
      </c>
      <c r="M483" s="187">
        <f t="shared" si="290"/>
        <v>0</v>
      </c>
      <c r="N483" s="158">
        <f t="shared" si="290"/>
        <v>0</v>
      </c>
      <c r="O483" s="158">
        <f t="shared" si="290"/>
        <v>0</v>
      </c>
      <c r="P483" s="158">
        <f t="shared" si="290"/>
        <v>0</v>
      </c>
      <c r="Q483" s="95"/>
      <c r="R483" s="95"/>
      <c r="S483" s="95"/>
      <c r="T483" s="95"/>
      <c r="U483" s="95"/>
      <c r="V483" s="95"/>
      <c r="W483" s="95"/>
      <c r="X483" s="95"/>
      <c r="Y483" s="95"/>
      <c r="Z483" s="95"/>
      <c r="AA483" s="95"/>
      <c r="AB483" s="95"/>
      <c r="AC483" s="95"/>
      <c r="AD483" s="95"/>
      <c r="AE483" s="95"/>
      <c r="AF483" s="95"/>
      <c r="AG483" s="95"/>
      <c r="AH483" s="95"/>
      <c r="AI483" s="95"/>
      <c r="AJ483" s="95"/>
      <c r="AK483" s="95"/>
      <c r="AL483" s="95"/>
      <c r="AM483" s="95"/>
      <c r="AN483" s="95"/>
      <c r="AO483" s="95"/>
      <c r="AP483" s="95"/>
      <c r="AQ483" s="95"/>
      <c r="AR483" s="95"/>
      <c r="AS483" s="95"/>
      <c r="AT483" s="95"/>
      <c r="AU483" s="95"/>
      <c r="AV483" s="95"/>
      <c r="AW483" s="95"/>
      <c r="AX483" s="95"/>
    </row>
    <row r="484" spans="1:50" s="8" customFormat="1" ht="30" customHeight="1">
      <c r="A484" s="58" t="s">
        <v>22</v>
      </c>
      <c r="B484" s="60" t="s">
        <v>325</v>
      </c>
      <c r="C484" s="153" t="s">
        <v>16</v>
      </c>
      <c r="D484" s="187">
        <f t="shared" ref="D484:M484" si="291">D485</f>
        <v>0</v>
      </c>
      <c r="E484" s="158"/>
      <c r="F484" s="158"/>
      <c r="G484" s="158"/>
      <c r="H484" s="158">
        <f t="shared" si="291"/>
        <v>0</v>
      </c>
      <c r="I484" s="187">
        <f t="shared" si="291"/>
        <v>0</v>
      </c>
      <c r="J484" s="158"/>
      <c r="K484" s="158"/>
      <c r="L484" s="158"/>
      <c r="M484" s="187">
        <f t="shared" si="291"/>
        <v>0</v>
      </c>
      <c r="N484" s="158"/>
      <c r="O484" s="158"/>
      <c r="P484" s="158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16" t="s">
        <v>67</v>
      </c>
      <c r="B485" s="60" t="s">
        <v>325</v>
      </c>
      <c r="C485" s="153" t="s">
        <v>16</v>
      </c>
      <c r="D485" s="187">
        <f>E485+F485+G485+H485</f>
        <v>0</v>
      </c>
      <c r="E485" s="158"/>
      <c r="F485" s="158"/>
      <c r="G485" s="158"/>
      <c r="H485" s="158"/>
      <c r="I485" s="187">
        <f>J485+K485+L485</f>
        <v>0</v>
      </c>
      <c r="J485" s="158"/>
      <c r="K485" s="158"/>
      <c r="L485" s="158"/>
      <c r="M485" s="187"/>
      <c r="N485" s="158"/>
      <c r="O485" s="158"/>
      <c r="P485" s="158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15" customHeight="1">
      <c r="A486" s="81" t="s">
        <v>35</v>
      </c>
      <c r="B486" s="60" t="s">
        <v>325</v>
      </c>
      <c r="C486" s="153" t="s">
        <v>36</v>
      </c>
      <c r="D486" s="187">
        <f t="shared" ref="D486:P486" si="292">D487</f>
        <v>0</v>
      </c>
      <c r="E486" s="158">
        <f t="shared" si="292"/>
        <v>0</v>
      </c>
      <c r="F486" s="158">
        <f t="shared" si="292"/>
        <v>0</v>
      </c>
      <c r="G486" s="158">
        <f t="shared" si="292"/>
        <v>0</v>
      </c>
      <c r="H486" s="158">
        <f t="shared" si="292"/>
        <v>0</v>
      </c>
      <c r="I486" s="187">
        <f t="shared" si="292"/>
        <v>0</v>
      </c>
      <c r="J486" s="158">
        <f t="shared" si="292"/>
        <v>0</v>
      </c>
      <c r="K486" s="158">
        <f t="shared" si="292"/>
        <v>0</v>
      </c>
      <c r="L486" s="158">
        <f t="shared" si="292"/>
        <v>0</v>
      </c>
      <c r="M486" s="187">
        <f t="shared" si="292"/>
        <v>0</v>
      </c>
      <c r="N486" s="158">
        <f t="shared" si="292"/>
        <v>0</v>
      </c>
      <c r="O486" s="158">
        <f t="shared" si="292"/>
        <v>0</v>
      </c>
      <c r="P486" s="158">
        <f t="shared" si="292"/>
        <v>0</v>
      </c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8" customFormat="1" ht="15" customHeight="1">
      <c r="A487" s="16" t="s">
        <v>67</v>
      </c>
      <c r="B487" s="60" t="s">
        <v>325</v>
      </c>
      <c r="C487" s="153" t="s">
        <v>36</v>
      </c>
      <c r="D487" s="187">
        <f>E487+F487+G487+H487</f>
        <v>0</v>
      </c>
      <c r="E487" s="155"/>
      <c r="F487" s="156"/>
      <c r="G487" s="157"/>
      <c r="H487" s="157"/>
      <c r="I487" s="187">
        <f>J487+K487+L487</f>
        <v>0</v>
      </c>
      <c r="J487" s="155"/>
      <c r="K487" s="156"/>
      <c r="L487" s="156"/>
      <c r="M487" s="246">
        <f>N487+O487+P487</f>
        <v>0</v>
      </c>
      <c r="N487" s="160"/>
      <c r="O487" s="160"/>
      <c r="P487" s="160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</row>
    <row r="488" spans="1:50" s="8" customFormat="1" ht="25.5">
      <c r="A488" s="58" t="s">
        <v>306</v>
      </c>
      <c r="B488" s="60" t="s">
        <v>307</v>
      </c>
      <c r="C488" s="153"/>
      <c r="D488" s="187">
        <f>D489</f>
        <v>0</v>
      </c>
      <c r="E488" s="158">
        <f t="shared" ref="E488:P488" si="293">E489</f>
        <v>0</v>
      </c>
      <c r="F488" s="158">
        <f t="shared" si="293"/>
        <v>0</v>
      </c>
      <c r="G488" s="158">
        <f t="shared" si="293"/>
        <v>0</v>
      </c>
      <c r="H488" s="158" t="e">
        <f t="shared" si="293"/>
        <v>#REF!</v>
      </c>
      <c r="I488" s="193">
        <f t="shared" si="293"/>
        <v>0</v>
      </c>
      <c r="J488" s="158">
        <f t="shared" si="293"/>
        <v>0</v>
      </c>
      <c r="K488" s="158">
        <f t="shared" si="293"/>
        <v>0</v>
      </c>
      <c r="L488" s="158">
        <f t="shared" si="293"/>
        <v>0</v>
      </c>
      <c r="M488" s="193">
        <f t="shared" si="293"/>
        <v>0</v>
      </c>
      <c r="N488" s="158">
        <f t="shared" si="293"/>
        <v>0</v>
      </c>
      <c r="O488" s="158">
        <f t="shared" si="293"/>
        <v>0</v>
      </c>
      <c r="P488" s="158">
        <f t="shared" si="293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 ht="29.25" customHeight="1">
      <c r="A489" s="58" t="s">
        <v>22</v>
      </c>
      <c r="B489" s="60" t="s">
        <v>307</v>
      </c>
      <c r="C489" s="153" t="s">
        <v>16</v>
      </c>
      <c r="D489" s="187">
        <f>E489+F489+G489</f>
        <v>0</v>
      </c>
      <c r="E489" s="158"/>
      <c r="F489" s="158"/>
      <c r="G489" s="158"/>
      <c r="H489" s="158" t="e">
        <f>#REF!</f>
        <v>#REF!</v>
      </c>
      <c r="I489" s="193">
        <f>J489+K489+L489</f>
        <v>0</v>
      </c>
      <c r="J489" s="158"/>
      <c r="K489" s="158"/>
      <c r="L489" s="158"/>
      <c r="M489" s="193">
        <f>N489+O489+P489</f>
        <v>0</v>
      </c>
      <c r="N489" s="158"/>
      <c r="O489" s="158"/>
      <c r="P489" s="158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7" customFormat="1" ht="71.25">
      <c r="A490" s="63" t="s">
        <v>558</v>
      </c>
      <c r="B490" s="39" t="s">
        <v>269</v>
      </c>
      <c r="C490" s="19"/>
      <c r="D490" s="187">
        <f>E490+G490</f>
        <v>77.5</v>
      </c>
      <c r="E490" s="157">
        <f>E491</f>
        <v>77.5</v>
      </c>
      <c r="F490" s="18">
        <f t="shared" ref="F490:P491" si="294">F491</f>
        <v>0</v>
      </c>
      <c r="G490" s="18">
        <f t="shared" si="294"/>
        <v>0</v>
      </c>
      <c r="H490" s="18" t="e">
        <f t="shared" si="294"/>
        <v>#REF!</v>
      </c>
      <c r="I490" s="188">
        <f t="shared" si="294"/>
        <v>74.099999999999994</v>
      </c>
      <c r="J490" s="157">
        <f>J491</f>
        <v>74.099999999999994</v>
      </c>
      <c r="K490" s="18">
        <f t="shared" si="294"/>
        <v>0</v>
      </c>
      <c r="L490" s="18">
        <f t="shared" si="294"/>
        <v>0</v>
      </c>
      <c r="M490" s="194">
        <f t="shared" si="294"/>
        <v>57.6</v>
      </c>
      <c r="N490" s="18">
        <f t="shared" si="294"/>
        <v>57.6</v>
      </c>
      <c r="O490" s="18">
        <f t="shared" si="294"/>
        <v>0</v>
      </c>
      <c r="P490" s="18">
        <f t="shared" si="294"/>
        <v>0</v>
      </c>
    </row>
    <row r="491" spans="1:50" s="8" customFormat="1" ht="58.5" customHeight="1">
      <c r="A491" s="62" t="s">
        <v>580</v>
      </c>
      <c r="B491" s="17" t="s">
        <v>270</v>
      </c>
      <c r="C491" s="153"/>
      <c r="D491" s="187">
        <f>E491+G491</f>
        <v>77.5</v>
      </c>
      <c r="E491" s="155">
        <f>E492</f>
        <v>77.5</v>
      </c>
      <c r="F491" s="156">
        <f t="shared" si="294"/>
        <v>0</v>
      </c>
      <c r="G491" s="156">
        <f t="shared" si="294"/>
        <v>0</v>
      </c>
      <c r="H491" s="156" t="e">
        <f t="shared" si="294"/>
        <v>#REF!</v>
      </c>
      <c r="I491" s="190">
        <f t="shared" si="294"/>
        <v>74.099999999999994</v>
      </c>
      <c r="J491" s="155">
        <f t="shared" si="294"/>
        <v>74.099999999999994</v>
      </c>
      <c r="K491" s="156">
        <f t="shared" si="294"/>
        <v>0</v>
      </c>
      <c r="L491" s="156">
        <f t="shared" si="294"/>
        <v>0</v>
      </c>
      <c r="M491" s="192">
        <f t="shared" si="294"/>
        <v>57.6</v>
      </c>
      <c r="N491" s="156">
        <f t="shared" si="294"/>
        <v>57.6</v>
      </c>
      <c r="O491" s="156">
        <f t="shared" si="294"/>
        <v>0</v>
      </c>
      <c r="P491" s="156">
        <f t="shared" si="294"/>
        <v>0</v>
      </c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8" customFormat="1" ht="44.25" customHeight="1">
      <c r="A492" s="16" t="s">
        <v>22</v>
      </c>
      <c r="B492" s="17" t="s">
        <v>270</v>
      </c>
      <c r="C492" s="153" t="s">
        <v>16</v>
      </c>
      <c r="D492" s="187">
        <f>E492+G492</f>
        <v>77.5</v>
      </c>
      <c r="E492" s="155">
        <v>77.5</v>
      </c>
      <c r="F492" s="156"/>
      <c r="G492" s="156"/>
      <c r="H492" s="156" t="e">
        <f>#REF!</f>
        <v>#REF!</v>
      </c>
      <c r="I492" s="187">
        <f>J492+K492+L492</f>
        <v>74.099999999999994</v>
      </c>
      <c r="J492" s="155">
        <v>74.099999999999994</v>
      </c>
      <c r="K492" s="156"/>
      <c r="L492" s="156"/>
      <c r="M492" s="246">
        <f>N492+O492</f>
        <v>57.6</v>
      </c>
      <c r="N492" s="160">
        <v>57.6</v>
      </c>
      <c r="O492" s="160"/>
      <c r="P492" s="160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</row>
    <row r="493" spans="1:50" s="8" customFormat="1" ht="59.25" customHeight="1">
      <c r="A493" s="252" t="s">
        <v>565</v>
      </c>
      <c r="B493" s="17" t="s">
        <v>562</v>
      </c>
      <c r="C493" s="153"/>
      <c r="D493" s="187">
        <f t="shared" ref="D493:D498" si="295">E493+G493</f>
        <v>10</v>
      </c>
      <c r="E493" s="155">
        <v>10</v>
      </c>
      <c r="F493" s="156"/>
      <c r="G493" s="156"/>
      <c r="H493" s="156"/>
      <c r="I493" s="187">
        <f t="shared" ref="I493:I498" si="296">J493+K493+L493</f>
        <v>10</v>
      </c>
      <c r="J493" s="155">
        <v>10</v>
      </c>
      <c r="K493" s="156"/>
      <c r="L493" s="156"/>
      <c r="M493" s="246">
        <f t="shared" ref="M493:M498" si="297">N493+O493</f>
        <v>10</v>
      </c>
      <c r="N493" s="155">
        <v>10</v>
      </c>
      <c r="O493" s="160"/>
      <c r="P493" s="160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44.25" customHeight="1">
      <c r="A494" s="16" t="s">
        <v>104</v>
      </c>
      <c r="B494" s="17" t="s">
        <v>563</v>
      </c>
      <c r="C494" s="153"/>
      <c r="D494" s="187">
        <f t="shared" si="295"/>
        <v>10</v>
      </c>
      <c r="E494" s="155">
        <v>10</v>
      </c>
      <c r="F494" s="156"/>
      <c r="G494" s="156"/>
      <c r="H494" s="156"/>
      <c r="I494" s="187">
        <f t="shared" si="296"/>
        <v>10</v>
      </c>
      <c r="J494" s="155">
        <v>10</v>
      </c>
      <c r="K494" s="156"/>
      <c r="L494" s="156"/>
      <c r="M494" s="246">
        <f t="shared" si="297"/>
        <v>10</v>
      </c>
      <c r="N494" s="155">
        <v>10</v>
      </c>
      <c r="O494" s="160"/>
      <c r="P494" s="160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8" customFormat="1" ht="44.25" customHeight="1">
      <c r="A495" s="16" t="s">
        <v>22</v>
      </c>
      <c r="B495" s="17" t="s">
        <v>563</v>
      </c>
      <c r="C495" s="153" t="s">
        <v>16</v>
      </c>
      <c r="D495" s="187">
        <f t="shared" si="295"/>
        <v>10</v>
      </c>
      <c r="E495" s="155">
        <v>10</v>
      </c>
      <c r="F495" s="156"/>
      <c r="G495" s="156"/>
      <c r="H495" s="156"/>
      <c r="I495" s="187">
        <f t="shared" si="296"/>
        <v>10</v>
      </c>
      <c r="J495" s="155">
        <v>10</v>
      </c>
      <c r="K495" s="156"/>
      <c r="L495" s="156"/>
      <c r="M495" s="246">
        <f t="shared" si="297"/>
        <v>10</v>
      </c>
      <c r="N495" s="160">
        <v>10</v>
      </c>
      <c r="O495" s="160"/>
      <c r="P495" s="160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</row>
    <row r="496" spans="1:50" s="7" customFormat="1" ht="44.25" customHeight="1">
      <c r="A496" s="252" t="s">
        <v>566</v>
      </c>
      <c r="B496" s="17" t="s">
        <v>395</v>
      </c>
      <c r="C496" s="153"/>
      <c r="D496" s="187">
        <f t="shared" si="295"/>
        <v>350.5</v>
      </c>
      <c r="E496" s="155">
        <v>350.5</v>
      </c>
      <c r="F496" s="156"/>
      <c r="G496" s="156"/>
      <c r="H496" s="156"/>
      <c r="I496" s="187">
        <f t="shared" si="296"/>
        <v>0</v>
      </c>
      <c r="J496" s="155"/>
      <c r="K496" s="156"/>
      <c r="L496" s="156"/>
      <c r="M496" s="246">
        <f t="shared" si="297"/>
        <v>0</v>
      </c>
      <c r="N496" s="160"/>
      <c r="O496" s="160"/>
      <c r="P496" s="160"/>
    </row>
    <row r="497" spans="1:50" s="8" customFormat="1" ht="17.25" customHeight="1">
      <c r="A497" s="16" t="s">
        <v>104</v>
      </c>
      <c r="B497" s="17" t="s">
        <v>564</v>
      </c>
      <c r="C497" s="153"/>
      <c r="D497" s="187">
        <f t="shared" si="295"/>
        <v>350.5</v>
      </c>
      <c r="E497" s="155">
        <v>350.5</v>
      </c>
      <c r="F497" s="156"/>
      <c r="G497" s="156"/>
      <c r="H497" s="156"/>
      <c r="I497" s="187">
        <f t="shared" si="296"/>
        <v>0</v>
      </c>
      <c r="J497" s="155"/>
      <c r="K497" s="156"/>
      <c r="L497" s="156"/>
      <c r="M497" s="246">
        <f t="shared" si="297"/>
        <v>0</v>
      </c>
      <c r="N497" s="160"/>
      <c r="O497" s="160"/>
      <c r="P497" s="160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4.25" customHeight="1">
      <c r="A498" s="16" t="s">
        <v>22</v>
      </c>
      <c r="B498" s="17" t="s">
        <v>564</v>
      </c>
      <c r="C498" s="153" t="s">
        <v>16</v>
      </c>
      <c r="D498" s="187">
        <f t="shared" si="295"/>
        <v>350.5</v>
      </c>
      <c r="E498" s="155">
        <v>350.5</v>
      </c>
      <c r="F498" s="156"/>
      <c r="G498" s="156"/>
      <c r="H498" s="156"/>
      <c r="I498" s="187">
        <f t="shared" si="296"/>
        <v>0</v>
      </c>
      <c r="J498" s="155"/>
      <c r="K498" s="156"/>
      <c r="L498" s="156"/>
      <c r="M498" s="246">
        <f t="shared" si="297"/>
        <v>0</v>
      </c>
      <c r="N498" s="160"/>
      <c r="O498" s="160"/>
      <c r="P498" s="160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7" customFormat="1" ht="60" customHeight="1">
      <c r="A499" s="31" t="s">
        <v>559</v>
      </c>
      <c r="B499" s="19" t="s">
        <v>271</v>
      </c>
      <c r="C499" s="153"/>
      <c r="D499" s="187">
        <f>D500</f>
        <v>71.400000000000006</v>
      </c>
      <c r="E499" s="158">
        <f t="shared" ref="E499:L502" si="298">E500</f>
        <v>71.400000000000006</v>
      </c>
      <c r="F499" s="158">
        <f t="shared" si="298"/>
        <v>0</v>
      </c>
      <c r="G499" s="158">
        <f t="shared" si="298"/>
        <v>0</v>
      </c>
      <c r="H499" s="158" t="e">
        <f t="shared" si="298"/>
        <v>#REF!</v>
      </c>
      <c r="I499" s="187">
        <f>I500</f>
        <v>72.099999999999994</v>
      </c>
      <c r="J499" s="158">
        <f>J500</f>
        <v>72.099999999999994</v>
      </c>
      <c r="K499" s="158">
        <f>K500</f>
        <v>0</v>
      </c>
      <c r="L499" s="158">
        <f>L500</f>
        <v>0</v>
      </c>
      <c r="M499" s="187">
        <f t="shared" ref="M499:P502" si="299">M500</f>
        <v>73.7</v>
      </c>
      <c r="N499" s="158">
        <f t="shared" si="299"/>
        <v>73.7</v>
      </c>
      <c r="O499" s="158">
        <f t="shared" si="299"/>
        <v>0</v>
      </c>
      <c r="P499" s="158">
        <f t="shared" si="299"/>
        <v>0</v>
      </c>
    </row>
    <row r="500" spans="1:50" s="8" customFormat="1" ht="61.5" customHeight="1">
      <c r="A500" s="27" t="s">
        <v>560</v>
      </c>
      <c r="B500" s="153" t="s">
        <v>272</v>
      </c>
      <c r="C500" s="153"/>
      <c r="D500" s="187">
        <f>D501</f>
        <v>71.400000000000006</v>
      </c>
      <c r="E500" s="154">
        <f t="shared" si="298"/>
        <v>71.400000000000006</v>
      </c>
      <c r="F500" s="154">
        <f t="shared" si="298"/>
        <v>0</v>
      </c>
      <c r="G500" s="154">
        <f t="shared" si="298"/>
        <v>0</v>
      </c>
      <c r="H500" s="154" t="e">
        <f t="shared" si="298"/>
        <v>#REF!</v>
      </c>
      <c r="I500" s="187">
        <f t="shared" si="298"/>
        <v>72.099999999999994</v>
      </c>
      <c r="J500" s="154">
        <f t="shared" si="298"/>
        <v>72.099999999999994</v>
      </c>
      <c r="K500" s="154">
        <f t="shared" si="298"/>
        <v>0</v>
      </c>
      <c r="L500" s="154">
        <f t="shared" si="298"/>
        <v>0</v>
      </c>
      <c r="M500" s="187">
        <f t="shared" si="299"/>
        <v>73.7</v>
      </c>
      <c r="N500" s="154">
        <f t="shared" si="299"/>
        <v>73.7</v>
      </c>
      <c r="O500" s="154">
        <f t="shared" si="299"/>
        <v>0</v>
      </c>
      <c r="P500" s="154">
        <f t="shared" si="299"/>
        <v>0</v>
      </c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</row>
    <row r="501" spans="1:50" s="8" customFormat="1">
      <c r="A501" s="27" t="s">
        <v>104</v>
      </c>
      <c r="B501" s="153" t="s">
        <v>273</v>
      </c>
      <c r="C501" s="153"/>
      <c r="D501" s="187">
        <f>D503</f>
        <v>71.400000000000006</v>
      </c>
      <c r="E501" s="154">
        <f t="shared" ref="E501:P501" si="300">E503</f>
        <v>71.400000000000006</v>
      </c>
      <c r="F501" s="154">
        <f t="shared" si="300"/>
        <v>0</v>
      </c>
      <c r="G501" s="154">
        <f t="shared" si="300"/>
        <v>0</v>
      </c>
      <c r="H501" s="154" t="e">
        <f t="shared" si="300"/>
        <v>#REF!</v>
      </c>
      <c r="I501" s="187">
        <f t="shared" si="300"/>
        <v>72.099999999999994</v>
      </c>
      <c r="J501" s="154">
        <f t="shared" si="300"/>
        <v>72.099999999999994</v>
      </c>
      <c r="K501" s="154">
        <f t="shared" si="300"/>
        <v>0</v>
      </c>
      <c r="L501" s="154">
        <f t="shared" si="300"/>
        <v>0</v>
      </c>
      <c r="M501" s="187">
        <f t="shared" si="300"/>
        <v>73.7</v>
      </c>
      <c r="N501" s="154">
        <f t="shared" si="300"/>
        <v>73.7</v>
      </c>
      <c r="O501" s="154">
        <f t="shared" si="300"/>
        <v>0</v>
      </c>
      <c r="P501" s="154">
        <f t="shared" si="300"/>
        <v>0</v>
      </c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</row>
    <row r="502" spans="1:50" s="8" customFormat="1" ht="45">
      <c r="A502" s="27" t="s">
        <v>22</v>
      </c>
      <c r="B502" s="153" t="s">
        <v>273</v>
      </c>
      <c r="C502" s="153" t="s">
        <v>16</v>
      </c>
      <c r="D502" s="187">
        <f>D503</f>
        <v>71.400000000000006</v>
      </c>
      <c r="E502" s="154"/>
      <c r="F502" s="154"/>
      <c r="G502" s="154"/>
      <c r="H502" s="154" t="e">
        <f t="shared" si="298"/>
        <v>#REF!</v>
      </c>
      <c r="I502" s="187">
        <f t="shared" si="298"/>
        <v>72.099999999999994</v>
      </c>
      <c r="J502" s="154"/>
      <c r="K502" s="154"/>
      <c r="L502" s="154"/>
      <c r="M502" s="187">
        <f t="shared" si="299"/>
        <v>73.7</v>
      </c>
      <c r="N502" s="154"/>
      <c r="O502" s="154"/>
      <c r="P502" s="154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</row>
    <row r="503" spans="1:50" s="8" customFormat="1" ht="60">
      <c r="A503" s="24" t="s">
        <v>60</v>
      </c>
      <c r="B503" s="153" t="s">
        <v>273</v>
      </c>
      <c r="C503" s="153" t="s">
        <v>56</v>
      </c>
      <c r="D503" s="187">
        <f t="shared" ref="D503:D506" si="301">E503+G503</f>
        <v>71.400000000000006</v>
      </c>
      <c r="E503" s="155">
        <v>71.400000000000006</v>
      </c>
      <c r="F503" s="155"/>
      <c r="G503" s="155"/>
      <c r="H503" s="155" t="e">
        <f>#REF!</f>
        <v>#REF!</v>
      </c>
      <c r="I503" s="190">
        <f>J503+K503+L503</f>
        <v>72.099999999999994</v>
      </c>
      <c r="J503" s="155">
        <v>72.099999999999994</v>
      </c>
      <c r="K503" s="155"/>
      <c r="L503" s="155"/>
      <c r="M503" s="190">
        <f>N503+O503+P503</f>
        <v>73.7</v>
      </c>
      <c r="N503" s="155">
        <v>73.7</v>
      </c>
      <c r="O503" s="155"/>
      <c r="P503" s="155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</row>
    <row r="504" spans="1:50" s="7" customFormat="1" ht="69" customHeight="1">
      <c r="A504" s="225" t="s">
        <v>520</v>
      </c>
      <c r="B504" s="60" t="s">
        <v>511</v>
      </c>
      <c r="C504" s="60"/>
      <c r="D504" s="187">
        <f t="shared" si="301"/>
        <v>90</v>
      </c>
      <c r="E504" s="155">
        <f>E505</f>
        <v>90</v>
      </c>
      <c r="F504" s="155">
        <f t="shared" ref="F504:P505" si="302">F505</f>
        <v>0</v>
      </c>
      <c r="G504" s="155">
        <f t="shared" si="302"/>
        <v>0</v>
      </c>
      <c r="H504" s="155" t="e">
        <f t="shared" si="302"/>
        <v>#REF!</v>
      </c>
      <c r="I504" s="190">
        <f t="shared" si="302"/>
        <v>70</v>
      </c>
      <c r="J504" s="155">
        <f t="shared" si="302"/>
        <v>70</v>
      </c>
      <c r="K504" s="155">
        <f t="shared" si="302"/>
        <v>0</v>
      </c>
      <c r="L504" s="155">
        <f t="shared" si="302"/>
        <v>0</v>
      </c>
      <c r="M504" s="190">
        <f t="shared" si="302"/>
        <v>30</v>
      </c>
      <c r="N504" s="155">
        <f t="shared" si="302"/>
        <v>30</v>
      </c>
      <c r="O504" s="155">
        <f t="shared" si="302"/>
        <v>0</v>
      </c>
      <c r="P504" s="155">
        <f t="shared" si="302"/>
        <v>0</v>
      </c>
    </row>
    <row r="505" spans="1:50" s="8" customFormat="1">
      <c r="A505" s="225" t="s">
        <v>104</v>
      </c>
      <c r="B505" s="60" t="s">
        <v>512</v>
      </c>
      <c r="C505" s="60"/>
      <c r="D505" s="187">
        <f t="shared" si="301"/>
        <v>90</v>
      </c>
      <c r="E505" s="155">
        <f>E506</f>
        <v>90</v>
      </c>
      <c r="F505" s="155">
        <f t="shared" si="302"/>
        <v>0</v>
      </c>
      <c r="G505" s="155">
        <f t="shared" si="302"/>
        <v>0</v>
      </c>
      <c r="H505" s="155" t="e">
        <f t="shared" si="302"/>
        <v>#REF!</v>
      </c>
      <c r="I505" s="190">
        <f t="shared" si="302"/>
        <v>70</v>
      </c>
      <c r="J505" s="155">
        <f t="shared" si="302"/>
        <v>70</v>
      </c>
      <c r="K505" s="155">
        <f t="shared" si="302"/>
        <v>0</v>
      </c>
      <c r="L505" s="155">
        <f t="shared" si="302"/>
        <v>0</v>
      </c>
      <c r="M505" s="190">
        <f t="shared" si="302"/>
        <v>30</v>
      </c>
      <c r="N505" s="155">
        <f t="shared" si="302"/>
        <v>30</v>
      </c>
      <c r="O505" s="155">
        <f t="shared" si="302"/>
        <v>0</v>
      </c>
      <c r="P505" s="155">
        <f t="shared" si="302"/>
        <v>0</v>
      </c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</row>
    <row r="506" spans="1:50" s="8" customFormat="1" ht="26.25" customHeight="1">
      <c r="A506" s="203" t="s">
        <v>22</v>
      </c>
      <c r="B506" s="60" t="s">
        <v>512</v>
      </c>
      <c r="C506" s="60" t="s">
        <v>16</v>
      </c>
      <c r="D506" s="193">
        <f t="shared" si="301"/>
        <v>90</v>
      </c>
      <c r="E506" s="155">
        <v>90</v>
      </c>
      <c r="F506" s="155"/>
      <c r="G506" s="155"/>
      <c r="H506" s="155" t="e">
        <f>#REF!</f>
        <v>#REF!</v>
      </c>
      <c r="I506" s="190">
        <f>J506+K506+L506</f>
        <v>70</v>
      </c>
      <c r="J506" s="155">
        <v>70</v>
      </c>
      <c r="K506" s="155"/>
      <c r="L506" s="155"/>
      <c r="M506" s="190">
        <f>N506+O506+P506</f>
        <v>30</v>
      </c>
      <c r="N506" s="155">
        <v>30</v>
      </c>
      <c r="O506" s="155"/>
      <c r="P506" s="155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</row>
    <row r="507" spans="1:50" s="7" customFormat="1" ht="40.5" customHeight="1">
      <c r="A507" s="215" t="s">
        <v>471</v>
      </c>
      <c r="B507" s="72" t="s">
        <v>472</v>
      </c>
      <c r="C507" s="153"/>
      <c r="D507" s="193">
        <f>E507+G507</f>
        <v>104</v>
      </c>
      <c r="E507" s="155">
        <f t="shared" ref="E507:P507" si="303">E508</f>
        <v>104</v>
      </c>
      <c r="F507" s="155">
        <f t="shared" si="303"/>
        <v>0</v>
      </c>
      <c r="G507" s="155">
        <f t="shared" si="303"/>
        <v>0</v>
      </c>
      <c r="H507" s="155" t="e">
        <f t="shared" si="303"/>
        <v>#REF!</v>
      </c>
      <c r="I507" s="190">
        <f t="shared" si="303"/>
        <v>0</v>
      </c>
      <c r="J507" s="155">
        <f t="shared" si="303"/>
        <v>0</v>
      </c>
      <c r="K507" s="155">
        <f t="shared" si="303"/>
        <v>0</v>
      </c>
      <c r="L507" s="155">
        <f t="shared" si="303"/>
        <v>0</v>
      </c>
      <c r="M507" s="190">
        <f t="shared" si="303"/>
        <v>0</v>
      </c>
      <c r="N507" s="155">
        <f t="shared" si="303"/>
        <v>0</v>
      </c>
      <c r="O507" s="155">
        <f t="shared" si="303"/>
        <v>0</v>
      </c>
      <c r="P507" s="155">
        <f t="shared" si="303"/>
        <v>0</v>
      </c>
    </row>
    <row r="508" spans="1:50" s="8" customFormat="1" ht="40.5" customHeight="1">
      <c r="A508" s="214" t="s">
        <v>498</v>
      </c>
      <c r="B508" s="72" t="s">
        <v>473</v>
      </c>
      <c r="C508" s="153"/>
      <c r="D508" s="193">
        <f>E508+G508</f>
        <v>104</v>
      </c>
      <c r="E508" s="155">
        <f t="shared" ref="E508:P508" si="304">E510</f>
        <v>104</v>
      </c>
      <c r="F508" s="155">
        <f t="shared" si="304"/>
        <v>0</v>
      </c>
      <c r="G508" s="155">
        <f t="shared" si="304"/>
        <v>0</v>
      </c>
      <c r="H508" s="155" t="e">
        <f t="shared" si="304"/>
        <v>#REF!</v>
      </c>
      <c r="I508" s="190">
        <f t="shared" si="304"/>
        <v>0</v>
      </c>
      <c r="J508" s="155">
        <f t="shared" si="304"/>
        <v>0</v>
      </c>
      <c r="K508" s="155">
        <f t="shared" si="304"/>
        <v>0</v>
      </c>
      <c r="L508" s="155">
        <f t="shared" si="304"/>
        <v>0</v>
      </c>
      <c r="M508" s="190">
        <f t="shared" si="304"/>
        <v>0</v>
      </c>
      <c r="N508" s="155">
        <f t="shared" si="304"/>
        <v>0</v>
      </c>
      <c r="O508" s="155">
        <f t="shared" si="304"/>
        <v>0</v>
      </c>
      <c r="P508" s="155">
        <f t="shared" si="304"/>
        <v>0</v>
      </c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</row>
    <row r="509" spans="1:50" s="8" customFormat="1">
      <c r="A509" s="214" t="s">
        <v>104</v>
      </c>
      <c r="B509" s="72" t="s">
        <v>474</v>
      </c>
      <c r="C509" s="153"/>
      <c r="D509" s="193">
        <f>D510</f>
        <v>104</v>
      </c>
      <c r="E509" s="158">
        <f t="shared" ref="E509:P509" si="305">E510</f>
        <v>104</v>
      </c>
      <c r="F509" s="158">
        <f t="shared" si="305"/>
        <v>0</v>
      </c>
      <c r="G509" s="158">
        <f t="shared" si="305"/>
        <v>0</v>
      </c>
      <c r="H509" s="158" t="e">
        <f t="shared" si="305"/>
        <v>#REF!</v>
      </c>
      <c r="I509" s="193">
        <f t="shared" si="305"/>
        <v>0</v>
      </c>
      <c r="J509" s="158">
        <f t="shared" si="305"/>
        <v>0</v>
      </c>
      <c r="K509" s="158">
        <f t="shared" si="305"/>
        <v>0</v>
      </c>
      <c r="L509" s="158">
        <f t="shared" si="305"/>
        <v>0</v>
      </c>
      <c r="M509" s="193">
        <f t="shared" si="305"/>
        <v>0</v>
      </c>
      <c r="N509" s="158">
        <f t="shared" si="305"/>
        <v>0</v>
      </c>
      <c r="O509" s="158">
        <f t="shared" si="305"/>
        <v>0</v>
      </c>
      <c r="P509" s="158">
        <f t="shared" si="305"/>
        <v>0</v>
      </c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</row>
    <row r="510" spans="1:50" s="8" customFormat="1" ht="48" customHeight="1">
      <c r="A510" s="16" t="s">
        <v>22</v>
      </c>
      <c r="B510" s="72" t="s">
        <v>474</v>
      </c>
      <c r="C510" s="153" t="s">
        <v>16</v>
      </c>
      <c r="D510" s="193">
        <f>E510+F510+G510</f>
        <v>104</v>
      </c>
      <c r="E510" s="158">
        <v>104</v>
      </c>
      <c r="F510" s="158"/>
      <c r="G510" s="158"/>
      <c r="H510" s="158" t="e">
        <f>#REF!</f>
        <v>#REF!</v>
      </c>
      <c r="I510" s="193">
        <f>J510+K510+L510</f>
        <v>0</v>
      </c>
      <c r="J510" s="158"/>
      <c r="K510" s="158"/>
      <c r="L510" s="158"/>
      <c r="M510" s="193">
        <f>N510+O510+P510</f>
        <v>0</v>
      </c>
      <c r="N510" s="158"/>
      <c r="O510" s="158"/>
      <c r="P510" s="158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</row>
    <row r="511" spans="1:50" s="96" customFormat="1" ht="65.25" customHeight="1">
      <c r="A511" s="224" t="s">
        <v>561</v>
      </c>
      <c r="B511" s="26" t="s">
        <v>400</v>
      </c>
      <c r="C511" s="164"/>
      <c r="D511" s="190">
        <f>D512</f>
        <v>1000</v>
      </c>
      <c r="E511" s="155">
        <f t="shared" ref="E511:P512" si="306">E512</f>
        <v>1000</v>
      </c>
      <c r="F511" s="155">
        <f t="shared" si="306"/>
        <v>0</v>
      </c>
      <c r="G511" s="155">
        <f t="shared" si="306"/>
        <v>0</v>
      </c>
      <c r="H511" s="155" t="e">
        <f t="shared" si="306"/>
        <v>#REF!</v>
      </c>
      <c r="I511" s="190">
        <f t="shared" si="306"/>
        <v>700</v>
      </c>
      <c r="J511" s="155">
        <f t="shared" si="306"/>
        <v>700</v>
      </c>
      <c r="K511" s="155">
        <f t="shared" si="306"/>
        <v>0</v>
      </c>
      <c r="L511" s="155">
        <f t="shared" si="306"/>
        <v>0</v>
      </c>
      <c r="M511" s="190">
        <f t="shared" si="306"/>
        <v>1000</v>
      </c>
      <c r="N511" s="155">
        <f t="shared" si="306"/>
        <v>1000</v>
      </c>
      <c r="O511" s="155">
        <f t="shared" si="306"/>
        <v>0</v>
      </c>
      <c r="P511" s="155">
        <f t="shared" si="306"/>
        <v>0</v>
      </c>
      <c r="Q511" s="95"/>
      <c r="R511" s="95"/>
      <c r="S511" s="95"/>
    </row>
    <row r="512" spans="1:50" s="96" customFormat="1">
      <c r="A512" s="224" t="s">
        <v>104</v>
      </c>
      <c r="B512" s="79" t="s">
        <v>401</v>
      </c>
      <c r="C512" s="164"/>
      <c r="D512" s="190">
        <f>D513</f>
        <v>1000</v>
      </c>
      <c r="E512" s="155">
        <f t="shared" si="306"/>
        <v>1000</v>
      </c>
      <c r="F512" s="155">
        <f t="shared" si="306"/>
        <v>0</v>
      </c>
      <c r="G512" s="155">
        <f t="shared" si="306"/>
        <v>0</v>
      </c>
      <c r="H512" s="155" t="e">
        <f t="shared" si="306"/>
        <v>#REF!</v>
      </c>
      <c r="I512" s="190">
        <f t="shared" si="306"/>
        <v>700</v>
      </c>
      <c r="J512" s="155">
        <f t="shared" si="306"/>
        <v>700</v>
      </c>
      <c r="K512" s="155">
        <f t="shared" si="306"/>
        <v>0</v>
      </c>
      <c r="L512" s="155">
        <f t="shared" si="306"/>
        <v>0</v>
      </c>
      <c r="M512" s="190">
        <f t="shared" si="306"/>
        <v>1000</v>
      </c>
      <c r="N512" s="155">
        <f t="shared" si="306"/>
        <v>1000</v>
      </c>
      <c r="O512" s="155">
        <f t="shared" si="306"/>
        <v>0</v>
      </c>
      <c r="P512" s="155">
        <f t="shared" si="306"/>
        <v>0</v>
      </c>
      <c r="Q512" s="95"/>
      <c r="R512" s="95"/>
      <c r="S512" s="95"/>
    </row>
    <row r="513" spans="1:50" s="96" customFormat="1" ht="45">
      <c r="A513" s="32" t="s">
        <v>22</v>
      </c>
      <c r="B513" s="79" t="s">
        <v>401</v>
      </c>
      <c r="C513" s="153" t="s">
        <v>16</v>
      </c>
      <c r="D513" s="190">
        <f>E513+F513+G513</f>
        <v>1000</v>
      </c>
      <c r="E513" s="155">
        <v>1000</v>
      </c>
      <c r="F513" s="155"/>
      <c r="G513" s="155"/>
      <c r="H513" s="155" t="e">
        <f>#REF!</f>
        <v>#REF!</v>
      </c>
      <c r="I513" s="190">
        <f>J513+K513+L513</f>
        <v>700</v>
      </c>
      <c r="J513" s="155">
        <v>700</v>
      </c>
      <c r="K513" s="155"/>
      <c r="L513" s="155"/>
      <c r="M513" s="190">
        <f>N513+O513+P513</f>
        <v>1000</v>
      </c>
      <c r="N513" s="155">
        <v>1000</v>
      </c>
      <c r="O513" s="155"/>
      <c r="P513" s="155"/>
      <c r="Q513" s="95"/>
      <c r="R513" s="95"/>
      <c r="S513" s="95"/>
    </row>
    <row r="514" spans="1:50" s="96" customFormat="1" ht="72" customHeight="1">
      <c r="A514" s="73" t="s">
        <v>521</v>
      </c>
      <c r="B514" s="97" t="s">
        <v>514</v>
      </c>
      <c r="C514" s="98"/>
      <c r="D514" s="188">
        <f>D515</f>
        <v>10</v>
      </c>
      <c r="E514" s="155">
        <f>E515</f>
        <v>10</v>
      </c>
      <c r="F514" s="156">
        <f>F515</f>
        <v>0</v>
      </c>
      <c r="G514" s="156">
        <f>G515</f>
        <v>0</v>
      </c>
      <c r="H514" s="156" t="e">
        <f t="shared" ref="H514:P515" si="307">H515</f>
        <v>#REF!</v>
      </c>
      <c r="I514" s="188">
        <f t="shared" si="307"/>
        <v>10</v>
      </c>
      <c r="J514" s="155">
        <f t="shared" si="307"/>
        <v>10</v>
      </c>
      <c r="K514" s="155">
        <f t="shared" si="307"/>
        <v>0</v>
      </c>
      <c r="L514" s="155">
        <f t="shared" si="307"/>
        <v>0</v>
      </c>
      <c r="M514" s="188">
        <f t="shared" si="307"/>
        <v>0</v>
      </c>
      <c r="N514" s="155">
        <f t="shared" si="307"/>
        <v>0</v>
      </c>
      <c r="O514" s="155">
        <f t="shared" si="307"/>
        <v>0</v>
      </c>
      <c r="P514" s="155">
        <f t="shared" si="307"/>
        <v>0</v>
      </c>
      <c r="Q514" s="95"/>
      <c r="R514" s="95"/>
      <c r="S514" s="95"/>
    </row>
    <row r="515" spans="1:50" s="96" customFormat="1" ht="18.75" customHeight="1">
      <c r="A515" s="16" t="s">
        <v>104</v>
      </c>
      <c r="B515" s="149" t="s">
        <v>515</v>
      </c>
      <c r="C515" s="98"/>
      <c r="D515" s="188">
        <f>D516+D517</f>
        <v>10</v>
      </c>
      <c r="E515" s="155">
        <f>E516</f>
        <v>10</v>
      </c>
      <c r="F515" s="155">
        <f t="shared" ref="F515:G515" si="308">F516</f>
        <v>0</v>
      </c>
      <c r="G515" s="155">
        <f t="shared" si="308"/>
        <v>0</v>
      </c>
      <c r="H515" s="155" t="e">
        <f t="shared" si="307"/>
        <v>#REF!</v>
      </c>
      <c r="I515" s="190">
        <f t="shared" si="307"/>
        <v>10</v>
      </c>
      <c r="J515" s="155">
        <f t="shared" si="307"/>
        <v>10</v>
      </c>
      <c r="K515" s="155">
        <f t="shared" si="307"/>
        <v>0</v>
      </c>
      <c r="L515" s="155">
        <f t="shared" si="307"/>
        <v>0</v>
      </c>
      <c r="M515" s="190">
        <f t="shared" si="307"/>
        <v>0</v>
      </c>
      <c r="N515" s="155">
        <f t="shared" si="307"/>
        <v>0</v>
      </c>
      <c r="O515" s="155">
        <f t="shared" si="307"/>
        <v>0</v>
      </c>
      <c r="P515" s="155">
        <f t="shared" si="307"/>
        <v>0</v>
      </c>
      <c r="Q515" s="95"/>
      <c r="R515" s="95"/>
      <c r="S515" s="95"/>
    </row>
    <row r="516" spans="1:50" s="96" customFormat="1" ht="45">
      <c r="A516" s="16" t="s">
        <v>22</v>
      </c>
      <c r="B516" s="149" t="s">
        <v>515</v>
      </c>
      <c r="C516" s="100">
        <v>200</v>
      </c>
      <c r="D516" s="188">
        <f>E516+F516+G516</f>
        <v>10</v>
      </c>
      <c r="E516" s="155">
        <v>10</v>
      </c>
      <c r="F516" s="155"/>
      <c r="G516" s="155"/>
      <c r="H516" s="155" t="e">
        <f>#REF!</f>
        <v>#REF!</v>
      </c>
      <c r="I516" s="188">
        <f>J516+K516+L516</f>
        <v>10</v>
      </c>
      <c r="J516" s="155">
        <v>10</v>
      </c>
      <c r="K516" s="155"/>
      <c r="L516" s="155"/>
      <c r="M516" s="188">
        <f>N516+O516+P516</f>
        <v>0</v>
      </c>
      <c r="N516" s="155"/>
      <c r="O516" s="155"/>
      <c r="P516" s="155"/>
      <c r="Q516" s="95"/>
      <c r="R516" s="95"/>
      <c r="S516" s="95"/>
    </row>
    <row r="517" spans="1:50" s="95" customFormat="1" ht="58.5" hidden="1" customHeight="1">
      <c r="A517" s="101" t="s">
        <v>475</v>
      </c>
      <c r="B517" s="116" t="s">
        <v>355</v>
      </c>
      <c r="C517" s="100">
        <v>600</v>
      </c>
      <c r="D517" s="188">
        <f>D518</f>
        <v>0</v>
      </c>
      <c r="E517" s="155">
        <f>E518</f>
        <v>0</v>
      </c>
      <c r="F517" s="155">
        <f>F518</f>
        <v>0</v>
      </c>
      <c r="G517" s="155">
        <f>G518</f>
        <v>0</v>
      </c>
      <c r="H517" s="155">
        <f t="shared" ref="H517:P517" si="309">H518</f>
        <v>0</v>
      </c>
      <c r="I517" s="194">
        <f t="shared" si="309"/>
        <v>0</v>
      </c>
      <c r="J517" s="156">
        <f t="shared" si="309"/>
        <v>0</v>
      </c>
      <c r="K517" s="156">
        <f t="shared" si="309"/>
        <v>0</v>
      </c>
      <c r="L517" s="156">
        <f t="shared" si="309"/>
        <v>0</v>
      </c>
      <c r="M517" s="194">
        <f t="shared" si="309"/>
        <v>0</v>
      </c>
      <c r="N517" s="156">
        <f t="shared" si="309"/>
        <v>0</v>
      </c>
      <c r="O517" s="156">
        <f t="shared" si="309"/>
        <v>0</v>
      </c>
      <c r="P517" s="156">
        <f t="shared" si="309"/>
        <v>0</v>
      </c>
      <c r="T517" s="96"/>
      <c r="U517" s="96"/>
      <c r="V517" s="96"/>
      <c r="W517" s="96"/>
      <c r="X517" s="96"/>
      <c r="Y517" s="96"/>
      <c r="Z517" s="96"/>
      <c r="AA517" s="96"/>
      <c r="AB517" s="96"/>
      <c r="AC517" s="96"/>
      <c r="AD517" s="96"/>
      <c r="AE517" s="96"/>
      <c r="AF517" s="96"/>
      <c r="AG517" s="96"/>
      <c r="AH517" s="96"/>
      <c r="AI517" s="96"/>
      <c r="AJ517" s="96"/>
      <c r="AK517" s="96"/>
      <c r="AL517" s="96"/>
      <c r="AM517" s="96"/>
      <c r="AN517" s="96"/>
      <c r="AO517" s="96"/>
      <c r="AP517" s="96"/>
      <c r="AQ517" s="96"/>
      <c r="AR517" s="96"/>
      <c r="AS517" s="96"/>
      <c r="AT517" s="96"/>
      <c r="AU517" s="96"/>
      <c r="AV517" s="96"/>
      <c r="AW517" s="96"/>
      <c r="AX517" s="96"/>
    </row>
    <row r="518" spans="1:50" s="95" customFormat="1" hidden="1">
      <c r="A518" s="16" t="s">
        <v>67</v>
      </c>
      <c r="B518" s="116" t="s">
        <v>355</v>
      </c>
      <c r="C518" s="100">
        <v>600</v>
      </c>
      <c r="D518" s="188">
        <f>E518+F518+G518</f>
        <v>0</v>
      </c>
      <c r="E518" s="155"/>
      <c r="F518" s="156"/>
      <c r="G518" s="156"/>
      <c r="H518" s="156"/>
      <c r="I518" s="194">
        <f>J518+K518+L518</f>
        <v>0</v>
      </c>
      <c r="J518" s="93"/>
      <c r="K518" s="93"/>
      <c r="L518" s="93"/>
      <c r="M518" s="194">
        <f>N518+O518+P518</f>
        <v>0</v>
      </c>
      <c r="N518" s="93"/>
      <c r="O518" s="93"/>
      <c r="P518" s="93"/>
      <c r="T518" s="96"/>
      <c r="U518" s="96"/>
      <c r="V518" s="96"/>
      <c r="W518" s="96"/>
      <c r="X518" s="96"/>
      <c r="Y518" s="96"/>
      <c r="Z518" s="96"/>
      <c r="AA518" s="96"/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96"/>
      <c r="AN518" s="96"/>
      <c r="AO518" s="96"/>
      <c r="AP518" s="96"/>
      <c r="AQ518" s="96"/>
      <c r="AR518" s="96"/>
      <c r="AS518" s="96"/>
      <c r="AT518" s="96"/>
      <c r="AU518" s="96"/>
      <c r="AV518" s="96"/>
      <c r="AW518" s="96"/>
      <c r="AX518" s="96"/>
    </row>
    <row r="519" spans="1:50" s="5" customFormat="1" ht="39" hidden="1">
      <c r="A519" s="74" t="s">
        <v>289</v>
      </c>
      <c r="B519" s="75" t="s">
        <v>281</v>
      </c>
      <c r="C519" s="76"/>
      <c r="D519" s="195">
        <f t="shared" ref="D519:P519" si="310">D526+D520+D523</f>
        <v>0</v>
      </c>
      <c r="E519" s="162">
        <f t="shared" si="310"/>
        <v>0</v>
      </c>
      <c r="F519" s="162">
        <f t="shared" si="310"/>
        <v>0</v>
      </c>
      <c r="G519" s="162">
        <f t="shared" si="310"/>
        <v>0</v>
      </c>
      <c r="H519" s="162">
        <f t="shared" si="310"/>
        <v>0</v>
      </c>
      <c r="I519" s="195">
        <f t="shared" si="310"/>
        <v>0</v>
      </c>
      <c r="J519" s="162">
        <f t="shared" si="310"/>
        <v>0</v>
      </c>
      <c r="K519" s="162">
        <f t="shared" si="310"/>
        <v>0</v>
      </c>
      <c r="L519" s="162">
        <f t="shared" si="310"/>
        <v>0</v>
      </c>
      <c r="M519" s="195">
        <f t="shared" si="310"/>
        <v>0</v>
      </c>
      <c r="N519" s="162">
        <f t="shared" si="310"/>
        <v>0</v>
      </c>
      <c r="O519" s="162">
        <f t="shared" si="310"/>
        <v>0</v>
      </c>
      <c r="P519" s="162">
        <f t="shared" si="310"/>
        <v>0</v>
      </c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</row>
    <row r="520" spans="1:50" s="5" customFormat="1" ht="77.25" hidden="1">
      <c r="A520" s="74" t="s">
        <v>335</v>
      </c>
      <c r="B520" s="75" t="s">
        <v>338</v>
      </c>
      <c r="C520" s="76"/>
      <c r="D520" s="195">
        <f t="shared" ref="D520:P521" si="311">D521</f>
        <v>0</v>
      </c>
      <c r="E520" s="162">
        <f t="shared" si="311"/>
        <v>0</v>
      </c>
      <c r="F520" s="162">
        <f t="shared" si="311"/>
        <v>0</v>
      </c>
      <c r="G520" s="162">
        <f t="shared" si="311"/>
        <v>0</v>
      </c>
      <c r="H520" s="162">
        <f t="shared" si="311"/>
        <v>0</v>
      </c>
      <c r="I520" s="195">
        <f t="shared" si="311"/>
        <v>0</v>
      </c>
      <c r="J520" s="162">
        <f t="shared" si="311"/>
        <v>0</v>
      </c>
      <c r="K520" s="162">
        <f t="shared" si="311"/>
        <v>0</v>
      </c>
      <c r="L520" s="162">
        <f t="shared" si="311"/>
        <v>0</v>
      </c>
      <c r="M520" s="195">
        <f t="shared" si="311"/>
        <v>0</v>
      </c>
      <c r="N520" s="162">
        <f t="shared" si="311"/>
        <v>0</v>
      </c>
      <c r="O520" s="162">
        <f t="shared" si="311"/>
        <v>0</v>
      </c>
      <c r="P520" s="162">
        <f t="shared" si="311"/>
        <v>0</v>
      </c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</row>
    <row r="521" spans="1:50" s="5" customFormat="1" ht="39" hidden="1">
      <c r="A521" s="74" t="s">
        <v>242</v>
      </c>
      <c r="B521" s="75" t="s">
        <v>338</v>
      </c>
      <c r="C521" s="76" t="s">
        <v>56</v>
      </c>
      <c r="D521" s="195">
        <f t="shared" si="311"/>
        <v>0</v>
      </c>
      <c r="E521" s="162">
        <f t="shared" si="311"/>
        <v>0</v>
      </c>
      <c r="F521" s="162">
        <f t="shared" si="311"/>
        <v>0</v>
      </c>
      <c r="G521" s="162">
        <f t="shared" si="311"/>
        <v>0</v>
      </c>
      <c r="H521" s="162">
        <f t="shared" si="311"/>
        <v>0</v>
      </c>
      <c r="I521" s="195">
        <f t="shared" si="311"/>
        <v>0</v>
      </c>
      <c r="J521" s="162">
        <f t="shared" si="311"/>
        <v>0</v>
      </c>
      <c r="K521" s="162">
        <f t="shared" si="311"/>
        <v>0</v>
      </c>
      <c r="L521" s="162">
        <f t="shared" si="311"/>
        <v>0</v>
      </c>
      <c r="M521" s="195">
        <f t="shared" si="311"/>
        <v>0</v>
      </c>
      <c r="N521" s="162">
        <f t="shared" si="311"/>
        <v>0</v>
      </c>
      <c r="O521" s="162">
        <f t="shared" si="311"/>
        <v>0</v>
      </c>
      <c r="P521" s="162">
        <f t="shared" si="311"/>
        <v>0</v>
      </c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</row>
    <row r="522" spans="1:50" s="5" customFormat="1" ht="15.75" hidden="1">
      <c r="A522" s="16" t="s">
        <v>58</v>
      </c>
      <c r="B522" s="75" t="s">
        <v>338</v>
      </c>
      <c r="C522" s="76" t="s">
        <v>56</v>
      </c>
      <c r="D522" s="195">
        <f>E522+F522+G522+H522</f>
        <v>0</v>
      </c>
      <c r="E522" s="162"/>
      <c r="F522" s="162"/>
      <c r="G522" s="162"/>
      <c r="H522" s="162"/>
      <c r="I522" s="195"/>
      <c r="J522" s="162"/>
      <c r="K522" s="162"/>
      <c r="L522" s="162"/>
      <c r="M522" s="195"/>
      <c r="N522" s="162"/>
      <c r="O522" s="162"/>
      <c r="P522" s="16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</row>
    <row r="523" spans="1:50" s="5" customFormat="1" ht="90" hidden="1">
      <c r="A523" s="74" t="s">
        <v>336</v>
      </c>
      <c r="B523" s="75" t="s">
        <v>337</v>
      </c>
      <c r="C523" s="76" t="s">
        <v>56</v>
      </c>
      <c r="D523" s="195">
        <f t="shared" ref="D523:P524" si="312">D524</f>
        <v>0</v>
      </c>
      <c r="E523" s="162">
        <f t="shared" si="312"/>
        <v>0</v>
      </c>
      <c r="F523" s="162">
        <f t="shared" si="312"/>
        <v>0</v>
      </c>
      <c r="G523" s="162">
        <f t="shared" si="312"/>
        <v>0</v>
      </c>
      <c r="H523" s="162">
        <f t="shared" si="312"/>
        <v>0</v>
      </c>
      <c r="I523" s="195">
        <f t="shared" si="312"/>
        <v>0</v>
      </c>
      <c r="J523" s="162">
        <f t="shared" si="312"/>
        <v>0</v>
      </c>
      <c r="K523" s="162">
        <f t="shared" si="312"/>
        <v>0</v>
      </c>
      <c r="L523" s="162">
        <f t="shared" si="312"/>
        <v>0</v>
      </c>
      <c r="M523" s="195">
        <f t="shared" si="312"/>
        <v>0</v>
      </c>
      <c r="N523" s="162">
        <f t="shared" si="312"/>
        <v>0</v>
      </c>
      <c r="O523" s="162">
        <f t="shared" si="312"/>
        <v>0</v>
      </c>
      <c r="P523" s="162">
        <f t="shared" si="312"/>
        <v>0</v>
      </c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</row>
    <row r="524" spans="1:50" s="5" customFormat="1" ht="39" hidden="1">
      <c r="A524" s="74" t="s">
        <v>242</v>
      </c>
      <c r="B524" s="75" t="s">
        <v>337</v>
      </c>
      <c r="C524" s="76" t="s">
        <v>56</v>
      </c>
      <c r="D524" s="195">
        <f t="shared" si="312"/>
        <v>0</v>
      </c>
      <c r="E524" s="162">
        <f t="shared" si="312"/>
        <v>0</v>
      </c>
      <c r="F524" s="162">
        <f t="shared" si="312"/>
        <v>0</v>
      </c>
      <c r="G524" s="162">
        <f t="shared" si="312"/>
        <v>0</v>
      </c>
      <c r="H524" s="162">
        <f t="shared" si="312"/>
        <v>0</v>
      </c>
      <c r="I524" s="195">
        <f t="shared" si="312"/>
        <v>0</v>
      </c>
      <c r="J524" s="162">
        <f t="shared" si="312"/>
        <v>0</v>
      </c>
      <c r="K524" s="162">
        <f t="shared" si="312"/>
        <v>0</v>
      </c>
      <c r="L524" s="162">
        <f t="shared" si="312"/>
        <v>0</v>
      </c>
      <c r="M524" s="195">
        <f t="shared" si="312"/>
        <v>0</v>
      </c>
      <c r="N524" s="162">
        <f t="shared" si="312"/>
        <v>0</v>
      </c>
      <c r="O524" s="162">
        <f t="shared" si="312"/>
        <v>0</v>
      </c>
      <c r="P524" s="162">
        <f t="shared" si="312"/>
        <v>0</v>
      </c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</row>
    <row r="525" spans="1:50" s="5" customFormat="1" ht="15.75" hidden="1">
      <c r="A525" s="16" t="s">
        <v>58</v>
      </c>
      <c r="B525" s="75" t="s">
        <v>337</v>
      </c>
      <c r="C525" s="76" t="s">
        <v>56</v>
      </c>
      <c r="D525" s="195">
        <f>E525+F525+G525+H525</f>
        <v>0</v>
      </c>
      <c r="E525" s="162"/>
      <c r="F525" s="162"/>
      <c r="G525" s="162"/>
      <c r="H525" s="162"/>
      <c r="I525" s="195"/>
      <c r="J525" s="162"/>
      <c r="K525" s="162"/>
      <c r="L525" s="162"/>
      <c r="M525" s="195"/>
      <c r="N525" s="162"/>
      <c r="O525" s="162"/>
      <c r="P525" s="162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</row>
    <row r="526" spans="1:50" s="5" customFormat="1" ht="15.75" hidden="1">
      <c r="A526" s="74" t="s">
        <v>104</v>
      </c>
      <c r="B526" s="75" t="s">
        <v>286</v>
      </c>
      <c r="C526" s="76"/>
      <c r="D526" s="195">
        <f t="shared" ref="D526:G527" si="313">D527</f>
        <v>0</v>
      </c>
      <c r="E526" s="162">
        <f t="shared" si="313"/>
        <v>0</v>
      </c>
      <c r="F526" s="162">
        <f t="shared" si="313"/>
        <v>0</v>
      </c>
      <c r="G526" s="162">
        <f t="shared" si="313"/>
        <v>0</v>
      </c>
      <c r="H526" s="162"/>
      <c r="I526" s="195">
        <f t="shared" ref="I526:P527" si="314">I527</f>
        <v>0</v>
      </c>
      <c r="J526" s="162">
        <f t="shared" si="314"/>
        <v>0</v>
      </c>
      <c r="K526" s="162">
        <f t="shared" si="314"/>
        <v>0</v>
      </c>
      <c r="L526" s="162">
        <f t="shared" si="314"/>
        <v>0</v>
      </c>
      <c r="M526" s="195">
        <f t="shared" si="314"/>
        <v>0</v>
      </c>
      <c r="N526" s="162">
        <f t="shared" si="314"/>
        <v>0</v>
      </c>
      <c r="O526" s="162">
        <f t="shared" si="314"/>
        <v>0</v>
      </c>
      <c r="P526" s="162">
        <f t="shared" si="314"/>
        <v>0</v>
      </c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</row>
    <row r="527" spans="1:50" s="5" customFormat="1" ht="42" hidden="1" customHeight="1">
      <c r="A527" s="101" t="s">
        <v>242</v>
      </c>
      <c r="B527" s="210" t="s">
        <v>286</v>
      </c>
      <c r="C527" s="76">
        <v>600</v>
      </c>
      <c r="D527" s="195">
        <f t="shared" si="313"/>
        <v>0</v>
      </c>
      <c r="E527" s="162">
        <f t="shared" si="313"/>
        <v>0</v>
      </c>
      <c r="F527" s="162">
        <f t="shared" si="313"/>
        <v>0</v>
      </c>
      <c r="G527" s="162">
        <f t="shared" si="313"/>
        <v>0</v>
      </c>
      <c r="H527" s="162"/>
      <c r="I527" s="195">
        <f t="shared" si="314"/>
        <v>0</v>
      </c>
      <c r="J527" s="162">
        <f t="shared" si="314"/>
        <v>0</v>
      </c>
      <c r="K527" s="162">
        <f t="shared" si="314"/>
        <v>0</v>
      </c>
      <c r="L527" s="162">
        <f t="shared" si="314"/>
        <v>0</v>
      </c>
      <c r="M527" s="195">
        <f t="shared" si="314"/>
        <v>0</v>
      </c>
      <c r="N527" s="162">
        <f t="shared" si="314"/>
        <v>0</v>
      </c>
      <c r="O527" s="162">
        <f t="shared" si="314"/>
        <v>0</v>
      </c>
      <c r="P527" s="162">
        <f t="shared" si="314"/>
        <v>0</v>
      </c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</row>
    <row r="528" spans="1:50" s="5" customFormat="1" ht="15.75" hidden="1">
      <c r="A528" s="16" t="s">
        <v>58</v>
      </c>
      <c r="B528" s="210" t="s">
        <v>286</v>
      </c>
      <c r="C528" s="76">
        <v>600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</row>
    <row r="529" spans="1:16" ht="60">
      <c r="A529" s="133" t="s">
        <v>453</v>
      </c>
      <c r="B529" s="100" t="s">
        <v>269</v>
      </c>
      <c r="C529" s="209"/>
      <c r="D529" s="195">
        <f>D530</f>
        <v>150</v>
      </c>
      <c r="E529" s="162">
        <f t="shared" ref="E529:P532" si="315">E530</f>
        <v>150</v>
      </c>
      <c r="F529" s="162">
        <f t="shared" si="315"/>
        <v>0</v>
      </c>
      <c r="G529" s="162">
        <f t="shared" si="315"/>
        <v>0</v>
      </c>
      <c r="H529" s="162">
        <f t="shared" si="315"/>
        <v>0</v>
      </c>
      <c r="I529" s="195">
        <f>I530</f>
        <v>150</v>
      </c>
      <c r="J529" s="162">
        <f t="shared" si="315"/>
        <v>150</v>
      </c>
      <c r="K529" s="162">
        <f t="shared" si="315"/>
        <v>0</v>
      </c>
      <c r="L529" s="162">
        <f t="shared" si="315"/>
        <v>0</v>
      </c>
      <c r="M529" s="195">
        <f t="shared" si="315"/>
        <v>0</v>
      </c>
      <c r="N529" s="162">
        <f t="shared" si="315"/>
        <v>0</v>
      </c>
      <c r="O529" s="162">
        <f t="shared" si="315"/>
        <v>0</v>
      </c>
      <c r="P529" s="162">
        <f t="shared" si="315"/>
        <v>0</v>
      </c>
    </row>
    <row r="530" spans="1:16" ht="58.5" customHeight="1">
      <c r="A530" s="133" t="s">
        <v>454</v>
      </c>
      <c r="B530" s="100" t="s">
        <v>274</v>
      </c>
      <c r="C530" s="209"/>
      <c r="D530" s="195">
        <f>D531</f>
        <v>150</v>
      </c>
      <c r="E530" s="162">
        <f t="shared" si="315"/>
        <v>150</v>
      </c>
      <c r="F530" s="162">
        <f t="shared" si="315"/>
        <v>0</v>
      </c>
      <c r="G530" s="162">
        <f t="shared" si="315"/>
        <v>0</v>
      </c>
      <c r="H530" s="162">
        <f t="shared" si="315"/>
        <v>0</v>
      </c>
      <c r="I530" s="195">
        <f t="shared" si="315"/>
        <v>150</v>
      </c>
      <c r="J530" s="162">
        <f t="shared" si="315"/>
        <v>150</v>
      </c>
      <c r="K530" s="162">
        <f t="shared" si="315"/>
        <v>0</v>
      </c>
      <c r="L530" s="162">
        <f t="shared" si="315"/>
        <v>0</v>
      </c>
      <c r="M530" s="195">
        <f t="shared" si="315"/>
        <v>0</v>
      </c>
      <c r="N530" s="162">
        <f t="shared" si="315"/>
        <v>0</v>
      </c>
      <c r="O530" s="162">
        <f t="shared" si="315"/>
        <v>0</v>
      </c>
      <c r="P530" s="162">
        <f t="shared" si="315"/>
        <v>0</v>
      </c>
    </row>
    <row r="531" spans="1:16" ht="13.5" customHeight="1">
      <c r="A531" s="133" t="s">
        <v>150</v>
      </c>
      <c r="B531" s="100" t="s">
        <v>274</v>
      </c>
      <c r="C531" s="209"/>
      <c r="D531" s="195">
        <f>D532</f>
        <v>150</v>
      </c>
      <c r="E531" s="162">
        <f t="shared" si="315"/>
        <v>150</v>
      </c>
      <c r="F531" s="162">
        <f t="shared" si="315"/>
        <v>0</v>
      </c>
      <c r="G531" s="162">
        <f t="shared" si="315"/>
        <v>0</v>
      </c>
      <c r="H531" s="162">
        <f t="shared" si="315"/>
        <v>0</v>
      </c>
      <c r="I531" s="195">
        <f t="shared" si="315"/>
        <v>150</v>
      </c>
      <c r="J531" s="162">
        <f t="shared" si="315"/>
        <v>150</v>
      </c>
      <c r="K531" s="162">
        <f t="shared" si="315"/>
        <v>0</v>
      </c>
      <c r="L531" s="162">
        <f t="shared" si="315"/>
        <v>0</v>
      </c>
      <c r="M531" s="195">
        <f t="shared" si="315"/>
        <v>0</v>
      </c>
      <c r="N531" s="162">
        <f t="shared" si="315"/>
        <v>0</v>
      </c>
      <c r="O531" s="162">
        <f t="shared" si="315"/>
        <v>0</v>
      </c>
      <c r="P531" s="162">
        <f t="shared" si="315"/>
        <v>0</v>
      </c>
    </row>
    <row r="532" spans="1:16" ht="45">
      <c r="A532" s="211" t="s">
        <v>22</v>
      </c>
      <c r="B532" s="100" t="s">
        <v>274</v>
      </c>
      <c r="C532" s="209">
        <v>200</v>
      </c>
      <c r="D532" s="195">
        <f>D533</f>
        <v>150</v>
      </c>
      <c r="E532" s="162">
        <v>150</v>
      </c>
      <c r="F532" s="162"/>
      <c r="G532" s="162"/>
      <c r="H532" s="162">
        <f t="shared" si="315"/>
        <v>0</v>
      </c>
      <c r="I532" s="195">
        <f>J532+K532+L532</f>
        <v>150</v>
      </c>
      <c r="J532" s="162">
        <v>150</v>
      </c>
      <c r="K532" s="162"/>
      <c r="L532" s="162"/>
      <c r="M532" s="195">
        <f>N532+O532+P532</f>
        <v>0</v>
      </c>
      <c r="N532" s="162"/>
      <c r="O532" s="162"/>
      <c r="P532" s="162"/>
    </row>
    <row r="533" spans="1:16" hidden="1">
      <c r="A533" s="212" t="s">
        <v>81</v>
      </c>
      <c r="B533" s="100" t="s">
        <v>274</v>
      </c>
      <c r="C533" s="209">
        <v>200</v>
      </c>
      <c r="D533" s="195">
        <f>E533+F533+G533+H533</f>
        <v>150</v>
      </c>
      <c r="E533" s="162">
        <v>150</v>
      </c>
      <c r="F533" s="162"/>
      <c r="G533" s="162"/>
      <c r="H533" s="162"/>
      <c r="I533" s="195">
        <f>J533+K533+L533</f>
        <v>150</v>
      </c>
      <c r="J533" s="77">
        <v>150</v>
      </c>
      <c r="K533" s="77"/>
      <c r="L533" s="77"/>
      <c r="M533" s="195">
        <f>N533+O533+P533</f>
        <v>0</v>
      </c>
      <c r="N533" s="77"/>
      <c r="O533" s="77"/>
      <c r="P533" s="77"/>
    </row>
    <row r="534" spans="1:16" ht="38.25">
      <c r="A534" s="83" t="s">
        <v>516</v>
      </c>
      <c r="B534" s="85" t="s">
        <v>500</v>
      </c>
      <c r="C534" s="172"/>
      <c r="D534" s="253">
        <f>D535+D538+D541+D544+D547</f>
        <v>14</v>
      </c>
      <c r="E534" s="162">
        <f t="shared" ref="E534:P534" si="316">E535+E538+E541+E544+E547</f>
        <v>14</v>
      </c>
      <c r="F534" s="162">
        <f t="shared" si="316"/>
        <v>0</v>
      </c>
      <c r="G534" s="162">
        <f t="shared" si="316"/>
        <v>0</v>
      </c>
      <c r="H534" s="162">
        <f t="shared" si="316"/>
        <v>0</v>
      </c>
      <c r="I534" s="195">
        <f t="shared" si="316"/>
        <v>6</v>
      </c>
      <c r="J534" s="162">
        <f t="shared" si="316"/>
        <v>6</v>
      </c>
      <c r="K534" s="162">
        <f t="shared" si="316"/>
        <v>0</v>
      </c>
      <c r="L534" s="162">
        <f t="shared" si="316"/>
        <v>0</v>
      </c>
      <c r="M534" s="195">
        <f t="shared" si="316"/>
        <v>0</v>
      </c>
      <c r="N534" s="162">
        <f t="shared" si="316"/>
        <v>0</v>
      </c>
      <c r="O534" s="162">
        <f t="shared" si="316"/>
        <v>0</v>
      </c>
      <c r="P534" s="162">
        <f t="shared" si="316"/>
        <v>0</v>
      </c>
    </row>
    <row r="535" spans="1:16" ht="53.25" hidden="1" customHeight="1">
      <c r="A535" s="214" t="s">
        <v>522</v>
      </c>
      <c r="B535" s="72" t="s">
        <v>501</v>
      </c>
      <c r="C535" s="172"/>
      <c r="D535" s="195">
        <f>D536</f>
        <v>0</v>
      </c>
      <c r="E535" s="162">
        <f t="shared" ref="E535:P536" si="317">E536</f>
        <v>0</v>
      </c>
      <c r="F535" s="162">
        <f t="shared" si="317"/>
        <v>0</v>
      </c>
      <c r="G535" s="162">
        <f t="shared" si="317"/>
        <v>0</v>
      </c>
      <c r="H535" s="162">
        <f t="shared" si="317"/>
        <v>0</v>
      </c>
      <c r="I535" s="195">
        <f t="shared" si="317"/>
        <v>0</v>
      </c>
      <c r="J535" s="162">
        <f t="shared" si="317"/>
        <v>0</v>
      </c>
      <c r="K535" s="162">
        <f t="shared" si="317"/>
        <v>0</v>
      </c>
      <c r="L535" s="162">
        <f t="shared" si="317"/>
        <v>0</v>
      </c>
      <c r="M535" s="195">
        <f t="shared" si="317"/>
        <v>0</v>
      </c>
      <c r="N535" s="162">
        <f t="shared" si="317"/>
        <v>0</v>
      </c>
      <c r="O535" s="162">
        <f t="shared" si="317"/>
        <v>0</v>
      </c>
      <c r="P535" s="162">
        <f t="shared" si="317"/>
        <v>0</v>
      </c>
    </row>
    <row r="536" spans="1:16" ht="12.75" hidden="1">
      <c r="A536" s="214" t="s">
        <v>104</v>
      </c>
      <c r="B536" s="72" t="s">
        <v>502</v>
      </c>
      <c r="C536" s="172"/>
      <c r="D536" s="195">
        <f>D537</f>
        <v>0</v>
      </c>
      <c r="E536" s="162">
        <f t="shared" si="317"/>
        <v>0</v>
      </c>
      <c r="F536" s="162">
        <f t="shared" si="317"/>
        <v>0</v>
      </c>
      <c r="G536" s="162">
        <f t="shared" si="317"/>
        <v>0</v>
      </c>
      <c r="H536" s="162">
        <f t="shared" si="317"/>
        <v>0</v>
      </c>
      <c r="I536" s="195">
        <f t="shared" si="317"/>
        <v>0</v>
      </c>
      <c r="J536" s="162">
        <f t="shared" si="317"/>
        <v>0</v>
      </c>
      <c r="K536" s="162">
        <f t="shared" si="317"/>
        <v>0</v>
      </c>
      <c r="L536" s="162">
        <f t="shared" si="317"/>
        <v>0</v>
      </c>
      <c r="M536" s="195">
        <f t="shared" si="317"/>
        <v>0</v>
      </c>
      <c r="N536" s="162">
        <f t="shared" si="317"/>
        <v>0</v>
      </c>
      <c r="O536" s="162">
        <f t="shared" si="317"/>
        <v>0</v>
      </c>
      <c r="P536" s="162">
        <f t="shared" si="317"/>
        <v>0</v>
      </c>
    </row>
    <row r="537" spans="1:16" ht="27.75" hidden="1" customHeight="1">
      <c r="A537" s="214" t="s">
        <v>22</v>
      </c>
      <c r="B537" s="72" t="s">
        <v>502</v>
      </c>
      <c r="C537" s="172" t="s">
        <v>16</v>
      </c>
      <c r="D537" s="195">
        <f>E537+F537+G537</f>
        <v>0</v>
      </c>
      <c r="E537" s="162"/>
      <c r="F537" s="162"/>
      <c r="G537" s="162"/>
      <c r="H537" s="162"/>
      <c r="I537" s="195">
        <f>J537+K537+L537</f>
        <v>0</v>
      </c>
      <c r="J537" s="77"/>
      <c r="K537" s="77"/>
      <c r="L537" s="77"/>
      <c r="M537" s="195">
        <f>N537+O537+P537</f>
        <v>0</v>
      </c>
      <c r="N537" s="77"/>
      <c r="O537" s="77"/>
      <c r="P537" s="77"/>
    </row>
    <row r="538" spans="1:16" ht="77.25" customHeight="1">
      <c r="A538" s="214" t="s">
        <v>523</v>
      </c>
      <c r="B538" s="72" t="s">
        <v>503</v>
      </c>
      <c r="C538" s="172"/>
      <c r="D538" s="195">
        <f>D539</f>
        <v>10</v>
      </c>
      <c r="E538" s="162">
        <f t="shared" ref="E538:P539" si="318">E539</f>
        <v>10</v>
      </c>
      <c r="F538" s="162">
        <f t="shared" si="318"/>
        <v>0</v>
      </c>
      <c r="G538" s="162">
        <f t="shared" si="318"/>
        <v>0</v>
      </c>
      <c r="H538" s="162">
        <f t="shared" si="318"/>
        <v>0</v>
      </c>
      <c r="I538" s="195">
        <f t="shared" si="318"/>
        <v>0</v>
      </c>
      <c r="J538" s="162">
        <f t="shared" si="318"/>
        <v>0</v>
      </c>
      <c r="K538" s="162">
        <f t="shared" si="318"/>
        <v>0</v>
      </c>
      <c r="L538" s="162">
        <f t="shared" si="318"/>
        <v>0</v>
      </c>
      <c r="M538" s="195">
        <f t="shared" si="318"/>
        <v>0</v>
      </c>
      <c r="N538" s="162">
        <f t="shared" si="318"/>
        <v>0</v>
      </c>
      <c r="O538" s="162">
        <f t="shared" si="318"/>
        <v>0</v>
      </c>
      <c r="P538" s="162">
        <f t="shared" si="318"/>
        <v>0</v>
      </c>
    </row>
    <row r="539" spans="1:16" ht="12.75">
      <c r="A539" s="214" t="s">
        <v>104</v>
      </c>
      <c r="B539" s="72" t="s">
        <v>504</v>
      </c>
      <c r="C539" s="172"/>
      <c r="D539" s="195">
        <f>D540</f>
        <v>10</v>
      </c>
      <c r="E539" s="162">
        <f t="shared" si="318"/>
        <v>10</v>
      </c>
      <c r="F539" s="162">
        <f t="shared" si="318"/>
        <v>0</v>
      </c>
      <c r="G539" s="162">
        <f t="shared" si="318"/>
        <v>0</v>
      </c>
      <c r="H539" s="162">
        <f t="shared" si="318"/>
        <v>0</v>
      </c>
      <c r="I539" s="195">
        <f t="shared" si="318"/>
        <v>0</v>
      </c>
      <c r="J539" s="162">
        <f t="shared" si="318"/>
        <v>0</v>
      </c>
      <c r="K539" s="162">
        <f t="shared" si="318"/>
        <v>0</v>
      </c>
      <c r="L539" s="162">
        <f t="shared" si="318"/>
        <v>0</v>
      </c>
      <c r="M539" s="195">
        <f t="shared" si="318"/>
        <v>0</v>
      </c>
      <c r="N539" s="162">
        <f t="shared" si="318"/>
        <v>0</v>
      </c>
      <c r="O539" s="162">
        <f t="shared" si="318"/>
        <v>0</v>
      </c>
      <c r="P539" s="162">
        <f t="shared" si="318"/>
        <v>0</v>
      </c>
    </row>
    <row r="540" spans="1:16" ht="27" customHeight="1">
      <c r="A540" s="214" t="s">
        <v>22</v>
      </c>
      <c r="B540" s="72" t="s">
        <v>504</v>
      </c>
      <c r="C540" s="172" t="s">
        <v>16</v>
      </c>
      <c r="D540" s="195">
        <f>E540+F540+G540</f>
        <v>10</v>
      </c>
      <c r="E540" s="162">
        <v>10</v>
      </c>
      <c r="F540" s="162"/>
      <c r="G540" s="162"/>
      <c r="H540" s="162"/>
      <c r="I540" s="195">
        <f>J540+K540+L540</f>
        <v>0</v>
      </c>
      <c r="J540" s="77"/>
      <c r="K540" s="77"/>
      <c r="L540" s="77"/>
      <c r="M540" s="195">
        <f>N540+O540+P540</f>
        <v>0</v>
      </c>
      <c r="N540" s="77"/>
      <c r="O540" s="77"/>
      <c r="P540" s="77"/>
    </row>
    <row r="541" spans="1:16" ht="52.5" customHeight="1">
      <c r="A541" s="214" t="s">
        <v>524</v>
      </c>
      <c r="B541" s="72" t="s">
        <v>505</v>
      </c>
      <c r="C541" s="172"/>
      <c r="D541" s="195">
        <f>D542</f>
        <v>2</v>
      </c>
      <c r="E541" s="162">
        <f t="shared" ref="E541:P542" si="319">E542</f>
        <v>2</v>
      </c>
      <c r="F541" s="162">
        <f t="shared" si="319"/>
        <v>0</v>
      </c>
      <c r="G541" s="162">
        <f t="shared" si="319"/>
        <v>0</v>
      </c>
      <c r="H541" s="162">
        <f t="shared" si="319"/>
        <v>0</v>
      </c>
      <c r="I541" s="195">
        <f t="shared" si="319"/>
        <v>4</v>
      </c>
      <c r="J541" s="162">
        <f t="shared" si="319"/>
        <v>4</v>
      </c>
      <c r="K541" s="162">
        <f t="shared" si="319"/>
        <v>0</v>
      </c>
      <c r="L541" s="162">
        <f t="shared" si="319"/>
        <v>0</v>
      </c>
      <c r="M541" s="195">
        <f t="shared" si="319"/>
        <v>0</v>
      </c>
      <c r="N541" s="162">
        <f t="shared" si="319"/>
        <v>0</v>
      </c>
      <c r="O541" s="162">
        <f t="shared" si="319"/>
        <v>0</v>
      </c>
      <c r="P541" s="162">
        <f t="shared" si="319"/>
        <v>0</v>
      </c>
    </row>
    <row r="542" spans="1:16" ht="12.75">
      <c r="A542" s="214" t="s">
        <v>104</v>
      </c>
      <c r="B542" s="72" t="s">
        <v>506</v>
      </c>
      <c r="C542" s="172"/>
      <c r="D542" s="195">
        <f>D543</f>
        <v>2</v>
      </c>
      <c r="E542" s="162">
        <f t="shared" si="319"/>
        <v>2</v>
      </c>
      <c r="F542" s="162">
        <f t="shared" si="319"/>
        <v>0</v>
      </c>
      <c r="G542" s="162">
        <f t="shared" si="319"/>
        <v>0</v>
      </c>
      <c r="H542" s="162">
        <f t="shared" si="319"/>
        <v>0</v>
      </c>
      <c r="I542" s="195">
        <f t="shared" si="319"/>
        <v>4</v>
      </c>
      <c r="J542" s="162">
        <f t="shared" si="319"/>
        <v>4</v>
      </c>
      <c r="K542" s="162">
        <f t="shared" si="319"/>
        <v>0</v>
      </c>
      <c r="L542" s="162">
        <f t="shared" si="319"/>
        <v>0</v>
      </c>
      <c r="M542" s="195">
        <f t="shared" si="319"/>
        <v>0</v>
      </c>
      <c r="N542" s="162">
        <f t="shared" si="319"/>
        <v>0</v>
      </c>
      <c r="O542" s="162">
        <f t="shared" si="319"/>
        <v>0</v>
      </c>
      <c r="P542" s="162">
        <f t="shared" si="319"/>
        <v>0</v>
      </c>
    </row>
    <row r="543" spans="1:16" ht="30" customHeight="1">
      <c r="A543" s="214" t="s">
        <v>22</v>
      </c>
      <c r="B543" s="72" t="s">
        <v>506</v>
      </c>
      <c r="C543" s="172" t="s">
        <v>16</v>
      </c>
      <c r="D543" s="195">
        <f>E543+F543+G543</f>
        <v>2</v>
      </c>
      <c r="E543" s="162">
        <v>2</v>
      </c>
      <c r="F543" s="162"/>
      <c r="G543" s="162"/>
      <c r="H543" s="162"/>
      <c r="I543" s="195">
        <f>J543+K543+L543</f>
        <v>4</v>
      </c>
      <c r="J543" s="77">
        <v>4</v>
      </c>
      <c r="K543" s="77"/>
      <c r="L543" s="77"/>
      <c r="M543" s="195">
        <f>N543+O543+P543</f>
        <v>0</v>
      </c>
      <c r="N543" s="77"/>
      <c r="O543" s="77"/>
      <c r="P543" s="77"/>
    </row>
    <row r="544" spans="1:16" ht="39.75" customHeight="1">
      <c r="A544" s="214" t="s">
        <v>525</v>
      </c>
      <c r="B544" s="72" t="s">
        <v>507</v>
      </c>
      <c r="C544" s="172"/>
      <c r="D544" s="195">
        <f>D545</f>
        <v>1</v>
      </c>
      <c r="E544" s="162">
        <f t="shared" ref="E544:P545" si="320">E545</f>
        <v>1</v>
      </c>
      <c r="F544" s="162">
        <f t="shared" si="320"/>
        <v>0</v>
      </c>
      <c r="G544" s="162">
        <f t="shared" si="320"/>
        <v>0</v>
      </c>
      <c r="H544" s="162">
        <f t="shared" si="320"/>
        <v>0</v>
      </c>
      <c r="I544" s="195">
        <f t="shared" si="320"/>
        <v>1</v>
      </c>
      <c r="J544" s="162">
        <f t="shared" si="320"/>
        <v>1</v>
      </c>
      <c r="K544" s="162">
        <f t="shared" si="320"/>
        <v>0</v>
      </c>
      <c r="L544" s="162">
        <f t="shared" si="320"/>
        <v>0</v>
      </c>
      <c r="M544" s="195">
        <f t="shared" si="320"/>
        <v>0</v>
      </c>
      <c r="N544" s="162">
        <f t="shared" si="320"/>
        <v>0</v>
      </c>
      <c r="O544" s="162">
        <f t="shared" si="320"/>
        <v>0</v>
      </c>
      <c r="P544" s="162">
        <f t="shared" si="320"/>
        <v>0</v>
      </c>
    </row>
    <row r="545" spans="1:16" ht="12.75">
      <c r="A545" s="214" t="s">
        <v>104</v>
      </c>
      <c r="B545" s="72" t="s">
        <v>508</v>
      </c>
      <c r="C545" s="172"/>
      <c r="D545" s="195">
        <f>D546</f>
        <v>1</v>
      </c>
      <c r="E545" s="162">
        <f t="shared" si="320"/>
        <v>1</v>
      </c>
      <c r="F545" s="162">
        <f t="shared" si="320"/>
        <v>0</v>
      </c>
      <c r="G545" s="162">
        <f t="shared" si="320"/>
        <v>0</v>
      </c>
      <c r="H545" s="162">
        <f t="shared" si="320"/>
        <v>0</v>
      </c>
      <c r="I545" s="195">
        <f t="shared" si="320"/>
        <v>1</v>
      </c>
      <c r="J545" s="162">
        <f t="shared" si="320"/>
        <v>1</v>
      </c>
      <c r="K545" s="162">
        <f t="shared" si="320"/>
        <v>0</v>
      </c>
      <c r="L545" s="162">
        <f t="shared" si="320"/>
        <v>0</v>
      </c>
      <c r="M545" s="195">
        <f t="shared" si="320"/>
        <v>0</v>
      </c>
      <c r="N545" s="162">
        <f t="shared" si="320"/>
        <v>0</v>
      </c>
      <c r="O545" s="162">
        <f t="shared" si="320"/>
        <v>0</v>
      </c>
      <c r="P545" s="162">
        <f t="shared" si="320"/>
        <v>0</v>
      </c>
    </row>
    <row r="546" spans="1:16" ht="27.75" customHeight="1">
      <c r="A546" s="214" t="s">
        <v>22</v>
      </c>
      <c r="B546" s="72" t="s">
        <v>508</v>
      </c>
      <c r="C546" s="172" t="s">
        <v>16</v>
      </c>
      <c r="D546" s="195">
        <f>E546+F546+G546</f>
        <v>1</v>
      </c>
      <c r="E546" s="162">
        <v>1</v>
      </c>
      <c r="F546" s="162"/>
      <c r="G546" s="162"/>
      <c r="H546" s="162"/>
      <c r="I546" s="195">
        <f>J546+K546+L546</f>
        <v>1</v>
      </c>
      <c r="J546" s="77">
        <v>1</v>
      </c>
      <c r="K546" s="77"/>
      <c r="L546" s="77"/>
      <c r="M546" s="195">
        <f>N546+O546+P546</f>
        <v>0</v>
      </c>
      <c r="N546" s="77"/>
      <c r="O546" s="77"/>
      <c r="P546" s="77"/>
    </row>
    <row r="547" spans="1:16" ht="51.75" customHeight="1">
      <c r="A547" s="214" t="s">
        <v>499</v>
      </c>
      <c r="B547" s="72" t="s">
        <v>509</v>
      </c>
      <c r="C547" s="172"/>
      <c r="D547" s="195">
        <f>D548</f>
        <v>1</v>
      </c>
      <c r="E547" s="162">
        <f t="shared" ref="E547:P548" si="321">E548</f>
        <v>1</v>
      </c>
      <c r="F547" s="162">
        <f t="shared" si="321"/>
        <v>0</v>
      </c>
      <c r="G547" s="162">
        <f t="shared" si="321"/>
        <v>0</v>
      </c>
      <c r="H547" s="162">
        <f t="shared" si="321"/>
        <v>0</v>
      </c>
      <c r="I547" s="195">
        <f t="shared" si="321"/>
        <v>1</v>
      </c>
      <c r="J547" s="162">
        <f t="shared" si="321"/>
        <v>1</v>
      </c>
      <c r="K547" s="162">
        <f t="shared" si="321"/>
        <v>0</v>
      </c>
      <c r="L547" s="162">
        <f t="shared" si="321"/>
        <v>0</v>
      </c>
      <c r="M547" s="195">
        <f t="shared" si="321"/>
        <v>0</v>
      </c>
      <c r="N547" s="162">
        <f t="shared" si="321"/>
        <v>0</v>
      </c>
      <c r="O547" s="162">
        <f t="shared" si="321"/>
        <v>0</v>
      </c>
      <c r="P547" s="162">
        <f t="shared" si="321"/>
        <v>0</v>
      </c>
    </row>
    <row r="548" spans="1:16" ht="12.75">
      <c r="A548" s="214" t="s">
        <v>104</v>
      </c>
      <c r="B548" s="72" t="s">
        <v>510</v>
      </c>
      <c r="C548" s="172"/>
      <c r="D548" s="195">
        <f>D549</f>
        <v>1</v>
      </c>
      <c r="E548" s="162">
        <f t="shared" si="321"/>
        <v>1</v>
      </c>
      <c r="F548" s="162">
        <f t="shared" si="321"/>
        <v>0</v>
      </c>
      <c r="G548" s="162">
        <f t="shared" si="321"/>
        <v>0</v>
      </c>
      <c r="H548" s="162">
        <f t="shared" si="321"/>
        <v>0</v>
      </c>
      <c r="I548" s="195">
        <f t="shared" si="321"/>
        <v>1</v>
      </c>
      <c r="J548" s="162">
        <f t="shared" si="321"/>
        <v>1</v>
      </c>
      <c r="K548" s="162">
        <f t="shared" si="321"/>
        <v>0</v>
      </c>
      <c r="L548" s="162">
        <f t="shared" si="321"/>
        <v>0</v>
      </c>
      <c r="M548" s="195">
        <f t="shared" si="321"/>
        <v>0</v>
      </c>
      <c r="N548" s="162">
        <f t="shared" si="321"/>
        <v>0</v>
      </c>
      <c r="O548" s="162">
        <f t="shared" si="321"/>
        <v>0</v>
      </c>
      <c r="P548" s="162">
        <f t="shared" si="321"/>
        <v>0</v>
      </c>
    </row>
    <row r="549" spans="1:16" ht="25.5">
      <c r="A549" s="214" t="s">
        <v>22</v>
      </c>
      <c r="B549" s="72" t="s">
        <v>510</v>
      </c>
      <c r="C549" s="172" t="s">
        <v>16</v>
      </c>
      <c r="D549" s="195">
        <f>E549+F549+G549</f>
        <v>1</v>
      </c>
      <c r="E549" s="162">
        <v>1</v>
      </c>
      <c r="F549" s="162"/>
      <c r="G549" s="162"/>
      <c r="H549" s="162"/>
      <c r="I549" s="195">
        <f>J549+K549+L549</f>
        <v>1</v>
      </c>
      <c r="J549" s="77">
        <v>1</v>
      </c>
      <c r="K549" s="77"/>
      <c r="L549" s="77"/>
      <c r="M549" s="195">
        <f>N549+O549+P549</f>
        <v>0</v>
      </c>
      <c r="N549" s="77"/>
      <c r="O549" s="77"/>
      <c r="P549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99" t="s">
        <v>362</v>
      </c>
      <c r="K6" s="299"/>
      <c r="L6" s="299"/>
      <c r="M6" s="299"/>
      <c r="N6" s="299"/>
      <c r="O6" s="299"/>
      <c r="P6" s="299"/>
    </row>
    <row r="7" spans="1:50" ht="14.25" customHeight="1">
      <c r="I7" s="11"/>
      <c r="J7" s="206"/>
      <c r="K7" s="206"/>
      <c r="L7" s="300" t="s">
        <v>363</v>
      </c>
      <c r="M7" s="300"/>
      <c r="N7" s="300"/>
      <c r="O7" s="300"/>
      <c r="P7" s="300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99" t="s">
        <v>490</v>
      </c>
      <c r="J8" s="299"/>
      <c r="K8" s="299"/>
      <c r="L8" s="299"/>
      <c r="M8" s="299"/>
      <c r="N8" s="299"/>
      <c r="O8" s="299"/>
      <c r="P8" s="299"/>
    </row>
    <row r="9" spans="1:50" ht="15.75">
      <c r="A9" s="298" t="s">
        <v>143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98" t="s">
        <v>144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98" t="s">
        <v>491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01" t="s">
        <v>488</v>
      </c>
      <c r="B13" s="304" t="s">
        <v>3</v>
      </c>
      <c r="C13" s="304" t="s">
        <v>4</v>
      </c>
      <c r="D13" s="307" t="s">
        <v>493</v>
      </c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02"/>
      <c r="B14" s="305"/>
      <c r="C14" s="305"/>
      <c r="D14" s="307" t="s">
        <v>366</v>
      </c>
      <c r="E14" s="308"/>
      <c r="F14" s="308"/>
      <c r="G14" s="308"/>
      <c r="H14" s="309"/>
      <c r="I14" s="310" t="s">
        <v>434</v>
      </c>
      <c r="J14" s="310"/>
      <c r="K14" s="310"/>
      <c r="L14" s="310"/>
      <c r="M14" s="310" t="s">
        <v>492</v>
      </c>
      <c r="N14" s="310"/>
      <c r="O14" s="310"/>
      <c r="P14" s="31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303"/>
      <c r="B15" s="306"/>
      <c r="C15" s="306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51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99" t="s">
        <v>362</v>
      </c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</row>
    <row r="7" spans="1:77" ht="11.25" customHeight="1">
      <c r="T7" s="11"/>
      <c r="U7" s="137"/>
      <c r="V7" s="137"/>
      <c r="W7" s="300" t="s">
        <v>363</v>
      </c>
      <c r="X7" s="300"/>
      <c r="Y7" s="300"/>
      <c r="Z7" s="300"/>
      <c r="AA7" s="300"/>
      <c r="AB7" s="300"/>
      <c r="AC7" s="300"/>
      <c r="AD7" s="300"/>
      <c r="AE7" s="300"/>
      <c r="AF7" s="300"/>
      <c r="AG7" s="300"/>
      <c r="AH7" s="300"/>
      <c r="AI7" s="300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99" t="s">
        <v>364</v>
      </c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</row>
    <row r="9" spans="1:77" ht="15.75">
      <c r="A9" s="298" t="s">
        <v>143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98" t="s">
        <v>144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98" t="s">
        <v>365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301"/>
      <c r="B13" s="304" t="s">
        <v>3</v>
      </c>
      <c r="C13" s="304" t="s">
        <v>4</v>
      </c>
      <c r="D13" s="304" t="s">
        <v>2</v>
      </c>
      <c r="E13" s="307" t="s">
        <v>164</v>
      </c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9"/>
      <c r="T13" s="311" t="s">
        <v>339</v>
      </c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3"/>
      <c r="AF13" s="311" t="s">
        <v>366</v>
      </c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3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302"/>
      <c r="B14" s="305"/>
      <c r="C14" s="305"/>
      <c r="D14" s="305"/>
      <c r="E14" s="307" t="s">
        <v>388</v>
      </c>
      <c r="F14" s="308"/>
      <c r="G14" s="308"/>
      <c r="H14" s="308"/>
      <c r="I14" s="309"/>
      <c r="J14" s="314" t="s">
        <v>386</v>
      </c>
      <c r="K14" s="315"/>
      <c r="L14" s="315"/>
      <c r="M14" s="315"/>
      <c r="N14" s="316"/>
      <c r="O14" s="307" t="s">
        <v>387</v>
      </c>
      <c r="P14" s="308"/>
      <c r="Q14" s="308"/>
      <c r="R14" s="308"/>
      <c r="S14" s="309"/>
      <c r="T14" s="310" t="s">
        <v>388</v>
      </c>
      <c r="U14" s="310"/>
      <c r="V14" s="310"/>
      <c r="W14" s="310"/>
      <c r="X14" s="307" t="s">
        <v>386</v>
      </c>
      <c r="Y14" s="308"/>
      <c r="Z14" s="308"/>
      <c r="AA14" s="309"/>
      <c r="AB14" s="307" t="s">
        <v>387</v>
      </c>
      <c r="AC14" s="308"/>
      <c r="AD14" s="308"/>
      <c r="AE14" s="309"/>
      <c r="AF14" s="310" t="s">
        <v>388</v>
      </c>
      <c r="AG14" s="310"/>
      <c r="AH14" s="310"/>
      <c r="AI14" s="310"/>
      <c r="AJ14" s="317" t="s">
        <v>386</v>
      </c>
      <c r="AK14" s="318"/>
      <c r="AL14" s="318"/>
      <c r="AM14" s="319"/>
      <c r="AN14" s="317" t="s">
        <v>387</v>
      </c>
      <c r="AO14" s="318"/>
      <c r="AP14" s="318"/>
      <c r="AQ14" s="319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303"/>
      <c r="B15" s="306"/>
      <c r="C15" s="306"/>
      <c r="D15" s="306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Поправки июнь</vt:lpstr>
      <vt:lpstr>Поправки март</vt:lpstr>
      <vt:lpstr>Поправки февраль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июнь'!Область_печати</vt:lpstr>
      <vt:lpstr>'Поправки март'!Область_печати</vt:lpstr>
      <vt:lpstr>'Поправки февраль'!Область_печати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14</cp:lastModifiedBy>
  <cp:lastPrinted>2025-06-18T15:10:54Z</cp:lastPrinted>
  <dcterms:created xsi:type="dcterms:W3CDTF">2014-11-11T10:44:13Z</dcterms:created>
  <dcterms:modified xsi:type="dcterms:W3CDTF">2025-06-18T15:13:14Z</dcterms:modified>
</cp:coreProperties>
</file>