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600" yWindow="495" windowWidth="12390" windowHeight="8445"/>
  </bookViews>
  <sheets>
    <sheet name="ЛОм 2013-расп.расходв 1 чт " sheetId="27" r:id="rId1"/>
  </sheets>
  <definedNames>
    <definedName name="_xlnm._FilterDatabase" localSheetId="0" hidden="1">'ЛОм 2013-расп.расходв 1 чт '!$A$13:$D$226</definedName>
    <definedName name="_xlnm.Print_Titles" localSheetId="0">'ЛОм 2013-расп.расходв 1 чт '!$10:$12</definedName>
  </definedNames>
  <calcPr calcId="125725" fullCalcOnLoad="1"/>
</workbook>
</file>

<file path=xl/calcChain.xml><?xml version="1.0" encoding="utf-8"?>
<calcChain xmlns="http://schemas.openxmlformats.org/spreadsheetml/2006/main">
  <c r="J13" i="27"/>
  <c r="D13"/>
  <c r="D227" s="1"/>
  <c r="J227"/>
  <c r="I226"/>
  <c r="H225"/>
  <c r="F225"/>
  <c r="E225"/>
  <c r="I224"/>
  <c r="F224"/>
  <c r="F223" s="1"/>
  <c r="F222" s="1"/>
  <c r="F221" s="1"/>
  <c r="H223"/>
  <c r="I223"/>
  <c r="E223"/>
  <c r="E222"/>
  <c r="E221" s="1"/>
  <c r="I220"/>
  <c r="I219"/>
  <c r="I218"/>
  <c r="H217"/>
  <c r="I217" s="1"/>
  <c r="F217"/>
  <c r="F216" s="1"/>
  <c r="F215" s="1"/>
  <c r="E217"/>
  <c r="E216" s="1"/>
  <c r="E215" s="1"/>
  <c r="I214"/>
  <c r="I213"/>
  <c r="I212"/>
  <c r="I211"/>
  <c r="I210"/>
  <c r="H209"/>
  <c r="I209"/>
  <c r="F209"/>
  <c r="F208"/>
  <c r="F207" s="1"/>
  <c r="E209"/>
  <c r="E208" s="1"/>
  <c r="E207" s="1"/>
  <c r="H208"/>
  <c r="I208"/>
  <c r="I206"/>
  <c r="I205"/>
  <c r="I204"/>
  <c r="I203"/>
  <c r="I202"/>
  <c r="I201"/>
  <c r="I200"/>
  <c r="I199"/>
  <c r="I198"/>
  <c r="F198"/>
  <c r="F197" s="1"/>
  <c r="F196" s="1"/>
  <c r="H197"/>
  <c r="H196"/>
  <c r="I196" s="1"/>
  <c r="E197"/>
  <c r="E196" s="1"/>
  <c r="I195"/>
  <c r="I194"/>
  <c r="F194"/>
  <c r="F193" s="1"/>
  <c r="F192" s="1"/>
  <c r="F172" s="1"/>
  <c r="H193"/>
  <c r="H192"/>
  <c r="I192" s="1"/>
  <c r="E193"/>
  <c r="E192" s="1"/>
  <c r="I191"/>
  <c r="I190"/>
  <c r="H189"/>
  <c r="I189" s="1"/>
  <c r="F189"/>
  <c r="E189"/>
  <c r="I188"/>
  <c r="H187"/>
  <c r="I187"/>
  <c r="F187"/>
  <c r="F180"/>
  <c r="E187"/>
  <c r="H180"/>
  <c r="I180" s="1"/>
  <c r="I179"/>
  <c r="I178"/>
  <c r="F178"/>
  <c r="I177"/>
  <c r="F177"/>
  <c r="H176"/>
  <c r="I176"/>
  <c r="F176"/>
  <c r="E176"/>
  <c r="E175" s="1"/>
  <c r="E174" s="1"/>
  <c r="F175"/>
  <c r="F174"/>
  <c r="H173"/>
  <c r="I173"/>
  <c r="F173"/>
  <c r="E173"/>
  <c r="I171"/>
  <c r="F171"/>
  <c r="I170"/>
  <c r="E170"/>
  <c r="I169"/>
  <c r="F169"/>
  <c r="F168" s="1"/>
  <c r="I168"/>
  <c r="E168"/>
  <c r="I167"/>
  <c r="I166"/>
  <c r="F166"/>
  <c r="I165"/>
  <c r="E165"/>
  <c r="F165" s="1"/>
  <c r="I164"/>
  <c r="I163"/>
  <c r="F163"/>
  <c r="I162"/>
  <c r="I161"/>
  <c r="I160"/>
  <c r="I159"/>
  <c r="I154"/>
  <c r="I153"/>
  <c r="I152"/>
  <c r="I151"/>
  <c r="I150"/>
  <c r="I149"/>
  <c r="I148"/>
  <c r="I147"/>
  <c r="I146"/>
  <c r="I145"/>
  <c r="I144"/>
  <c r="I143"/>
  <c r="I142"/>
  <c r="I141"/>
  <c r="I136"/>
  <c r="F136"/>
  <c r="I135"/>
  <c r="E135"/>
  <c r="F135" s="1"/>
  <c r="I134"/>
  <c r="I133"/>
  <c r="H132"/>
  <c r="I132" s="1"/>
  <c r="F132"/>
  <c r="F131" s="1"/>
  <c r="F128" s="1"/>
  <c r="E132"/>
  <c r="E131" s="1"/>
  <c r="E128" s="1"/>
  <c r="E127" s="1"/>
  <c r="I130"/>
  <c r="F130"/>
  <c r="I129"/>
  <c r="E129"/>
  <c r="F129"/>
  <c r="H119"/>
  <c r="I119"/>
  <c r="F119"/>
  <c r="E119"/>
  <c r="E118" s="1"/>
  <c r="F118"/>
  <c r="I117"/>
  <c r="F117"/>
  <c r="F116" s="1"/>
  <c r="F115" s="1"/>
  <c r="F107" s="1"/>
  <c r="I116"/>
  <c r="E116"/>
  <c r="E115" s="1"/>
  <c r="I115"/>
  <c r="I114"/>
  <c r="F114"/>
  <c r="I113"/>
  <c r="F113"/>
  <c r="I112"/>
  <c r="F112"/>
  <c r="I111"/>
  <c r="I110"/>
  <c r="I109"/>
  <c r="H108"/>
  <c r="I108" s="1"/>
  <c r="F108"/>
  <c r="E108"/>
  <c r="I106"/>
  <c r="I105"/>
  <c r="F105"/>
  <c r="I104"/>
  <c r="E104"/>
  <c r="F104"/>
  <c r="I103"/>
  <c r="F103"/>
  <c r="F102" s="1"/>
  <c r="F101" s="1"/>
  <c r="H102"/>
  <c r="I102" s="1"/>
  <c r="E102"/>
  <c r="E101" s="1"/>
  <c r="H101"/>
  <c r="I101" s="1"/>
  <c r="I100"/>
  <c r="I99"/>
  <c r="F99"/>
  <c r="I98"/>
  <c r="F98"/>
  <c r="I97"/>
  <c r="I96"/>
  <c r="F96"/>
  <c r="I95"/>
  <c r="E95"/>
  <c r="F95"/>
  <c r="I94"/>
  <c r="I93"/>
  <c r="I92"/>
  <c r="I91"/>
  <c r="I90"/>
  <c r="I89"/>
  <c r="I88"/>
  <c r="I87"/>
  <c r="F87"/>
  <c r="H86"/>
  <c r="H85" s="1"/>
  <c r="G86"/>
  <c r="F86"/>
  <c r="F85"/>
  <c r="E86"/>
  <c r="E85"/>
  <c r="I84"/>
  <c r="I83"/>
  <c r="F83"/>
  <c r="F82"/>
  <c r="F81" s="1"/>
  <c r="H82"/>
  <c r="I82" s="1"/>
  <c r="E82"/>
  <c r="G81"/>
  <c r="I80"/>
  <c r="I79"/>
  <c r="F79"/>
  <c r="F78" s="1"/>
  <c r="F77" s="1"/>
  <c r="H78"/>
  <c r="I78"/>
  <c r="E78"/>
  <c r="E77"/>
  <c r="H75"/>
  <c r="H69"/>
  <c r="G75"/>
  <c r="F75"/>
  <c r="F69" s="1"/>
  <c r="E75"/>
  <c r="I74"/>
  <c r="I73"/>
  <c r="I72"/>
  <c r="I71"/>
  <c r="I70"/>
  <c r="E69"/>
  <c r="I66"/>
  <c r="I65"/>
  <c r="I64"/>
  <c r="H63"/>
  <c r="I63" s="1"/>
  <c r="F63"/>
  <c r="E63"/>
  <c r="I62"/>
  <c r="I61"/>
  <c r="I60"/>
  <c r="I59"/>
  <c r="I57"/>
  <c r="I56"/>
  <c r="F56"/>
  <c r="I55"/>
  <c r="E55"/>
  <c r="E54" s="1"/>
  <c r="I54"/>
  <c r="I53"/>
  <c r="F53"/>
  <c r="I52"/>
  <c r="F52"/>
  <c r="I51"/>
  <c r="F51"/>
  <c r="I50"/>
  <c r="F50"/>
  <c r="I49"/>
  <c r="F49"/>
  <c r="I48"/>
  <c r="F48"/>
  <c r="I47"/>
  <c r="F47"/>
  <c r="I46"/>
  <c r="F46"/>
  <c r="F43" s="1"/>
  <c r="I45"/>
  <c r="F45"/>
  <c r="I44"/>
  <c r="F44"/>
  <c r="H43"/>
  <c r="I43" s="1"/>
  <c r="E43"/>
  <c r="I42"/>
  <c r="H42"/>
  <c r="G42"/>
  <c r="F42"/>
  <c r="E42"/>
  <c r="I41"/>
  <c r="F41"/>
  <c r="F40"/>
  <c r="F39" s="1"/>
  <c r="I40"/>
  <c r="E40"/>
  <c r="E39"/>
  <c r="I39"/>
  <c r="I38"/>
  <c r="F38"/>
  <c r="F37"/>
  <c r="F36" s="1"/>
  <c r="F35" s="1"/>
  <c r="H37"/>
  <c r="H36" s="1"/>
  <c r="E37"/>
  <c r="E36"/>
  <c r="E35" s="1"/>
  <c r="I34"/>
  <c r="F34"/>
  <c r="I33"/>
  <c r="F33"/>
  <c r="I32"/>
  <c r="F32"/>
  <c r="I31"/>
  <c r="H30"/>
  <c r="I30"/>
  <c r="F30"/>
  <c r="E30"/>
  <c r="H29"/>
  <c r="I29"/>
  <c r="F29"/>
  <c r="E29"/>
  <c r="H28"/>
  <c r="I28"/>
  <c r="F28"/>
  <c r="E28"/>
  <c r="I27"/>
  <c r="I13"/>
  <c r="E27"/>
  <c r="F27"/>
  <c r="F13" s="1"/>
  <c r="E13"/>
  <c r="I23"/>
  <c r="I19"/>
  <c r="I18" s="1"/>
  <c r="I17" s="1"/>
  <c r="I22"/>
  <c r="F22"/>
  <c r="I21"/>
  <c r="F21"/>
  <c r="I20"/>
  <c r="F20"/>
  <c r="H19"/>
  <c r="H18"/>
  <c r="H17" s="1"/>
  <c r="G19"/>
  <c r="G18" s="1"/>
  <c r="G17" s="1"/>
  <c r="F19"/>
  <c r="F18"/>
  <c r="F17" s="1"/>
  <c r="E19"/>
  <c r="E18" s="1"/>
  <c r="E17" s="1"/>
  <c r="I16"/>
  <c r="I15"/>
  <c r="I14" s="1"/>
  <c r="H15"/>
  <c r="H14" s="1"/>
  <c r="G15"/>
  <c r="G14" s="1"/>
  <c r="F15"/>
  <c r="F14" s="1"/>
  <c r="E15"/>
  <c r="E14" s="1"/>
  <c r="H13"/>
  <c r="G13"/>
  <c r="E94"/>
  <c r="F94" s="1"/>
  <c r="I225"/>
  <c r="G69"/>
  <c r="E164"/>
  <c r="F164" s="1"/>
  <c r="I86"/>
  <c r="H207"/>
  <c r="I207"/>
  <c r="H118"/>
  <c r="I118"/>
  <c r="H175"/>
  <c r="I175"/>
  <c r="E180"/>
  <c r="I37"/>
  <c r="F170"/>
  <c r="I197"/>
  <c r="H222"/>
  <c r="H221"/>
  <c r="I222"/>
  <c r="I221"/>
  <c r="H77"/>
  <c r="I77"/>
  <c r="I75"/>
  <c r="I69"/>
  <c r="H107"/>
  <c r="I107"/>
  <c r="H131"/>
  <c r="F55"/>
  <c r="F54" s="1"/>
  <c r="E167"/>
  <c r="F167"/>
  <c r="E81"/>
  <c r="E76" s="1"/>
  <c r="H174"/>
  <c r="H172" s="1"/>
  <c r="I172" s="1"/>
  <c r="I193"/>
  <c r="H128"/>
  <c r="I128" s="1"/>
  <c r="I131"/>
  <c r="H127"/>
  <c r="I127" s="1"/>
  <c r="H35" l="1"/>
  <c r="I35" s="1"/>
  <c r="I36"/>
  <c r="H81"/>
  <c r="I85"/>
  <c r="F76"/>
  <c r="E107"/>
  <c r="F127"/>
  <c r="E172"/>
  <c r="H216"/>
  <c r="I174"/>
  <c r="I216" l="1"/>
  <c r="H215"/>
  <c r="I215" s="1"/>
  <c r="H76"/>
  <c r="I76" s="1"/>
  <c r="I81"/>
</calcChain>
</file>

<file path=xl/sharedStrings.xml><?xml version="1.0" encoding="utf-8"?>
<sst xmlns="http://schemas.openxmlformats.org/spreadsheetml/2006/main" count="544" uniqueCount="155">
  <si>
    <t>тыс. руб.</t>
  </si>
  <si>
    <t>Наименование</t>
  </si>
  <si>
    <t>Рз</t>
  </si>
  <si>
    <t>ПР</t>
  </si>
  <si>
    <t>БК: Раздел</t>
  </si>
  <si>
    <t>БК:Подр</t>
  </si>
  <si>
    <t>Общегосударственные вопросы</t>
  </si>
  <si>
    <t>01</t>
  </si>
  <si>
    <t>Руководство и управление в сфере установленных функций</t>
  </si>
  <si>
    <t>Центральный аппарат</t>
  </si>
  <si>
    <t>04</t>
  </si>
  <si>
    <t>05</t>
  </si>
  <si>
    <t>07</t>
  </si>
  <si>
    <t>Обеспечение деятельности подведомственных учреждений</t>
  </si>
  <si>
    <t>02</t>
  </si>
  <si>
    <t>09</t>
  </si>
  <si>
    <t>10</t>
  </si>
  <si>
    <t>Сельскохозяйственное производство</t>
  </si>
  <si>
    <t>08</t>
  </si>
  <si>
    <t>Другие вопросы в области национальной экономики</t>
  </si>
  <si>
    <t>11</t>
  </si>
  <si>
    <t>Мероприятия по землеустройству и землепользованию</t>
  </si>
  <si>
    <t>Жилищно-коммунальное хозяйство</t>
  </si>
  <si>
    <t xml:space="preserve"> Образование</t>
  </si>
  <si>
    <t>Общее образование</t>
  </si>
  <si>
    <t>Школы-детские сады, школы начальные, неполные средние и средние</t>
  </si>
  <si>
    <t>Учреждения по внешкольной работе с детьми</t>
  </si>
  <si>
    <t>Молодежная политика и оздоровление детей</t>
  </si>
  <si>
    <t>Мероприятия в области здравоохранения, спорта и физической культуры, туризма</t>
  </si>
  <si>
    <t>Культура, кинематография и средства массовой информации</t>
  </si>
  <si>
    <t xml:space="preserve">Культура  </t>
  </si>
  <si>
    <t>Больницы, клиники, госпитали, медико-санитарные части</t>
  </si>
  <si>
    <t>Спорт и физическая культура</t>
  </si>
  <si>
    <t>Реализация государственных функций в области здравоохранения, спорта и туризма</t>
  </si>
  <si>
    <t>Социальная политика</t>
  </si>
  <si>
    <t>Социальное обслуживание населения</t>
  </si>
  <si>
    <t>Дополнительное пенсионное обеспечение</t>
  </si>
  <si>
    <t xml:space="preserve">Пенсии по государственному пенсионному обеспечению, доплаты к пенсиям, дополнительное материальное обеспечение, пособия и компенсации </t>
  </si>
  <si>
    <t xml:space="preserve"> Межбюджетные трансферты</t>
  </si>
  <si>
    <t>Всего расходов</t>
  </si>
  <si>
    <t>00</t>
  </si>
  <si>
    <t>Дошкольное образование</t>
  </si>
  <si>
    <t>Организационно-воспитательная работа с молодёжью</t>
  </si>
  <si>
    <t>Учреждения социального обслуживания населения</t>
  </si>
  <si>
    <t>Резервные фонды</t>
  </si>
  <si>
    <t>Выполнение других обязательств государства</t>
  </si>
  <si>
    <t>06</t>
  </si>
  <si>
    <t>Национальная безопасность и правоохранительная деятельность</t>
  </si>
  <si>
    <t>03</t>
  </si>
  <si>
    <t>Обеспечение функционирования рганов в сфере национальной безопасности и правоохранительной деятельности</t>
  </si>
  <si>
    <t>Воинские формирования</t>
  </si>
  <si>
    <t>Органы внутренних дел</t>
  </si>
  <si>
    <t>Мероприятия в области сельскохозяйственного производства</t>
  </si>
  <si>
    <t>Федеральные целевые программы</t>
  </si>
  <si>
    <t>Строительство объектов для нужд отрасли</t>
  </si>
  <si>
    <t>Реализация государственных функций в области национальной экономики</t>
  </si>
  <si>
    <t>Другие вопросы в области образования учебно-методические кабинеты, централизованные бухгалтерии, группы хзяйственного обслуживания, учебные фильмотеки, межшкольные учебно-производственные кабинеты, логопедические пункты</t>
  </si>
  <si>
    <t>Периодическая печать и издательства</t>
  </si>
  <si>
    <t>Периодические издания, учреждённые органами законодательной и исполнительной власти</t>
  </si>
  <si>
    <t>Государственная поддержка в сфере культуры, кинематографии и средств массовой информации</t>
  </si>
  <si>
    <t>Пенсионное обеспечение</t>
  </si>
  <si>
    <t>Члены законодательной (представительной) власти местного самоуправления</t>
  </si>
  <si>
    <t>Другие вопросы в области культуры,кинематографии,средств массовой информации</t>
  </si>
  <si>
    <t xml:space="preserve">                                                           Приложение 5 </t>
  </si>
  <si>
    <t>Другие общегосударственные вопросы</t>
  </si>
  <si>
    <t>Детские дошкольные учреждения</t>
  </si>
  <si>
    <t xml:space="preserve">Другие вопросы в области образования </t>
  </si>
  <si>
    <t>Учебно-методические кабинеты,централизованные бухгалтерии,группы хозяйственного обслуживания ,учебно-производственные комбинаты,логопедические функции</t>
  </si>
  <si>
    <t>Поравки</t>
  </si>
  <si>
    <t>С учётом поравок</t>
  </si>
  <si>
    <t>Фонд компенсаций</t>
  </si>
  <si>
    <t>Социальное обеспечение населения</t>
  </si>
  <si>
    <t>Органы юстиции</t>
  </si>
  <si>
    <t>Государственная поддержка актов гражданского состояния</t>
  </si>
  <si>
    <t>Другие вопросы в области здравоохранения и спорта</t>
  </si>
  <si>
    <t>Учебно-методические кабинеты, централизованные бухгалтерии , группы хозяйственного обслуживания, учебно-производственные комбинаты, логопедические функции</t>
  </si>
  <si>
    <t>Иные безвозмездные и безвозвратные перечисления</t>
  </si>
  <si>
    <t xml:space="preserve">Денежные выплаты медицинскому персоналу  фельдшерско-акушерских пунктов, врачам, фельдшерам и медицинским сестрам "Скорой помощи" </t>
  </si>
  <si>
    <t>Федеральная целевая программа "Социальное развитие села до 2010 года"</t>
  </si>
  <si>
    <t>Ежемесячное денежное вознаграждение за классное руководство</t>
  </si>
  <si>
    <t>Глава муниципального образования</t>
  </si>
  <si>
    <t>Мероприятия в области социальной политики</t>
  </si>
  <si>
    <t>Бюджетное финансирование</t>
  </si>
  <si>
    <t>Расходы за счёт средств от предпринимательской и иной приносящей доход деятельности</t>
  </si>
  <si>
    <t>Всего</t>
  </si>
  <si>
    <t>Функционирование высшего должностного лица субъекта РФ и муниципального образования</t>
  </si>
  <si>
    <t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</t>
  </si>
  <si>
    <t>Функционирование законодательных (представительных)органов государственной власти и представительных органов муниципальных образований</t>
  </si>
  <si>
    <t>Выполнение функций органами местного самоуправления</t>
  </si>
  <si>
    <t>12</t>
  </si>
  <si>
    <t>14</t>
  </si>
  <si>
    <t>Функционирование органов в сфере национальной безопасности и правоохранительной деятельности</t>
  </si>
  <si>
    <t>Функционирование органов в сфере национальной безопасности и правоохранительной деятельности и обороны</t>
  </si>
  <si>
    <t xml:space="preserve">00 </t>
  </si>
  <si>
    <t>Транспорт</t>
  </si>
  <si>
    <t>Другие виды транспорта</t>
  </si>
  <si>
    <t>Субсидии на проведение отдельных мероприятий по другим видам транспорта</t>
  </si>
  <si>
    <t>Субсидии юридическим лицам</t>
  </si>
  <si>
    <t>04 08</t>
  </si>
  <si>
    <t>Выполнение функций бюджетными учреждениями</t>
  </si>
  <si>
    <t xml:space="preserve">Мероприятия по организации оздоровительной кампании детей </t>
  </si>
  <si>
    <t xml:space="preserve">Оздоровление детей </t>
  </si>
  <si>
    <t xml:space="preserve">Учреждения,обеспечивающие предоставление услуг в сфере образования образования </t>
  </si>
  <si>
    <t>Здравоохранение, физическая культура и спорт</t>
  </si>
  <si>
    <t>Стационарная медицинская помощь</t>
  </si>
  <si>
    <t xml:space="preserve">09 </t>
  </si>
  <si>
    <t>Амбулаторная помощь</t>
  </si>
  <si>
    <t>Скорая медицинская помощь</t>
  </si>
  <si>
    <t>Физическая культура и спорт</t>
  </si>
  <si>
    <t>Физкультурно-оздоровительная работа и спортивные мероприятия</t>
  </si>
  <si>
    <t>Мероприятия в области здравоохранения ,спорта и физической культуры, туризма</t>
  </si>
  <si>
    <t>Социальные выплаты</t>
  </si>
  <si>
    <t xml:space="preserve">10 </t>
  </si>
  <si>
    <t>Социальная помощь</t>
  </si>
  <si>
    <t>Охрана семьи и детства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</si>
  <si>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</si>
  <si>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родительской платы за содержание ребёнка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</si>
  <si>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Содержание ребёнка в семье опекуна и приёмной семье, а также оплата труда приёмного родителя</t>
  </si>
  <si>
    <t>Материальное обеспечение приёмной семьи</t>
  </si>
  <si>
    <t>Выплаты приёмной семье на содержание подопечных детей</t>
  </si>
  <si>
    <t>Оплата труда приёмного родителя</t>
  </si>
  <si>
    <t>Выплаты семьям опекунов на содержание подопечных детей</t>
  </si>
  <si>
    <t>Другие вопросы в области социальной политики</t>
  </si>
  <si>
    <t>Дотации бюджетам субъектов Российской Федерации и муниципальных образований</t>
  </si>
  <si>
    <t>Выравнивание бюджетной обеспеченности</t>
  </si>
  <si>
    <t>Фонд финансовой поддержки</t>
  </si>
  <si>
    <t>Выравнивание бюджетной обеспеченности поселений из районного фонда финансовой поддержки</t>
  </si>
  <si>
    <t>Субвенции бюджетам субъектов Российской Федерации и муниципальных образований</t>
  </si>
  <si>
    <t>Осуществление первичного воинского учёта на территориях, где отсутствуют военных комиссариаты</t>
  </si>
  <si>
    <t>Государственная регистрация актов гражданского состояния</t>
  </si>
  <si>
    <t>Мероприятия в сфере культуры,кмнематографии и средств массовой информации</t>
  </si>
  <si>
    <t>Комплектование книжных фонгдов библиотек муниципальных образований</t>
  </si>
  <si>
    <t>Поправки</t>
  </si>
  <si>
    <t>Проведение мероприятий для детей и молодёжи</t>
  </si>
  <si>
    <t>Реализация государственных функций в области социальной политики</t>
  </si>
  <si>
    <t>Национальная  оборона</t>
  </si>
  <si>
    <t>Осуществление первичного воинского учета на территориях, где отсутствуют военные комиссариаты</t>
  </si>
  <si>
    <t>Коммунальное  хозяйство</t>
  </si>
  <si>
    <t>Благоустройсво</t>
  </si>
  <si>
    <t xml:space="preserve">                                                            № 30 от 26 декабря  2008 года</t>
  </si>
  <si>
    <t>Функционирование правительства РФ, высших исполнительных органов государственной власти субъектов РФ,местных администраций</t>
  </si>
  <si>
    <t xml:space="preserve">                               к Решению Ломовецкого сельского </t>
  </si>
  <si>
    <t xml:space="preserve">                                 Совета народных депутатов </t>
  </si>
  <si>
    <t>Глава администрации</t>
  </si>
  <si>
    <t>Приложение</t>
  </si>
  <si>
    <t>исполнение</t>
  </si>
  <si>
    <t>%</t>
  </si>
  <si>
    <t>13</t>
  </si>
  <si>
    <t>№3</t>
  </si>
  <si>
    <t>0</t>
  </si>
  <si>
    <t>Обеспечение проведение выборов и референдумов</t>
  </si>
  <si>
    <t>2013 год</t>
  </si>
  <si>
    <t>Жилищное хозяйство</t>
  </si>
  <si>
    <t>№ 104 от 27.05.2014 года</t>
  </si>
  <si>
    <t>Распределение расходов бюджета Ломовецкого сельского поселения на 2013 год по разделам и подразделам функциональной классификации</t>
  </si>
</sst>
</file>

<file path=xl/styles.xml><?xml version="1.0" encoding="utf-8"?>
<styleSheet xmlns="http://schemas.openxmlformats.org/spreadsheetml/2006/main">
  <numFmts count="1">
    <numFmt numFmtId="168" formatCode="#,##0.0"/>
  </numFmts>
  <fonts count="35">
    <font>
      <sz val="10"/>
      <name val="Arial"/>
      <charset val="204"/>
    </font>
    <font>
      <sz val="10"/>
      <name val="Arial"/>
      <charset val="204"/>
    </font>
    <font>
      <sz val="10"/>
      <name val="Arial Cyr"/>
      <charset val="204"/>
    </font>
    <font>
      <b/>
      <sz val="12"/>
      <name val="Arial"/>
      <family val="2"/>
    </font>
    <font>
      <b/>
      <sz val="11"/>
      <name val="Arial Cyr"/>
      <family val="2"/>
      <charset val="204"/>
    </font>
    <font>
      <b/>
      <sz val="10"/>
      <name val="Arial"/>
      <charset val="204"/>
    </font>
    <font>
      <sz val="11"/>
      <name val="Arial Cyr"/>
      <charset val="204"/>
    </font>
    <font>
      <i/>
      <sz val="10"/>
      <name val="Arial Cyr"/>
      <family val="2"/>
      <charset val="204"/>
    </font>
    <font>
      <b/>
      <sz val="10"/>
      <name val="Arial"/>
      <family val="2"/>
    </font>
    <font>
      <sz val="10"/>
      <name val="Arial Cyr"/>
      <family val="2"/>
      <charset val="204"/>
    </font>
    <font>
      <i/>
      <sz val="10"/>
      <name val="Arial Cyr"/>
      <charset val="204"/>
    </font>
    <font>
      <sz val="11"/>
      <name val="Arial Cyr"/>
      <family val="2"/>
      <charset val="204"/>
    </font>
    <font>
      <sz val="10"/>
      <name val="Arial"/>
      <family val="2"/>
    </font>
    <font>
      <i/>
      <sz val="10"/>
      <name val="Arial"/>
      <family val="2"/>
    </font>
    <font>
      <i/>
      <sz val="10"/>
      <name val="Arial"/>
      <charset val="204"/>
    </font>
    <font>
      <sz val="11"/>
      <name val="Arial"/>
      <charset val="204"/>
    </font>
    <font>
      <i/>
      <sz val="11"/>
      <name val="Arial Cyr"/>
      <family val="2"/>
      <charset val="204"/>
    </font>
    <font>
      <b/>
      <sz val="10"/>
      <name val="Arial Cyr"/>
      <charset val="204"/>
    </font>
    <font>
      <i/>
      <sz val="11"/>
      <name val="Arial Cyr"/>
      <charset val="204"/>
    </font>
    <font>
      <b/>
      <i/>
      <sz val="10"/>
      <name val="Arial"/>
      <charset val="204"/>
    </font>
    <font>
      <b/>
      <i/>
      <sz val="11"/>
      <name val="Arial Cyr"/>
      <family val="2"/>
      <charset val="204"/>
    </font>
    <font>
      <b/>
      <sz val="11"/>
      <name val="Arial"/>
      <charset val="204"/>
    </font>
    <font>
      <b/>
      <sz val="10"/>
      <name val="Arial"/>
      <family val="2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b/>
      <sz val="12"/>
      <name val="Arial"/>
      <charset val="204"/>
    </font>
    <font>
      <sz val="12"/>
      <name val="Arial"/>
      <charset val="204"/>
    </font>
    <font>
      <i/>
      <sz val="11"/>
      <name val="Arial"/>
      <charset val="204"/>
    </font>
    <font>
      <b/>
      <i/>
      <sz val="11"/>
      <name val="Arial"/>
      <charset val="204"/>
    </font>
    <font>
      <i/>
      <sz val="12"/>
      <name val="Arial Cyr"/>
      <charset val="204"/>
    </font>
    <font>
      <i/>
      <sz val="12"/>
      <name val="Arial"/>
      <charset val="204"/>
    </font>
    <font>
      <i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49" fontId="6" fillId="0" borderId="1" xfId="1" applyNumberFormat="1" applyFont="1" applyFill="1" applyBorder="1" applyAlignment="1" applyProtection="1">
      <alignment horizontal="center" wrapText="1"/>
      <protection hidden="1"/>
    </xf>
    <xf numFmtId="49" fontId="2" fillId="0" borderId="1" xfId="1" applyNumberFormat="1" applyFont="1" applyFill="1" applyBorder="1" applyAlignment="1" applyProtection="1">
      <alignment horizontal="center" wrapText="1"/>
      <protection hidden="1"/>
    </xf>
    <xf numFmtId="49" fontId="7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0" xfId="0" applyFont="1" applyBorder="1"/>
    <xf numFmtId="0" fontId="0" fillId="0" borderId="0" xfId="0" applyBorder="1"/>
    <xf numFmtId="168" fontId="0" fillId="0" borderId="0" xfId="0" applyNumberFormat="1" applyBorder="1" applyAlignment="1">
      <alignment horizontal="center"/>
    </xf>
    <xf numFmtId="0" fontId="14" fillId="0" borderId="0" xfId="0" applyFont="1"/>
    <xf numFmtId="49" fontId="11" fillId="0" borderId="1" xfId="1" applyNumberFormat="1" applyFont="1" applyFill="1" applyBorder="1" applyAlignment="1" applyProtection="1">
      <alignment horizontal="center" wrapText="1"/>
      <protection hidden="1"/>
    </xf>
    <xf numFmtId="0" fontId="15" fillId="0" borderId="0" xfId="0" applyFont="1"/>
    <xf numFmtId="0" fontId="0" fillId="0" borderId="0" xfId="0" applyAlignment="1"/>
    <xf numFmtId="0" fontId="1" fillId="0" borderId="0" xfId="0" applyFont="1"/>
    <xf numFmtId="168" fontId="1" fillId="0" borderId="0" xfId="0" applyNumberFormat="1" applyFont="1" applyFill="1" applyAlignment="1"/>
    <xf numFmtId="0" fontId="3" fillId="0" borderId="0" xfId="0" applyFont="1" applyAlignment="1">
      <alignment horizontal="center" wrapText="1"/>
    </xf>
    <xf numFmtId="0" fontId="6" fillId="0" borderId="1" xfId="1" applyFont="1" applyFill="1" applyBorder="1" applyAlignment="1" applyProtection="1">
      <alignment horizontal="left" wrapText="1"/>
      <protection hidden="1"/>
    </xf>
    <xf numFmtId="0" fontId="7" fillId="0" borderId="1" xfId="1" applyFont="1" applyFill="1" applyBorder="1" applyAlignment="1" applyProtection="1">
      <alignment horizontal="left" wrapText="1"/>
      <protection hidden="1"/>
    </xf>
    <xf numFmtId="0" fontId="4" fillId="0" borderId="1" xfId="1" applyFont="1" applyFill="1" applyBorder="1" applyAlignment="1" applyProtection="1">
      <alignment horizontal="left" wrapText="1"/>
      <protection hidden="1"/>
    </xf>
    <xf numFmtId="49" fontId="4" fillId="0" borderId="1" xfId="1" applyNumberFormat="1" applyFont="1" applyFill="1" applyBorder="1" applyAlignment="1" applyProtection="1">
      <alignment horizontal="center" wrapText="1"/>
      <protection hidden="1"/>
    </xf>
    <xf numFmtId="49" fontId="9" fillId="0" borderId="1" xfId="1" applyNumberFormat="1" applyFont="1" applyFill="1" applyBorder="1" applyAlignment="1" applyProtection="1">
      <alignment horizontal="center" wrapText="1"/>
      <protection hidden="1"/>
    </xf>
    <xf numFmtId="168" fontId="1" fillId="0" borderId="0" xfId="0" applyNumberFormat="1" applyFont="1" applyFill="1" applyAlignment="1">
      <alignment horizontal="justify"/>
    </xf>
    <xf numFmtId="0" fontId="19" fillId="0" borderId="0" xfId="0" applyFont="1"/>
    <xf numFmtId="49" fontId="10" fillId="0" borderId="1" xfId="1" applyNumberFormat="1" applyFont="1" applyFill="1" applyBorder="1" applyAlignment="1" applyProtection="1">
      <alignment horizontal="center" wrapText="1"/>
      <protection hidden="1"/>
    </xf>
    <xf numFmtId="49" fontId="18" fillId="0" borderId="1" xfId="1" applyNumberFormat="1" applyFont="1" applyFill="1" applyBorder="1" applyAlignment="1" applyProtection="1">
      <alignment horizontal="center" wrapText="1"/>
      <protection hidden="1"/>
    </xf>
    <xf numFmtId="0" fontId="18" fillId="0" borderId="1" xfId="1" applyFont="1" applyFill="1" applyBorder="1" applyAlignment="1" applyProtection="1">
      <alignment horizontal="left" wrapText="1"/>
      <protection hidden="1"/>
    </xf>
    <xf numFmtId="49" fontId="20" fillId="0" borderId="1" xfId="1" applyNumberFormat="1" applyFont="1" applyFill="1" applyBorder="1" applyAlignment="1" applyProtection="1">
      <alignment horizontal="center" wrapText="1"/>
      <protection hidden="1"/>
    </xf>
    <xf numFmtId="49" fontId="5" fillId="0" borderId="1" xfId="0" applyNumberFormat="1" applyFont="1" applyFill="1" applyBorder="1"/>
    <xf numFmtId="0" fontId="16" fillId="0" borderId="1" xfId="1" applyFont="1" applyFill="1" applyBorder="1" applyAlignment="1" applyProtection="1">
      <alignment horizontal="left" wrapText="1"/>
      <protection hidden="1"/>
    </xf>
    <xf numFmtId="49" fontId="14" fillId="0" borderId="1" xfId="0" applyNumberFormat="1" applyFont="1" applyFill="1" applyBorder="1"/>
    <xf numFmtId="0" fontId="11" fillId="0" borderId="1" xfId="1" applyFont="1" applyFill="1" applyBorder="1" applyAlignment="1" applyProtection="1">
      <alignment horizontal="left" wrapText="1"/>
      <protection hidden="1"/>
    </xf>
    <xf numFmtId="49" fontId="1" fillId="0" borderId="1" xfId="0" applyNumberFormat="1" applyFont="1" applyFill="1" applyBorder="1"/>
    <xf numFmtId="0" fontId="17" fillId="0" borderId="1" xfId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 applyProtection="1">
      <alignment horizontal="left" wrapText="1"/>
      <protection hidden="1"/>
    </xf>
    <xf numFmtId="0" fontId="9" fillId="0" borderId="1" xfId="1" applyFont="1" applyFill="1" applyBorder="1" applyAlignment="1" applyProtection="1">
      <alignment horizontal="left" wrapText="1"/>
      <protection hidden="1"/>
    </xf>
    <xf numFmtId="49" fontId="16" fillId="0" borderId="1" xfId="1" applyNumberFormat="1" applyFont="1" applyFill="1" applyBorder="1" applyAlignment="1" applyProtection="1">
      <alignment horizontal="center" wrapText="1"/>
      <protection hidden="1"/>
    </xf>
    <xf numFmtId="49" fontId="1" fillId="0" borderId="1" xfId="0" applyNumberFormat="1" applyFont="1" applyFill="1" applyBorder="1" applyAlignment="1">
      <alignment horizontal="center"/>
    </xf>
    <xf numFmtId="0" fontId="10" fillId="0" borderId="1" xfId="1" applyFont="1" applyFill="1" applyBorder="1" applyAlignment="1" applyProtection="1">
      <alignment horizontal="left" wrapText="1"/>
      <protection hidden="1"/>
    </xf>
    <xf numFmtId="0" fontId="2" fillId="0" borderId="1" xfId="1" applyFont="1" applyFill="1" applyBorder="1" applyAlignment="1" applyProtection="1">
      <alignment horizontal="left" wrapText="1" shrinkToFit="1"/>
      <protection hidden="1"/>
    </xf>
    <xf numFmtId="0" fontId="10" fillId="0" borderId="1" xfId="1" applyFont="1" applyFill="1" applyBorder="1" applyAlignment="1" applyProtection="1">
      <alignment horizontal="left" wrapText="1" shrinkToFit="1"/>
      <protection hidden="1"/>
    </xf>
    <xf numFmtId="49" fontId="21" fillId="0" borderId="1" xfId="0" applyNumberFormat="1" applyFont="1" applyFill="1" applyBorder="1"/>
    <xf numFmtId="49" fontId="22" fillId="0" borderId="1" xfId="0" applyNumberFormat="1" applyFont="1" applyFill="1" applyBorder="1"/>
    <xf numFmtId="0" fontId="15" fillId="0" borderId="0" xfId="0" applyFont="1" applyBorder="1"/>
    <xf numFmtId="49" fontId="5" fillId="0" borderId="1" xfId="0" applyNumberFormat="1" applyFont="1" applyFill="1" applyBorder="1" applyAlignment="1">
      <alignment horizontal="center"/>
    </xf>
    <xf numFmtId="49" fontId="23" fillId="0" borderId="1" xfId="1" applyNumberFormat="1" applyFont="1" applyFill="1" applyBorder="1" applyAlignment="1" applyProtection="1">
      <alignment horizontal="center" wrapText="1"/>
      <protection hidden="1"/>
    </xf>
    <xf numFmtId="0" fontId="26" fillId="0" borderId="0" xfId="0" applyFont="1"/>
    <xf numFmtId="49" fontId="24" fillId="0" borderId="1" xfId="1" applyNumberFormat="1" applyFont="1" applyFill="1" applyBorder="1" applyAlignment="1" applyProtection="1">
      <alignment horizontal="center" wrapText="1"/>
      <protection hidden="1"/>
    </xf>
    <xf numFmtId="0" fontId="27" fillId="0" borderId="0" xfId="0" applyFont="1"/>
    <xf numFmtId="49" fontId="29" fillId="0" borderId="1" xfId="1" applyNumberFormat="1" applyFont="1" applyFill="1" applyBorder="1" applyAlignment="1" applyProtection="1">
      <alignment horizontal="center" wrapText="1"/>
      <protection hidden="1"/>
    </xf>
    <xf numFmtId="0" fontId="30" fillId="0" borderId="0" xfId="0" applyFont="1"/>
    <xf numFmtId="0" fontId="26" fillId="0" borderId="0" xfId="0" applyFont="1" applyBorder="1"/>
    <xf numFmtId="49" fontId="31" fillId="0" borderId="1" xfId="1" applyNumberFormat="1" applyFont="1" applyFill="1" applyBorder="1" applyAlignment="1" applyProtection="1">
      <alignment horizontal="center" wrapText="1"/>
      <protection hidden="1"/>
    </xf>
    <xf numFmtId="49" fontId="26" fillId="0" borderId="1" xfId="0" applyNumberFormat="1" applyFont="1" applyFill="1" applyBorder="1" applyAlignment="1">
      <alignment horizontal="center"/>
    </xf>
    <xf numFmtId="0" fontId="25" fillId="0" borderId="0" xfId="0" applyFont="1" applyBorder="1"/>
    <xf numFmtId="0" fontId="1" fillId="0" borderId="0" xfId="0" applyFont="1" applyBorder="1"/>
    <xf numFmtId="0" fontId="0" fillId="0" borderId="1" xfId="0" applyBorder="1"/>
    <xf numFmtId="4" fontId="5" fillId="0" borderId="1" xfId="0" applyNumberFormat="1" applyFont="1" applyFill="1" applyBorder="1" applyAlignment="1">
      <alignment horizontal="center"/>
    </xf>
    <xf numFmtId="4" fontId="19" fillId="0" borderId="1" xfId="0" applyNumberFormat="1" applyFont="1" applyFill="1" applyBorder="1" applyAlignment="1">
      <alignment horizontal="center"/>
    </xf>
    <xf numFmtId="4" fontId="14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 applyProtection="1">
      <alignment horizontal="center" wrapText="1"/>
      <protection hidden="1"/>
    </xf>
    <xf numFmtId="4" fontId="6" fillId="0" borderId="1" xfId="1" applyNumberFormat="1" applyFont="1" applyFill="1" applyBorder="1" applyAlignment="1" applyProtection="1">
      <alignment horizontal="center" wrapText="1"/>
      <protection hidden="1"/>
    </xf>
    <xf numFmtId="4" fontId="24" fillId="0" borderId="1" xfId="1" applyNumberFormat="1" applyFont="1" applyFill="1" applyBorder="1" applyAlignment="1" applyProtection="1">
      <alignment horizontal="center" wrapText="1"/>
      <protection hidden="1"/>
    </xf>
    <xf numFmtId="4" fontId="10" fillId="0" borderId="1" xfId="1" applyNumberFormat="1" applyFont="1" applyFill="1" applyBorder="1" applyAlignment="1" applyProtection="1">
      <alignment horizontal="center" wrapText="1"/>
      <protection hidden="1"/>
    </xf>
    <xf numFmtId="4" fontId="0" fillId="0" borderId="1" xfId="0" applyNumberFormat="1" applyFill="1" applyBorder="1" applyAlignment="1">
      <alignment horizontal="center"/>
    </xf>
    <xf numFmtId="4" fontId="21" fillId="0" borderId="1" xfId="0" applyNumberFormat="1" applyFont="1" applyFill="1" applyBorder="1" applyAlignment="1">
      <alignment horizontal="center"/>
    </xf>
    <xf numFmtId="4" fontId="26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/>
    </xf>
    <xf numFmtId="4" fontId="15" fillId="0" borderId="1" xfId="0" applyNumberFormat="1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center"/>
    </xf>
    <xf numFmtId="4" fontId="28" fillId="0" borderId="1" xfId="0" applyNumberFormat="1" applyFont="1" applyFill="1" applyBorder="1" applyAlignment="1">
      <alignment horizontal="center"/>
    </xf>
    <xf numFmtId="4" fontId="30" fillId="0" borderId="1" xfId="0" applyNumberFormat="1" applyFont="1" applyFill="1" applyBorder="1" applyAlignment="1">
      <alignment horizontal="center"/>
    </xf>
    <xf numFmtId="4" fontId="25" fillId="0" borderId="1" xfId="0" applyNumberFormat="1" applyFont="1" applyFill="1" applyBorder="1" applyAlignment="1">
      <alignment horizontal="center"/>
    </xf>
    <xf numFmtId="0" fontId="32" fillId="0" borderId="1" xfId="1" applyFont="1" applyFill="1" applyBorder="1" applyAlignment="1" applyProtection="1">
      <alignment horizontal="left" wrapText="1"/>
      <protection hidden="1"/>
    </xf>
    <xf numFmtId="0" fontId="33" fillId="0" borderId="0" xfId="0" applyFont="1" applyBorder="1"/>
    <xf numFmtId="0" fontId="32" fillId="0" borderId="0" xfId="1" applyFont="1" applyFill="1" applyBorder="1" applyAlignment="1" applyProtection="1">
      <alignment horizontal="left" wrapText="1"/>
      <protection hidden="1"/>
    </xf>
    <xf numFmtId="49" fontId="4" fillId="0" borderId="0" xfId="1" applyNumberFormat="1" applyFont="1" applyFill="1" applyBorder="1" applyAlignment="1" applyProtection="1">
      <alignment horizontal="center" wrapText="1"/>
      <protection hidden="1"/>
    </xf>
    <xf numFmtId="4" fontId="0" fillId="0" borderId="0" xfId="0" applyNumberFormat="1" applyBorder="1"/>
    <xf numFmtId="4" fontId="5" fillId="0" borderId="0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1" fillId="0" borderId="1" xfId="0" applyFont="1" applyBorder="1"/>
    <xf numFmtId="4" fontId="5" fillId="0" borderId="1" xfId="0" quotePrefix="1" applyNumberFormat="1" applyFont="1" applyFill="1" applyBorder="1" applyAlignment="1">
      <alignment horizontal="center"/>
    </xf>
    <xf numFmtId="0" fontId="0" fillId="0" borderId="1" xfId="0" quotePrefix="1" applyBorder="1"/>
    <xf numFmtId="0" fontId="5" fillId="0" borderId="1" xfId="0" quotePrefix="1" applyFont="1" applyBorder="1"/>
    <xf numFmtId="0" fontId="15" fillId="0" borderId="1" xfId="0" quotePrefix="1" applyFont="1" applyBorder="1"/>
    <xf numFmtId="0" fontId="26" fillId="0" borderId="1" xfId="0" quotePrefix="1" applyFont="1" applyBorder="1"/>
    <xf numFmtId="49" fontId="22" fillId="0" borderId="1" xfId="0" applyNumberFormat="1" applyFont="1" applyFill="1" applyBorder="1" applyAlignment="1">
      <alignment horizontal="center"/>
    </xf>
    <xf numFmtId="2" fontId="0" fillId="0" borderId="1" xfId="0" applyNumberFormat="1" applyBorder="1"/>
    <xf numFmtId="2" fontId="5" fillId="0" borderId="1" xfId="0" applyNumberFormat="1" applyFont="1" applyBorder="1"/>
    <xf numFmtId="0" fontId="34" fillId="0" borderId="0" xfId="0" applyFont="1" applyAlignment="1"/>
    <xf numFmtId="2" fontId="5" fillId="0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/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168" fontId="1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_для Игоря копия с внесенными уведомлениями напрямую без экономической классификации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3"/>
  <sheetViews>
    <sheetView showZeros="0" tabSelected="1" zoomScaleNormal="75" workbookViewId="0">
      <selection activeCell="L6" sqref="L6:M6"/>
    </sheetView>
  </sheetViews>
  <sheetFormatPr defaultRowHeight="12.75"/>
  <cols>
    <col min="1" max="1" width="49.5703125" customWidth="1"/>
    <col min="2" max="2" width="5.85546875" customWidth="1"/>
    <col min="3" max="3" width="6.7109375" customWidth="1"/>
    <col min="4" max="4" width="13.7109375" customWidth="1"/>
    <col min="5" max="7" width="9.7109375" hidden="1" customWidth="1"/>
    <col min="8" max="8" width="16.28515625" hidden="1" customWidth="1"/>
    <col min="9" max="9" width="11.42578125" hidden="1" customWidth="1"/>
    <col min="10" max="10" width="11.5703125" customWidth="1"/>
    <col min="11" max="11" width="10.5703125" customWidth="1"/>
  </cols>
  <sheetData>
    <row r="1" spans="1:11">
      <c r="C1" s="14" t="s">
        <v>63</v>
      </c>
      <c r="D1" s="97" t="s">
        <v>144</v>
      </c>
      <c r="E1" s="97"/>
      <c r="F1" s="97"/>
      <c r="G1" s="97"/>
      <c r="H1" s="97"/>
      <c r="I1" s="97"/>
      <c r="J1" t="s">
        <v>148</v>
      </c>
    </row>
    <row r="2" spans="1:11">
      <c r="C2" s="14" t="s">
        <v>141</v>
      </c>
      <c r="D2" s="14"/>
      <c r="E2" s="14"/>
      <c r="F2" s="14"/>
      <c r="G2" s="14"/>
      <c r="H2" s="14"/>
      <c r="I2" s="14"/>
    </row>
    <row r="3" spans="1:11">
      <c r="B3" s="12"/>
      <c r="C3" s="14" t="s">
        <v>142</v>
      </c>
      <c r="D3" s="21"/>
      <c r="E3" s="21"/>
      <c r="F3" s="21"/>
      <c r="G3" s="21"/>
      <c r="H3" s="21"/>
      <c r="I3" s="21"/>
    </row>
    <row r="4" spans="1:11">
      <c r="B4" s="12" t="s">
        <v>139</v>
      </c>
      <c r="D4" s="93" t="s">
        <v>153</v>
      </c>
      <c r="E4" s="12"/>
      <c r="F4" s="12"/>
      <c r="G4" s="12"/>
      <c r="H4" s="12"/>
      <c r="I4" s="12"/>
    </row>
    <row r="5" spans="1:11">
      <c r="D5" s="12"/>
      <c r="E5" s="12"/>
      <c r="F5" s="12"/>
      <c r="G5" s="12"/>
      <c r="H5" s="12"/>
      <c r="I5" s="12"/>
    </row>
    <row r="6" spans="1:11" ht="29.25" customHeight="1">
      <c r="A6" s="98" t="s">
        <v>154</v>
      </c>
      <c r="B6" s="98"/>
      <c r="C6" s="98"/>
      <c r="D6" s="98"/>
      <c r="E6" s="15"/>
      <c r="F6" s="15"/>
      <c r="G6" s="15"/>
      <c r="H6" s="15"/>
      <c r="I6" s="15"/>
    </row>
    <row r="7" spans="1:11" ht="16.5" customHeight="1">
      <c r="A7" s="98"/>
      <c r="B7" s="98"/>
      <c r="C7" s="98"/>
      <c r="D7" s="98"/>
      <c r="E7" s="15"/>
      <c r="F7" s="15"/>
      <c r="G7" s="15"/>
      <c r="H7" s="15"/>
      <c r="I7" s="15"/>
    </row>
    <row r="8" spans="1:11">
      <c r="D8" s="1" t="s">
        <v>0</v>
      </c>
      <c r="E8" s="1"/>
      <c r="F8" s="1"/>
      <c r="G8" s="1"/>
      <c r="H8" s="1"/>
      <c r="I8" s="1"/>
    </row>
    <row r="9" spans="1:11">
      <c r="A9" s="55"/>
      <c r="B9" s="55"/>
      <c r="C9" s="55"/>
      <c r="D9" s="99" t="s">
        <v>151</v>
      </c>
      <c r="E9" s="100"/>
      <c r="F9" s="100"/>
      <c r="G9" s="100"/>
      <c r="H9" s="100"/>
      <c r="I9" s="100"/>
      <c r="J9" s="55"/>
      <c r="K9" s="55"/>
    </row>
    <row r="10" spans="1:11" ht="13.5" customHeight="1">
      <c r="A10" s="96" t="s">
        <v>1</v>
      </c>
      <c r="B10" s="96" t="s">
        <v>2</v>
      </c>
      <c r="C10" s="96" t="s">
        <v>3</v>
      </c>
      <c r="D10" s="96" t="s">
        <v>82</v>
      </c>
      <c r="E10" s="96" t="s">
        <v>68</v>
      </c>
      <c r="F10" s="96" t="s">
        <v>69</v>
      </c>
      <c r="G10" s="96" t="s">
        <v>132</v>
      </c>
      <c r="H10" s="96" t="s">
        <v>83</v>
      </c>
      <c r="I10" s="96" t="s">
        <v>84</v>
      </c>
      <c r="J10" s="55"/>
      <c r="K10" s="55"/>
    </row>
    <row r="11" spans="1:11" ht="15" customHeight="1">
      <c r="A11" s="96"/>
      <c r="B11" s="96" t="s">
        <v>4</v>
      </c>
      <c r="C11" s="96" t="s">
        <v>5</v>
      </c>
      <c r="D11" s="96"/>
      <c r="E11" s="96"/>
      <c r="F11" s="96"/>
      <c r="G11" s="96"/>
      <c r="H11" s="96"/>
      <c r="I11" s="96"/>
      <c r="J11" s="55"/>
      <c r="K11" s="55"/>
    </row>
    <row r="12" spans="1:11" ht="110.25" customHeight="1">
      <c r="A12" s="96"/>
      <c r="B12" s="96"/>
      <c r="C12" s="96"/>
      <c r="D12" s="96"/>
      <c r="E12" s="96"/>
      <c r="F12" s="96"/>
      <c r="G12" s="96"/>
      <c r="H12" s="96"/>
      <c r="I12" s="96"/>
      <c r="J12" s="55" t="s">
        <v>145</v>
      </c>
      <c r="K12" s="55" t="s">
        <v>146</v>
      </c>
    </row>
    <row r="13" spans="1:11" s="2" customFormat="1" ht="15" customHeight="1">
      <c r="A13" s="18" t="s">
        <v>6</v>
      </c>
      <c r="B13" s="19" t="s">
        <v>7</v>
      </c>
      <c r="C13" s="40" t="s">
        <v>40</v>
      </c>
      <c r="D13" s="92">
        <f>D24+D25+D26</f>
        <v>848.5</v>
      </c>
      <c r="E13" s="56" t="e">
        <f>#REF!+E27+E28</f>
        <v>#REF!</v>
      </c>
      <c r="F13" s="56" t="e">
        <f>#REF!+F27+F28</f>
        <v>#REF!</v>
      </c>
      <c r="G13" s="56" t="e">
        <f>#REF!+G27+G28</f>
        <v>#REF!</v>
      </c>
      <c r="H13" s="56" t="e">
        <f>#REF!+H27+H28</f>
        <v>#REF!</v>
      </c>
      <c r="I13" s="56" t="e">
        <f>#REF!+I27+I28</f>
        <v>#REF!</v>
      </c>
      <c r="J13" s="92">
        <f>J24+J25+J26</f>
        <v>845.40000000000009</v>
      </c>
      <c r="K13" s="82">
        <v>100</v>
      </c>
    </row>
    <row r="14" spans="1:11" s="22" customFormat="1" ht="48.75" hidden="1" customHeight="1">
      <c r="A14" s="25" t="s">
        <v>85</v>
      </c>
      <c r="B14" s="26" t="s">
        <v>7</v>
      </c>
      <c r="C14" s="41" t="s">
        <v>14</v>
      </c>
      <c r="E14" s="57">
        <f t="shared" ref="E14:I15" si="0">E15</f>
        <v>0</v>
      </c>
      <c r="F14" s="57">
        <f t="shared" si="0"/>
        <v>0</v>
      </c>
      <c r="G14" s="57">
        <f t="shared" si="0"/>
        <v>0</v>
      </c>
      <c r="H14" s="57">
        <f t="shared" si="0"/>
        <v>0</v>
      </c>
      <c r="I14" s="57">
        <f t="shared" si="0"/>
        <v>0</v>
      </c>
    </row>
    <row r="15" spans="1:11" s="2" customFormat="1" ht="61.5" hidden="1" customHeight="1">
      <c r="A15" s="16" t="s">
        <v>86</v>
      </c>
      <c r="B15" s="19" t="s">
        <v>7</v>
      </c>
      <c r="C15" s="27" t="s">
        <v>14</v>
      </c>
      <c r="E15" s="56">
        <f t="shared" si="0"/>
        <v>0</v>
      </c>
      <c r="F15" s="56">
        <f t="shared" si="0"/>
        <v>0</v>
      </c>
      <c r="G15" s="56">
        <f t="shared" si="0"/>
        <v>0</v>
      </c>
      <c r="H15" s="56">
        <f t="shared" si="0"/>
        <v>0</v>
      </c>
      <c r="I15" s="56">
        <f t="shared" si="0"/>
        <v>0</v>
      </c>
    </row>
    <row r="16" spans="1:11" s="2" customFormat="1" ht="17.25" hidden="1" customHeight="1">
      <c r="A16" s="16" t="s">
        <v>80</v>
      </c>
      <c r="B16" s="19" t="s">
        <v>7</v>
      </c>
      <c r="C16" s="27" t="s">
        <v>14</v>
      </c>
      <c r="E16" s="56"/>
      <c r="F16" s="56"/>
      <c r="G16" s="56"/>
      <c r="H16" s="56"/>
      <c r="I16" s="56">
        <f>D16+G16+H16</f>
        <v>0</v>
      </c>
    </row>
    <row r="17" spans="1:11" s="9" customFormat="1" ht="57" hidden="1" customHeight="1">
      <c r="A17" s="28" t="s">
        <v>87</v>
      </c>
      <c r="B17" s="5" t="s">
        <v>7</v>
      </c>
      <c r="C17" s="29" t="s">
        <v>48</v>
      </c>
      <c r="E17" s="58">
        <f t="shared" ref="E17:I18" si="1">E18</f>
        <v>0</v>
      </c>
      <c r="F17" s="58">
        <f t="shared" si="1"/>
        <v>0</v>
      </c>
      <c r="G17" s="58">
        <f t="shared" si="1"/>
        <v>0</v>
      </c>
      <c r="H17" s="58">
        <f t="shared" si="1"/>
        <v>0</v>
      </c>
      <c r="I17" s="58">
        <f t="shared" si="1"/>
        <v>0</v>
      </c>
    </row>
    <row r="18" spans="1:11" s="2" customFormat="1" ht="60" hidden="1" customHeight="1">
      <c r="A18" s="30" t="s">
        <v>86</v>
      </c>
      <c r="B18" s="20" t="s">
        <v>7</v>
      </c>
      <c r="C18" s="31" t="s">
        <v>48</v>
      </c>
      <c r="E18" s="59">
        <f t="shared" si="1"/>
        <v>0</v>
      </c>
      <c r="F18" s="59">
        <f t="shared" si="1"/>
        <v>0</v>
      </c>
      <c r="G18" s="59">
        <f t="shared" si="1"/>
        <v>0</v>
      </c>
      <c r="H18" s="59">
        <f t="shared" si="1"/>
        <v>0</v>
      </c>
      <c r="I18" s="59">
        <f t="shared" si="1"/>
        <v>0</v>
      </c>
    </row>
    <row r="19" spans="1:11" s="2" customFormat="1" ht="15.75" hidden="1" customHeight="1">
      <c r="A19" s="30" t="s">
        <v>9</v>
      </c>
      <c r="B19" s="20" t="s">
        <v>7</v>
      </c>
      <c r="C19" s="31" t="s">
        <v>48</v>
      </c>
      <c r="E19" s="59">
        <f>E23</f>
        <v>0</v>
      </c>
      <c r="F19" s="59">
        <f>F23</f>
        <v>0</v>
      </c>
      <c r="G19" s="59">
        <f>G23</f>
        <v>0</v>
      </c>
      <c r="H19" s="59">
        <f>H23</f>
        <v>0</v>
      </c>
      <c r="I19" s="59">
        <f>I23</f>
        <v>0</v>
      </c>
    </row>
    <row r="20" spans="1:11" s="2" customFormat="1" ht="33" hidden="1" customHeight="1" thickBot="1">
      <c r="A20" s="30" t="s">
        <v>61</v>
      </c>
      <c r="B20" s="20" t="s">
        <v>7</v>
      </c>
      <c r="C20" s="31" t="s">
        <v>48</v>
      </c>
      <c r="E20" s="59"/>
      <c r="F20" s="56">
        <f>D20+E20</f>
        <v>0</v>
      </c>
      <c r="G20" s="56"/>
      <c r="H20" s="56"/>
      <c r="I20" s="56">
        <f>D20+G20+H20</f>
        <v>0</v>
      </c>
    </row>
    <row r="21" spans="1:11" s="2" customFormat="1" ht="15" hidden="1" customHeight="1">
      <c r="A21" s="18"/>
      <c r="B21" s="19"/>
      <c r="C21" s="27"/>
      <c r="E21" s="56"/>
      <c r="F21" s="56">
        <f>D21+E21</f>
        <v>0</v>
      </c>
      <c r="G21" s="56"/>
      <c r="H21" s="56"/>
      <c r="I21" s="56">
        <f>D21+G21+H21</f>
        <v>0</v>
      </c>
    </row>
    <row r="22" spans="1:11" s="2" customFormat="1" ht="15" hidden="1" customHeight="1">
      <c r="A22" s="18"/>
      <c r="B22" s="19"/>
      <c r="C22" s="27"/>
      <c r="E22" s="56"/>
      <c r="F22" s="56">
        <f>D22+E22</f>
        <v>0</v>
      </c>
      <c r="G22" s="56"/>
      <c r="H22" s="56"/>
      <c r="I22" s="56">
        <f>D22+G22+H22</f>
        <v>0</v>
      </c>
    </row>
    <row r="23" spans="1:11" s="2" customFormat="1" ht="33" hidden="1" customHeight="1">
      <c r="A23" s="16" t="s">
        <v>88</v>
      </c>
      <c r="B23" s="19" t="s">
        <v>7</v>
      </c>
      <c r="C23" s="27" t="s">
        <v>48</v>
      </c>
      <c r="E23" s="56"/>
      <c r="F23" s="56"/>
      <c r="G23" s="56"/>
      <c r="H23" s="56"/>
      <c r="I23" s="56">
        <f>D23+G23+H23</f>
        <v>0</v>
      </c>
    </row>
    <row r="24" spans="1:11" s="2" customFormat="1" ht="21" customHeight="1">
      <c r="A24" s="33" t="s">
        <v>143</v>
      </c>
      <c r="B24" s="19" t="s">
        <v>7</v>
      </c>
      <c r="C24" s="27" t="s">
        <v>14</v>
      </c>
      <c r="D24" s="92">
        <v>231</v>
      </c>
      <c r="E24" s="56"/>
      <c r="F24" s="56"/>
      <c r="G24" s="56"/>
      <c r="H24" s="56"/>
      <c r="I24" s="56"/>
      <c r="J24" s="82">
        <v>228.2</v>
      </c>
      <c r="K24" s="82">
        <v>98.8</v>
      </c>
    </row>
    <row r="25" spans="1:11" s="2" customFormat="1" ht="42.75" customHeight="1">
      <c r="A25" s="33" t="s">
        <v>140</v>
      </c>
      <c r="B25" s="19" t="s">
        <v>7</v>
      </c>
      <c r="C25" s="27" t="s">
        <v>10</v>
      </c>
      <c r="D25" s="82">
        <v>599.5</v>
      </c>
      <c r="E25" s="56"/>
      <c r="F25" s="56"/>
      <c r="G25" s="56"/>
      <c r="H25" s="56"/>
      <c r="I25" s="56"/>
      <c r="J25" s="83">
        <v>599.20000000000005</v>
      </c>
      <c r="K25" s="82">
        <v>100</v>
      </c>
    </row>
    <row r="26" spans="1:11" s="2" customFormat="1" ht="22.5" customHeight="1">
      <c r="A26" s="33" t="s">
        <v>150</v>
      </c>
      <c r="B26" s="19" t="s">
        <v>7</v>
      </c>
      <c r="C26" s="41" t="s">
        <v>12</v>
      </c>
      <c r="D26" s="92">
        <v>18</v>
      </c>
      <c r="E26" s="94"/>
      <c r="F26" s="94"/>
      <c r="G26" s="94"/>
      <c r="H26" s="94"/>
      <c r="I26" s="94"/>
      <c r="J26" s="95">
        <v>18</v>
      </c>
      <c r="K26" s="82">
        <v>100</v>
      </c>
    </row>
    <row r="27" spans="1:11" s="11" customFormat="1" ht="14.25">
      <c r="A27" s="34" t="s">
        <v>44</v>
      </c>
      <c r="B27" s="10" t="s">
        <v>7</v>
      </c>
      <c r="C27" s="10" t="s">
        <v>20</v>
      </c>
      <c r="D27" s="88" t="s">
        <v>149</v>
      </c>
      <c r="E27" s="61" t="e">
        <f>#REF!</f>
        <v>#REF!</v>
      </c>
      <c r="F27" s="56" t="e">
        <f>D27+E27</f>
        <v>#REF!</v>
      </c>
      <c r="G27" s="56"/>
      <c r="H27" s="56"/>
      <c r="I27" s="56">
        <f t="shared" ref="I27:I41" si="2">D27+G27+H27</f>
        <v>0</v>
      </c>
      <c r="J27" s="88" t="s">
        <v>149</v>
      </c>
      <c r="K27" s="88" t="s">
        <v>149</v>
      </c>
    </row>
    <row r="28" spans="1:11" s="45" customFormat="1" ht="17.25" customHeight="1">
      <c r="A28" s="34" t="s">
        <v>64</v>
      </c>
      <c r="B28" s="5" t="s">
        <v>7</v>
      </c>
      <c r="C28" s="5" t="s">
        <v>147</v>
      </c>
      <c r="D28" s="89" t="s">
        <v>149</v>
      </c>
      <c r="E28" s="62" t="e">
        <f>#REF!+E29+#REF!</f>
        <v>#REF!</v>
      </c>
      <c r="F28" s="62" t="e">
        <f>#REF!+F29+#REF!</f>
        <v>#REF!</v>
      </c>
      <c r="G28" s="62"/>
      <c r="H28" s="62" t="e">
        <f>#REF!+H29+#REF!</f>
        <v>#REF!</v>
      </c>
      <c r="I28" s="56" t="e">
        <f t="shared" si="2"/>
        <v>#REF!</v>
      </c>
      <c r="J28" s="89" t="s">
        <v>149</v>
      </c>
      <c r="K28" s="89" t="s">
        <v>149</v>
      </c>
    </row>
    <row r="29" spans="1:11" s="45" customFormat="1" ht="75" hidden="1" customHeight="1">
      <c r="A29" s="34" t="s">
        <v>86</v>
      </c>
      <c r="B29" s="44" t="s">
        <v>7</v>
      </c>
      <c r="C29" s="44" t="s">
        <v>90</v>
      </c>
      <c r="E29" s="62">
        <f>E30</f>
        <v>0</v>
      </c>
      <c r="F29" s="62">
        <f>F30</f>
        <v>0</v>
      </c>
      <c r="G29" s="62"/>
      <c r="H29" s="62">
        <f>H30</f>
        <v>0</v>
      </c>
      <c r="I29" s="56">
        <f t="shared" si="2"/>
        <v>0</v>
      </c>
    </row>
    <row r="30" spans="1:11" ht="14.25" hidden="1" customHeight="1">
      <c r="A30" s="34" t="s">
        <v>9</v>
      </c>
      <c r="B30" s="5" t="s">
        <v>7</v>
      </c>
      <c r="C30" s="5" t="s">
        <v>90</v>
      </c>
      <c r="E30" s="60">
        <f>E31</f>
        <v>0</v>
      </c>
      <c r="F30" s="60">
        <f>F31</f>
        <v>0</v>
      </c>
      <c r="G30" s="60"/>
      <c r="H30" s="60">
        <f>H31</f>
        <v>0</v>
      </c>
      <c r="I30" s="56">
        <f t="shared" si="2"/>
        <v>0</v>
      </c>
    </row>
    <row r="31" spans="1:11" s="9" customFormat="1" ht="28.5" hidden="1" customHeight="1">
      <c r="A31" s="17" t="s">
        <v>88</v>
      </c>
      <c r="B31" s="5" t="s">
        <v>7</v>
      </c>
      <c r="C31" s="5" t="s">
        <v>90</v>
      </c>
      <c r="E31" s="63"/>
      <c r="F31" s="63"/>
      <c r="G31" s="63"/>
      <c r="H31" s="63"/>
      <c r="I31" s="56">
        <f t="shared" si="2"/>
        <v>0</v>
      </c>
    </row>
    <row r="32" spans="1:11" hidden="1">
      <c r="A32" s="34" t="s">
        <v>51</v>
      </c>
      <c r="B32" s="5" t="s">
        <v>48</v>
      </c>
      <c r="C32" s="5" t="s">
        <v>14</v>
      </c>
      <c r="E32" s="60"/>
      <c r="F32" s="56">
        <f>D32+E32</f>
        <v>0</v>
      </c>
      <c r="G32" s="56"/>
      <c r="H32" s="56"/>
      <c r="I32" s="56">
        <f t="shared" si="2"/>
        <v>0</v>
      </c>
    </row>
    <row r="33" spans="1:11" hidden="1">
      <c r="A33" s="17" t="s">
        <v>50</v>
      </c>
      <c r="B33" s="5" t="s">
        <v>48</v>
      </c>
      <c r="C33" s="5" t="s">
        <v>14</v>
      </c>
      <c r="E33" s="60"/>
      <c r="F33" s="56">
        <f>D33+E33</f>
        <v>0</v>
      </c>
      <c r="G33" s="56"/>
      <c r="H33" s="56"/>
      <c r="I33" s="56">
        <f t="shared" si="2"/>
        <v>0</v>
      </c>
    </row>
    <row r="34" spans="1:11" ht="38.25" hidden="1">
      <c r="A34" s="17" t="s">
        <v>49</v>
      </c>
      <c r="B34" s="5" t="s">
        <v>48</v>
      </c>
      <c r="C34" s="5" t="s">
        <v>14</v>
      </c>
      <c r="E34" s="60"/>
      <c r="F34" s="56">
        <f>D34+E34</f>
        <v>0</v>
      </c>
      <c r="G34" s="56"/>
      <c r="H34" s="56"/>
      <c r="I34" s="56">
        <f t="shared" si="2"/>
        <v>0</v>
      </c>
    </row>
    <row r="35" spans="1:11" ht="25.5" hidden="1">
      <c r="A35" s="32" t="s">
        <v>47</v>
      </c>
      <c r="B35" s="5" t="s">
        <v>48</v>
      </c>
      <c r="C35" s="5" t="s">
        <v>40</v>
      </c>
      <c r="E35" s="60">
        <f>E36+E39</f>
        <v>0</v>
      </c>
      <c r="F35" s="60">
        <f>F36+F39</f>
        <v>0</v>
      </c>
      <c r="G35" s="60"/>
      <c r="H35" s="60">
        <f>H36+H39</f>
        <v>0</v>
      </c>
      <c r="I35" s="56">
        <f t="shared" si="2"/>
        <v>0</v>
      </c>
    </row>
    <row r="36" spans="1:11" hidden="1">
      <c r="A36" s="33" t="s">
        <v>51</v>
      </c>
      <c r="B36" s="5" t="s">
        <v>48</v>
      </c>
      <c r="C36" s="5" t="s">
        <v>14</v>
      </c>
      <c r="E36" s="60">
        <f>E37</f>
        <v>0</v>
      </c>
      <c r="F36" s="60">
        <f>F37</f>
        <v>0</v>
      </c>
      <c r="G36" s="60"/>
      <c r="H36" s="60">
        <f>H37</f>
        <v>0</v>
      </c>
      <c r="I36" s="56">
        <f t="shared" si="2"/>
        <v>0</v>
      </c>
    </row>
    <row r="37" spans="1:11" ht="25.5" hidden="1">
      <c r="A37" s="33" t="s">
        <v>91</v>
      </c>
      <c r="B37" s="5" t="s">
        <v>48</v>
      </c>
      <c r="C37" s="5" t="s">
        <v>14</v>
      </c>
      <c r="E37" s="60">
        <f>E38</f>
        <v>0</v>
      </c>
      <c r="F37" s="60">
        <f>F38</f>
        <v>0</v>
      </c>
      <c r="G37" s="60"/>
      <c r="H37" s="60">
        <f>H38</f>
        <v>0</v>
      </c>
      <c r="I37" s="56">
        <f t="shared" si="2"/>
        <v>0</v>
      </c>
    </row>
    <row r="38" spans="1:11" ht="38.25" hidden="1">
      <c r="A38" s="17" t="s">
        <v>92</v>
      </c>
      <c r="B38" s="5" t="s">
        <v>48</v>
      </c>
      <c r="C38" s="5" t="s">
        <v>14</v>
      </c>
      <c r="E38" s="60"/>
      <c r="F38" s="56">
        <f>D38+E38</f>
        <v>0</v>
      </c>
      <c r="G38" s="56"/>
      <c r="H38" s="56"/>
      <c r="I38" s="56">
        <f t="shared" si="2"/>
        <v>0</v>
      </c>
    </row>
    <row r="39" spans="1:11" hidden="1">
      <c r="A39" s="32" t="s">
        <v>72</v>
      </c>
      <c r="B39" s="5" t="s">
        <v>48</v>
      </c>
      <c r="C39" s="5" t="s">
        <v>10</v>
      </c>
      <c r="E39" s="60">
        <f>E40</f>
        <v>0</v>
      </c>
      <c r="F39" s="60">
        <f>F40</f>
        <v>0</v>
      </c>
      <c r="G39" s="60"/>
      <c r="H39" s="60"/>
      <c r="I39" s="56">
        <f t="shared" si="2"/>
        <v>0</v>
      </c>
    </row>
    <row r="40" spans="1:11" hidden="1">
      <c r="A40" s="33" t="s">
        <v>70</v>
      </c>
      <c r="B40" s="5" t="s">
        <v>48</v>
      </c>
      <c r="C40" s="5" t="s">
        <v>10</v>
      </c>
      <c r="E40" s="60">
        <f>E41</f>
        <v>0</v>
      </c>
      <c r="F40" s="60">
        <f>F41</f>
        <v>0</v>
      </c>
      <c r="G40" s="60"/>
      <c r="H40" s="60"/>
      <c r="I40" s="56">
        <f t="shared" si="2"/>
        <v>0</v>
      </c>
    </row>
    <row r="41" spans="1:11" ht="25.5" hidden="1">
      <c r="A41" s="17" t="s">
        <v>73</v>
      </c>
      <c r="B41" s="5" t="s">
        <v>48</v>
      </c>
      <c r="C41" s="5" t="s">
        <v>10</v>
      </c>
      <c r="E41" s="60"/>
      <c r="F41" s="56">
        <f>D41+E41</f>
        <v>0</v>
      </c>
      <c r="G41" s="56"/>
      <c r="H41" s="56"/>
      <c r="I41" s="56">
        <f t="shared" si="2"/>
        <v>0</v>
      </c>
    </row>
    <row r="42" spans="1:11" s="6" customFormat="1" ht="18" customHeight="1">
      <c r="A42" s="75" t="s">
        <v>135</v>
      </c>
      <c r="B42" s="19" t="s">
        <v>14</v>
      </c>
      <c r="C42" s="27" t="s">
        <v>48</v>
      </c>
      <c r="D42" s="82">
        <v>22.7</v>
      </c>
      <c r="E42" s="56" t="e">
        <f>#REF!</f>
        <v>#REF!</v>
      </c>
      <c r="F42" s="56" t="e">
        <f>#REF!</f>
        <v>#REF!</v>
      </c>
      <c r="G42" s="56" t="e">
        <f>#REF!</f>
        <v>#REF!</v>
      </c>
      <c r="H42" s="56" t="e">
        <f>#REF!</f>
        <v>#REF!</v>
      </c>
      <c r="I42" s="56" t="e">
        <f>#REF!</f>
        <v>#REF!</v>
      </c>
      <c r="J42" s="82">
        <v>22.7</v>
      </c>
      <c r="K42" s="82">
        <v>100</v>
      </c>
    </row>
    <row r="43" spans="1:11" s="7" customFormat="1" ht="16.149999999999999" hidden="1" customHeight="1">
      <c r="A43" s="33"/>
      <c r="B43" s="3" t="s">
        <v>10</v>
      </c>
      <c r="C43" s="3" t="s">
        <v>11</v>
      </c>
      <c r="E43" s="64" t="e">
        <f>#REF!+E46</f>
        <v>#REF!</v>
      </c>
      <c r="F43" s="64" t="e">
        <f>#REF!+F46</f>
        <v>#REF!</v>
      </c>
      <c r="G43" s="64"/>
      <c r="H43" s="64" t="e">
        <f>#REF!+H46</f>
        <v>#REF!</v>
      </c>
      <c r="I43" s="56" t="e">
        <f t="shared" ref="I43:I66" si="3">D43+G43+H43</f>
        <v>#REF!</v>
      </c>
    </row>
    <row r="44" spans="1:11" s="54" customFormat="1" ht="24" customHeight="1">
      <c r="A44" s="34" t="s">
        <v>136</v>
      </c>
      <c r="B44" s="3" t="s">
        <v>14</v>
      </c>
      <c r="C44" s="3" t="s">
        <v>48</v>
      </c>
      <c r="D44" s="84">
        <v>22.7</v>
      </c>
      <c r="E44" s="59"/>
      <c r="F44" s="56">
        <f t="shared" ref="F44:F53" si="4">D44+E44</f>
        <v>22.7</v>
      </c>
      <c r="G44" s="56"/>
      <c r="H44" s="56"/>
      <c r="I44" s="56">
        <f t="shared" si="3"/>
        <v>22.7</v>
      </c>
      <c r="J44" s="84">
        <v>22.7</v>
      </c>
      <c r="K44" s="84">
        <v>100</v>
      </c>
    </row>
    <row r="45" spans="1:11" s="7" customFormat="1" ht="25.9" hidden="1" customHeight="1">
      <c r="A45" s="17" t="s">
        <v>52</v>
      </c>
      <c r="B45" s="3" t="s">
        <v>10</v>
      </c>
      <c r="C45" s="3" t="s">
        <v>11</v>
      </c>
      <c r="E45" s="64"/>
      <c r="F45" s="56">
        <f t="shared" si="4"/>
        <v>0</v>
      </c>
      <c r="G45" s="56"/>
      <c r="H45" s="56"/>
      <c r="I45" s="56">
        <f t="shared" si="3"/>
        <v>0</v>
      </c>
    </row>
    <row r="46" spans="1:11" s="7" customFormat="1" ht="16.899999999999999" hidden="1" customHeight="1">
      <c r="A46" s="34" t="s">
        <v>17</v>
      </c>
      <c r="B46" s="3" t="s">
        <v>10</v>
      </c>
      <c r="C46" s="3" t="s">
        <v>11</v>
      </c>
      <c r="E46" s="64"/>
      <c r="F46" s="56">
        <f t="shared" si="4"/>
        <v>0</v>
      </c>
      <c r="G46" s="56"/>
      <c r="H46" s="56"/>
      <c r="I46" s="56">
        <f t="shared" si="3"/>
        <v>0</v>
      </c>
    </row>
    <row r="47" spans="1:11" s="7" customFormat="1" ht="26.45" hidden="1" customHeight="1">
      <c r="A47" s="17" t="s">
        <v>52</v>
      </c>
      <c r="B47" s="4" t="s">
        <v>10</v>
      </c>
      <c r="C47" s="4" t="s">
        <v>11</v>
      </c>
      <c r="E47" s="60"/>
      <c r="F47" s="56">
        <f t="shared" si="4"/>
        <v>0</v>
      </c>
      <c r="G47" s="56"/>
      <c r="H47" s="56"/>
      <c r="I47" s="56">
        <f t="shared" si="3"/>
        <v>0</v>
      </c>
    </row>
    <row r="48" spans="1:11" s="7" customFormat="1" ht="26.45" hidden="1" customHeight="1">
      <c r="A48" s="34" t="s">
        <v>19</v>
      </c>
      <c r="B48" s="4" t="s">
        <v>10</v>
      </c>
      <c r="C48" s="4" t="s">
        <v>20</v>
      </c>
      <c r="E48" s="60"/>
      <c r="F48" s="56">
        <f t="shared" si="4"/>
        <v>0</v>
      </c>
      <c r="G48" s="56"/>
      <c r="H48" s="56"/>
      <c r="I48" s="56">
        <f t="shared" si="3"/>
        <v>0</v>
      </c>
    </row>
    <row r="49" spans="1:11" s="7" customFormat="1" ht="15.75" hidden="1" customHeight="1">
      <c r="A49" s="33" t="s">
        <v>53</v>
      </c>
      <c r="B49" s="4" t="s">
        <v>10</v>
      </c>
      <c r="C49" s="4" t="s">
        <v>20</v>
      </c>
      <c r="E49" s="60"/>
      <c r="F49" s="56">
        <f t="shared" si="4"/>
        <v>0</v>
      </c>
      <c r="G49" s="56"/>
      <c r="H49" s="56"/>
      <c r="I49" s="56">
        <f t="shared" si="3"/>
        <v>0</v>
      </c>
    </row>
    <row r="50" spans="1:11" s="7" customFormat="1" hidden="1">
      <c r="A50" s="17" t="s">
        <v>54</v>
      </c>
      <c r="B50" s="5" t="s">
        <v>10</v>
      </c>
      <c r="C50" s="5" t="s">
        <v>20</v>
      </c>
      <c r="E50" s="60"/>
      <c r="F50" s="56">
        <f t="shared" si="4"/>
        <v>0</v>
      </c>
      <c r="G50" s="56"/>
      <c r="H50" s="56"/>
      <c r="I50" s="56">
        <f t="shared" si="3"/>
        <v>0</v>
      </c>
    </row>
    <row r="51" spans="1:11" s="7" customFormat="1" ht="25.5" hidden="1">
      <c r="A51" s="34" t="s">
        <v>55</v>
      </c>
      <c r="B51" s="5" t="s">
        <v>10</v>
      </c>
      <c r="C51" s="5" t="s">
        <v>20</v>
      </c>
      <c r="E51" s="60"/>
      <c r="F51" s="56">
        <f t="shared" si="4"/>
        <v>0</v>
      </c>
      <c r="G51" s="56"/>
      <c r="H51" s="56"/>
      <c r="I51" s="56">
        <f t="shared" si="3"/>
        <v>0</v>
      </c>
    </row>
    <row r="52" spans="1:11" s="7" customFormat="1" hidden="1">
      <c r="A52" s="17" t="s">
        <v>45</v>
      </c>
      <c r="B52" s="5" t="s">
        <v>10</v>
      </c>
      <c r="C52" s="5" t="s">
        <v>20</v>
      </c>
      <c r="E52" s="60"/>
      <c r="F52" s="56">
        <f t="shared" si="4"/>
        <v>0</v>
      </c>
      <c r="G52" s="56"/>
      <c r="H52" s="56"/>
      <c r="I52" s="56">
        <f t="shared" si="3"/>
        <v>0</v>
      </c>
    </row>
    <row r="53" spans="1:11" s="7" customFormat="1" ht="25.5" hidden="1">
      <c r="A53" s="17" t="s">
        <v>21</v>
      </c>
      <c r="B53" s="5" t="s">
        <v>10</v>
      </c>
      <c r="C53" s="5" t="s">
        <v>20</v>
      </c>
      <c r="E53" s="60"/>
      <c r="F53" s="56">
        <f t="shared" si="4"/>
        <v>0</v>
      </c>
      <c r="G53" s="56"/>
      <c r="H53" s="56"/>
      <c r="I53" s="56">
        <f t="shared" si="3"/>
        <v>0</v>
      </c>
    </row>
    <row r="54" spans="1:11" s="7" customFormat="1" ht="26.25" hidden="1" customHeight="1" thickBot="1">
      <c r="A54" s="32" t="s">
        <v>19</v>
      </c>
      <c r="B54" s="5" t="s">
        <v>10</v>
      </c>
      <c r="C54" s="5" t="s">
        <v>20</v>
      </c>
      <c r="E54" s="60">
        <f>E55</f>
        <v>0</v>
      </c>
      <c r="F54" s="60">
        <f>F55</f>
        <v>0</v>
      </c>
      <c r="G54" s="60"/>
      <c r="H54" s="60"/>
      <c r="I54" s="56">
        <f t="shared" si="3"/>
        <v>0</v>
      </c>
    </row>
    <row r="55" spans="1:11" s="7" customFormat="1" ht="25.5" hidden="1">
      <c r="A55" s="33" t="s">
        <v>55</v>
      </c>
      <c r="B55" s="5" t="s">
        <v>10</v>
      </c>
      <c r="C55" s="5" t="s">
        <v>20</v>
      </c>
      <c r="E55" s="60">
        <f>E56</f>
        <v>0</v>
      </c>
      <c r="F55" s="56">
        <f>D55+E55</f>
        <v>0</v>
      </c>
      <c r="G55" s="56"/>
      <c r="H55" s="56"/>
      <c r="I55" s="56">
        <f t="shared" si="3"/>
        <v>0</v>
      </c>
    </row>
    <row r="56" spans="1:11" s="7" customFormat="1" hidden="1">
      <c r="A56" s="17" t="s">
        <v>45</v>
      </c>
      <c r="B56" s="5" t="s">
        <v>10</v>
      </c>
      <c r="C56" s="5" t="s">
        <v>20</v>
      </c>
      <c r="E56" s="60"/>
      <c r="F56" s="56">
        <f>D56+E56</f>
        <v>0</v>
      </c>
      <c r="G56" s="56"/>
      <c r="H56" s="56"/>
      <c r="I56" s="56">
        <f t="shared" si="3"/>
        <v>0</v>
      </c>
    </row>
    <row r="57" spans="1:11" s="7" customFormat="1" hidden="1">
      <c r="A57" s="17"/>
      <c r="B57" s="5"/>
      <c r="C57" s="5"/>
      <c r="E57" s="60"/>
      <c r="F57" s="56"/>
      <c r="G57" s="56"/>
      <c r="H57" s="56"/>
      <c r="I57" s="56">
        <f t="shared" si="3"/>
        <v>0</v>
      </c>
    </row>
    <row r="58" spans="1:11" s="7" customFormat="1">
      <c r="A58" s="17" t="s">
        <v>94</v>
      </c>
      <c r="B58" s="5" t="s">
        <v>10</v>
      </c>
      <c r="C58" s="5" t="s">
        <v>18</v>
      </c>
      <c r="D58" s="55">
        <v>0</v>
      </c>
      <c r="E58" s="60"/>
      <c r="F58" s="56"/>
      <c r="G58" s="56"/>
      <c r="H58" s="56"/>
      <c r="I58" s="56"/>
      <c r="J58" s="55">
        <v>0</v>
      </c>
      <c r="K58" s="55"/>
    </row>
    <row r="59" spans="1:11" s="42" customFormat="1" ht="15" hidden="1">
      <c r="A59" s="34" t="s">
        <v>94</v>
      </c>
      <c r="B59" s="10" t="s">
        <v>10</v>
      </c>
      <c r="C59" s="10" t="s">
        <v>18</v>
      </c>
      <c r="E59" s="61"/>
      <c r="F59" s="65"/>
      <c r="G59" s="65"/>
      <c r="H59" s="65"/>
      <c r="I59" s="56">
        <f t="shared" si="3"/>
        <v>0</v>
      </c>
    </row>
    <row r="60" spans="1:11" s="7" customFormat="1" hidden="1">
      <c r="A60" s="17" t="s">
        <v>95</v>
      </c>
      <c r="B60" s="5" t="s">
        <v>10</v>
      </c>
      <c r="C60" s="5" t="s">
        <v>18</v>
      </c>
      <c r="E60" s="60"/>
      <c r="F60" s="56"/>
      <c r="G60" s="56"/>
      <c r="H60" s="56"/>
      <c r="I60" s="56">
        <f t="shared" si="3"/>
        <v>0</v>
      </c>
    </row>
    <row r="61" spans="1:11" s="7" customFormat="1" ht="25.5" hidden="1">
      <c r="A61" s="17" t="s">
        <v>96</v>
      </c>
      <c r="B61" s="5" t="s">
        <v>10</v>
      </c>
      <c r="C61" s="5" t="s">
        <v>18</v>
      </c>
      <c r="E61" s="60"/>
      <c r="F61" s="56"/>
      <c r="G61" s="56"/>
      <c r="H61" s="56"/>
      <c r="I61" s="56">
        <f t="shared" si="3"/>
        <v>0</v>
      </c>
    </row>
    <row r="62" spans="1:11" s="7" customFormat="1" hidden="1">
      <c r="A62" s="17" t="s">
        <v>97</v>
      </c>
      <c r="B62" s="5" t="s">
        <v>98</v>
      </c>
      <c r="C62" s="5" t="s">
        <v>18</v>
      </c>
      <c r="E62" s="60"/>
      <c r="F62" s="56"/>
      <c r="G62" s="56"/>
      <c r="H62" s="56"/>
      <c r="I62" s="56">
        <f t="shared" si="3"/>
        <v>0</v>
      </c>
    </row>
    <row r="63" spans="1:11" s="42" customFormat="1" ht="25.5" hidden="1" customHeight="1">
      <c r="A63" s="34" t="s">
        <v>19</v>
      </c>
      <c r="B63" s="10" t="s">
        <v>10</v>
      </c>
      <c r="C63" s="10" t="s">
        <v>89</v>
      </c>
      <c r="E63" s="61">
        <f>E64</f>
        <v>0</v>
      </c>
      <c r="F63" s="61">
        <f>F64</f>
        <v>0</v>
      </c>
      <c r="G63" s="61"/>
      <c r="H63" s="61">
        <f>H64</f>
        <v>0</v>
      </c>
      <c r="I63" s="56">
        <f t="shared" si="3"/>
        <v>0</v>
      </c>
    </row>
    <row r="64" spans="1:11" s="7" customFormat="1" ht="51" hidden="1">
      <c r="A64" s="17" t="s">
        <v>86</v>
      </c>
      <c r="B64" s="5" t="s">
        <v>10</v>
      </c>
      <c r="C64" s="5" t="s">
        <v>89</v>
      </c>
      <c r="E64" s="60"/>
      <c r="F64" s="56"/>
      <c r="G64" s="56"/>
      <c r="H64" s="56"/>
      <c r="I64" s="56">
        <f t="shared" si="3"/>
        <v>0</v>
      </c>
    </row>
    <row r="65" spans="1:11" s="7" customFormat="1" ht="16.5" hidden="1" customHeight="1">
      <c r="A65" s="17" t="s">
        <v>9</v>
      </c>
      <c r="B65" s="5" t="s">
        <v>10</v>
      </c>
      <c r="C65" s="5" t="s">
        <v>89</v>
      </c>
      <c r="E65" s="60"/>
      <c r="F65" s="56"/>
      <c r="G65" s="56"/>
      <c r="H65" s="56"/>
      <c r="I65" s="56">
        <f t="shared" si="3"/>
        <v>0</v>
      </c>
    </row>
    <row r="66" spans="1:11" s="7" customFormat="1" ht="26.25" hidden="1" customHeight="1">
      <c r="A66" s="17" t="s">
        <v>88</v>
      </c>
      <c r="B66" s="5" t="s">
        <v>10</v>
      </c>
      <c r="C66" s="5" t="s">
        <v>89</v>
      </c>
      <c r="E66" s="60"/>
      <c r="F66" s="56"/>
      <c r="G66" s="56"/>
      <c r="H66" s="56"/>
      <c r="I66" s="56">
        <f t="shared" si="3"/>
        <v>0</v>
      </c>
    </row>
    <row r="67" spans="1:11" s="7" customFormat="1" ht="21" customHeight="1">
      <c r="A67" s="75" t="s">
        <v>22</v>
      </c>
      <c r="B67" s="19" t="s">
        <v>11</v>
      </c>
      <c r="C67" s="43" t="s">
        <v>93</v>
      </c>
      <c r="D67" s="91">
        <v>100.7</v>
      </c>
      <c r="E67" s="60"/>
      <c r="F67" s="56"/>
      <c r="G67" s="56"/>
      <c r="H67" s="56"/>
      <c r="I67" s="56"/>
      <c r="J67" s="55">
        <v>100</v>
      </c>
      <c r="K67" s="55">
        <v>99.3</v>
      </c>
    </row>
    <row r="68" spans="1:11" s="7" customFormat="1" ht="21.75" customHeight="1">
      <c r="A68" s="75" t="s">
        <v>152</v>
      </c>
      <c r="B68" s="19" t="s">
        <v>11</v>
      </c>
      <c r="C68" s="90" t="s">
        <v>7</v>
      </c>
      <c r="D68" s="91"/>
      <c r="E68" s="60"/>
      <c r="F68" s="56"/>
      <c r="G68" s="56"/>
      <c r="H68" s="56"/>
      <c r="I68" s="81"/>
      <c r="J68" s="55"/>
      <c r="K68" s="55"/>
    </row>
    <row r="69" spans="1:11" s="6" customFormat="1" ht="14.25" customHeight="1">
      <c r="A69" s="34" t="s">
        <v>137</v>
      </c>
      <c r="B69" s="10" t="s">
        <v>11</v>
      </c>
      <c r="C69" s="36" t="s">
        <v>14</v>
      </c>
      <c r="D69" s="87"/>
      <c r="E69" s="56" t="e">
        <f>#REF!+E75</f>
        <v>#REF!</v>
      </c>
      <c r="F69" s="56" t="e">
        <f>#REF!+F75</f>
        <v>#REF!</v>
      </c>
      <c r="G69" s="56" t="e">
        <f>#REF!+G75</f>
        <v>#REF!</v>
      </c>
      <c r="H69" s="56" t="e">
        <f>#REF!+H75</f>
        <v>#REF!</v>
      </c>
      <c r="I69" s="81" t="e">
        <f>#REF!+I75</f>
        <v>#REF!</v>
      </c>
      <c r="J69" s="85"/>
      <c r="K69" s="87"/>
    </row>
    <row r="70" spans="1:11" s="6" customFormat="1" ht="14.25" hidden="1" customHeight="1">
      <c r="A70" s="34"/>
      <c r="B70" s="10"/>
      <c r="C70" s="36"/>
      <c r="E70" s="59"/>
      <c r="F70" s="59"/>
      <c r="G70" s="59"/>
      <c r="H70" s="59"/>
      <c r="I70" s="56">
        <f t="shared" ref="I70:I116" si="5">D70+G70+H70</f>
        <v>0</v>
      </c>
    </row>
    <row r="71" spans="1:11" s="6" customFormat="1" ht="31.5" hidden="1" customHeight="1">
      <c r="A71" s="34"/>
      <c r="B71" s="10"/>
      <c r="C71" s="36"/>
      <c r="E71" s="59"/>
      <c r="F71" s="59"/>
      <c r="G71" s="59"/>
      <c r="H71" s="59"/>
      <c r="I71" s="56">
        <f t="shared" si="5"/>
        <v>0</v>
      </c>
    </row>
    <row r="72" spans="1:11" s="6" customFormat="1" ht="18" hidden="1" customHeight="1">
      <c r="A72" s="34"/>
      <c r="B72" s="10"/>
      <c r="C72" s="36"/>
      <c r="E72" s="59"/>
      <c r="F72" s="59"/>
      <c r="G72" s="59"/>
      <c r="H72" s="59"/>
      <c r="I72" s="56">
        <f t="shared" si="5"/>
        <v>0</v>
      </c>
    </row>
    <row r="73" spans="1:11" s="53" customFormat="1" ht="32.25" hidden="1" customHeight="1">
      <c r="A73" s="34"/>
      <c r="B73" s="44"/>
      <c r="C73" s="52"/>
      <c r="E73" s="66"/>
      <c r="F73" s="66"/>
      <c r="G73" s="66"/>
      <c r="H73" s="66"/>
      <c r="I73" s="56">
        <f t="shared" si="5"/>
        <v>0</v>
      </c>
    </row>
    <row r="74" spans="1:11" s="6" customFormat="1" ht="16.5" hidden="1" customHeight="1">
      <c r="A74" s="17"/>
      <c r="B74" s="10"/>
      <c r="C74" s="36"/>
      <c r="E74" s="59"/>
      <c r="F74" s="56"/>
      <c r="G74" s="56"/>
      <c r="H74" s="56"/>
      <c r="I74" s="56">
        <f t="shared" si="5"/>
        <v>0</v>
      </c>
    </row>
    <row r="75" spans="1:11" s="6" customFormat="1" ht="16.5" customHeight="1">
      <c r="A75" s="17" t="s">
        <v>138</v>
      </c>
      <c r="B75" s="10" t="s">
        <v>11</v>
      </c>
      <c r="C75" s="36" t="s">
        <v>48</v>
      </c>
      <c r="D75" s="92">
        <v>100.7</v>
      </c>
      <c r="E75" s="59" t="e">
        <f>#REF!</f>
        <v>#REF!</v>
      </c>
      <c r="F75" s="59" t="e">
        <f>#REF!</f>
        <v>#REF!</v>
      </c>
      <c r="G75" s="59" t="e">
        <f>#REF!</f>
        <v>#REF!</v>
      </c>
      <c r="H75" s="59" t="e">
        <f>#REF!</f>
        <v>#REF!</v>
      </c>
      <c r="I75" s="56" t="e">
        <f t="shared" si="5"/>
        <v>#REF!</v>
      </c>
      <c r="J75" s="82">
        <v>100</v>
      </c>
      <c r="K75" s="82">
        <v>99.3</v>
      </c>
    </row>
    <row r="76" spans="1:11" ht="15" hidden="1">
      <c r="A76" s="75" t="s">
        <v>23</v>
      </c>
      <c r="B76" s="19" t="s">
        <v>12</v>
      </c>
      <c r="C76" s="19" t="s">
        <v>40</v>
      </c>
      <c r="E76" s="67">
        <f>E77+E81+E94+E101</f>
        <v>0</v>
      </c>
      <c r="F76" s="67">
        <f>F77+F81+F94+F101</f>
        <v>0</v>
      </c>
      <c r="G76" s="67"/>
      <c r="H76" s="67">
        <f>H77+H81+H94+H101</f>
        <v>0</v>
      </c>
      <c r="I76" s="56">
        <f t="shared" si="5"/>
        <v>0</v>
      </c>
    </row>
    <row r="77" spans="1:11" s="13" customFormat="1" ht="14.25" hidden="1">
      <c r="A77" s="34" t="s">
        <v>41</v>
      </c>
      <c r="B77" s="10" t="s">
        <v>12</v>
      </c>
      <c r="C77" s="10" t="s">
        <v>7</v>
      </c>
      <c r="E77" s="68">
        <f>E78</f>
        <v>0</v>
      </c>
      <c r="F77" s="68">
        <f>F78</f>
        <v>0</v>
      </c>
      <c r="G77" s="68"/>
      <c r="H77" s="68">
        <f>H78</f>
        <v>0</v>
      </c>
      <c r="I77" s="56">
        <f t="shared" si="5"/>
        <v>0</v>
      </c>
    </row>
    <row r="78" spans="1:11" s="13" customFormat="1" hidden="1">
      <c r="A78" s="34" t="s">
        <v>65</v>
      </c>
      <c r="B78" s="20" t="s">
        <v>12</v>
      </c>
      <c r="C78" s="20" t="s">
        <v>7</v>
      </c>
      <c r="E78" s="68">
        <f>E79</f>
        <v>0</v>
      </c>
      <c r="F78" s="68">
        <f>F79</f>
        <v>0</v>
      </c>
      <c r="G78" s="68"/>
      <c r="H78" s="68">
        <f>H79</f>
        <v>0</v>
      </c>
      <c r="I78" s="56">
        <f t="shared" si="5"/>
        <v>0</v>
      </c>
    </row>
    <row r="79" spans="1:11" s="9" customFormat="1" ht="25.5" hidden="1">
      <c r="A79" s="17" t="s">
        <v>13</v>
      </c>
      <c r="B79" s="5" t="s">
        <v>12</v>
      </c>
      <c r="C79" s="5" t="s">
        <v>7</v>
      </c>
      <c r="E79" s="69"/>
      <c r="F79" s="56">
        <f>D79+E79</f>
        <v>0</v>
      </c>
      <c r="G79" s="56"/>
      <c r="H79" s="56"/>
      <c r="I79" s="56">
        <f t="shared" si="5"/>
        <v>0</v>
      </c>
    </row>
    <row r="80" spans="1:11" s="9" customFormat="1" hidden="1">
      <c r="A80" s="17" t="s">
        <v>99</v>
      </c>
      <c r="B80" s="5" t="s">
        <v>12</v>
      </c>
      <c r="C80" s="5" t="s">
        <v>7</v>
      </c>
      <c r="E80" s="69"/>
      <c r="F80" s="56"/>
      <c r="G80" s="56"/>
      <c r="H80" s="56"/>
      <c r="I80" s="56">
        <f t="shared" si="5"/>
        <v>0</v>
      </c>
    </row>
    <row r="81" spans="1:9" ht="14.25" hidden="1">
      <c r="A81" s="33" t="s">
        <v>24</v>
      </c>
      <c r="B81" s="3" t="s">
        <v>12</v>
      </c>
      <c r="C81" s="3" t="s">
        <v>14</v>
      </c>
      <c r="E81" s="64">
        <f>E82+E85+E91+E89</f>
        <v>0</v>
      </c>
      <c r="F81" s="64">
        <f>F82+F85+F91+F89</f>
        <v>0</v>
      </c>
      <c r="G81" s="64">
        <f>G82+G85+G91+G89</f>
        <v>0</v>
      </c>
      <c r="H81" s="64">
        <f>H82+H85+H91+H89</f>
        <v>0</v>
      </c>
      <c r="I81" s="56">
        <f t="shared" si="5"/>
        <v>0</v>
      </c>
    </row>
    <row r="82" spans="1:9" ht="25.5" hidden="1">
      <c r="A82" s="33" t="s">
        <v>25</v>
      </c>
      <c r="B82" s="4" t="s">
        <v>12</v>
      </c>
      <c r="C82" s="4" t="s">
        <v>14</v>
      </c>
      <c r="E82" s="64">
        <f>E83</f>
        <v>0</v>
      </c>
      <c r="F82" s="64">
        <f>F83</f>
        <v>0</v>
      </c>
      <c r="G82" s="64"/>
      <c r="H82" s="64">
        <f>H83</f>
        <v>0</v>
      </c>
      <c r="I82" s="56">
        <f t="shared" si="5"/>
        <v>0</v>
      </c>
    </row>
    <row r="83" spans="1:9" ht="25.5" hidden="1">
      <c r="A83" s="17" t="s">
        <v>13</v>
      </c>
      <c r="B83" s="5" t="s">
        <v>12</v>
      </c>
      <c r="C83" s="5" t="s">
        <v>14</v>
      </c>
      <c r="E83" s="64"/>
      <c r="F83" s="56">
        <f>D83+E83</f>
        <v>0</v>
      </c>
      <c r="G83" s="56"/>
      <c r="H83" s="56"/>
      <c r="I83" s="56">
        <f t="shared" si="5"/>
        <v>0</v>
      </c>
    </row>
    <row r="84" spans="1:9" hidden="1">
      <c r="A84" s="17" t="s">
        <v>99</v>
      </c>
      <c r="B84" s="5" t="s">
        <v>12</v>
      </c>
      <c r="C84" s="5" t="s">
        <v>14</v>
      </c>
      <c r="E84" s="64"/>
      <c r="F84" s="56"/>
      <c r="G84" s="56"/>
      <c r="H84" s="56"/>
      <c r="I84" s="56">
        <f t="shared" si="5"/>
        <v>0</v>
      </c>
    </row>
    <row r="85" spans="1:9" hidden="1">
      <c r="A85" s="33" t="s">
        <v>26</v>
      </c>
      <c r="B85" s="4" t="s">
        <v>12</v>
      </c>
      <c r="C85" s="4" t="s">
        <v>14</v>
      </c>
      <c r="E85" s="64">
        <f>E86</f>
        <v>0</v>
      </c>
      <c r="F85" s="64">
        <f>F86</f>
        <v>0</v>
      </c>
      <c r="G85" s="64"/>
      <c r="H85" s="64">
        <f>H86</f>
        <v>0</v>
      </c>
      <c r="I85" s="56">
        <f t="shared" si="5"/>
        <v>0</v>
      </c>
    </row>
    <row r="86" spans="1:9" ht="25.5" hidden="1">
      <c r="A86" s="17" t="s">
        <v>13</v>
      </c>
      <c r="B86" s="5" t="s">
        <v>12</v>
      </c>
      <c r="C86" s="5" t="s">
        <v>14</v>
      </c>
      <c r="E86" s="64">
        <f>E87</f>
        <v>0</v>
      </c>
      <c r="F86" s="64">
        <f>F87</f>
        <v>0</v>
      </c>
      <c r="G86" s="64">
        <f>G87</f>
        <v>0</v>
      </c>
      <c r="H86" s="64">
        <f>H87</f>
        <v>0</v>
      </c>
      <c r="I86" s="56">
        <f t="shared" si="5"/>
        <v>0</v>
      </c>
    </row>
    <row r="87" spans="1:9" ht="13.5" hidden="1" customHeight="1">
      <c r="A87" s="17" t="s">
        <v>99</v>
      </c>
      <c r="B87" s="5" t="s">
        <v>12</v>
      </c>
      <c r="C87" s="5" t="s">
        <v>14</v>
      </c>
      <c r="E87" s="64"/>
      <c r="F87" s="56">
        <f>D87+E87</f>
        <v>0</v>
      </c>
      <c r="G87" s="56"/>
      <c r="H87" s="56"/>
      <c r="I87" s="56">
        <f t="shared" si="5"/>
        <v>0</v>
      </c>
    </row>
    <row r="88" spans="1:9" hidden="1">
      <c r="A88" s="17"/>
      <c r="B88" s="5"/>
      <c r="C88" s="5"/>
      <c r="E88" s="64"/>
      <c r="F88" s="56"/>
      <c r="G88" s="56"/>
      <c r="H88" s="56"/>
      <c r="I88" s="56">
        <f t="shared" si="5"/>
        <v>0</v>
      </c>
    </row>
    <row r="89" spans="1:9" hidden="1">
      <c r="A89" s="17"/>
      <c r="B89" s="5"/>
      <c r="C89" s="5"/>
      <c r="E89" s="64"/>
      <c r="F89" s="64"/>
      <c r="G89" s="64"/>
      <c r="H89" s="64"/>
      <c r="I89" s="56">
        <f t="shared" si="5"/>
        <v>0</v>
      </c>
    </row>
    <row r="90" spans="1:9" hidden="1">
      <c r="A90" s="17"/>
      <c r="B90" s="5"/>
      <c r="C90" s="5"/>
      <c r="E90" s="64"/>
      <c r="F90" s="56"/>
      <c r="G90" s="56"/>
      <c r="H90" s="56"/>
      <c r="I90" s="56">
        <f t="shared" si="5"/>
        <v>0</v>
      </c>
    </row>
    <row r="91" spans="1:9" s="13" customFormat="1" ht="21" hidden="1" customHeight="1">
      <c r="A91" s="34" t="s">
        <v>76</v>
      </c>
      <c r="B91" s="20" t="s">
        <v>12</v>
      </c>
      <c r="C91" s="20" t="s">
        <v>14</v>
      </c>
      <c r="E91" s="59"/>
      <c r="F91" s="56"/>
      <c r="G91" s="56"/>
      <c r="H91" s="56"/>
      <c r="I91" s="56">
        <f t="shared" si="5"/>
        <v>0</v>
      </c>
    </row>
    <row r="92" spans="1:9" ht="25.5" hidden="1">
      <c r="A92" s="17" t="s">
        <v>79</v>
      </c>
      <c r="B92" s="5" t="s">
        <v>12</v>
      </c>
      <c r="C92" s="5" t="s">
        <v>14</v>
      </c>
      <c r="E92" s="64"/>
      <c r="F92" s="56"/>
      <c r="G92" s="56"/>
      <c r="H92" s="56"/>
      <c r="I92" s="56">
        <f t="shared" si="5"/>
        <v>0</v>
      </c>
    </row>
    <row r="93" spans="1:9" hidden="1">
      <c r="A93" s="17" t="s">
        <v>99</v>
      </c>
      <c r="B93" s="5" t="s">
        <v>12</v>
      </c>
      <c r="C93" s="5" t="s">
        <v>14</v>
      </c>
      <c r="E93" s="64"/>
      <c r="F93" s="56"/>
      <c r="G93" s="56"/>
      <c r="H93" s="56"/>
      <c r="I93" s="56">
        <f t="shared" si="5"/>
        <v>0</v>
      </c>
    </row>
    <row r="94" spans="1:9" ht="14.25" hidden="1" customHeight="1">
      <c r="A94" s="33" t="s">
        <v>27</v>
      </c>
      <c r="B94" s="3" t="s">
        <v>12</v>
      </c>
      <c r="C94" s="3" t="s">
        <v>12</v>
      </c>
      <c r="E94" s="64">
        <f>E95+E98</f>
        <v>0</v>
      </c>
      <c r="F94" s="56">
        <f>D94+E94</f>
        <v>0</v>
      </c>
      <c r="G94" s="56"/>
      <c r="H94" s="56"/>
      <c r="I94" s="56">
        <f t="shared" si="5"/>
        <v>0</v>
      </c>
    </row>
    <row r="95" spans="1:9" ht="26.25" hidden="1" customHeight="1">
      <c r="A95" s="33" t="s">
        <v>42</v>
      </c>
      <c r="B95" s="4" t="s">
        <v>12</v>
      </c>
      <c r="C95" s="4" t="s">
        <v>12</v>
      </c>
      <c r="E95" s="64">
        <f>E96</f>
        <v>0</v>
      </c>
      <c r="F95" s="56">
        <f>D95+E95</f>
        <v>0</v>
      </c>
      <c r="G95" s="56"/>
      <c r="H95" s="56"/>
      <c r="I95" s="56">
        <f t="shared" si="5"/>
        <v>0</v>
      </c>
    </row>
    <row r="96" spans="1:9" s="13" customFormat="1" ht="18.600000000000001" hidden="1" customHeight="1">
      <c r="A96" s="34" t="s">
        <v>133</v>
      </c>
      <c r="B96" s="20" t="s">
        <v>12</v>
      </c>
      <c r="C96" s="20" t="s">
        <v>12</v>
      </c>
      <c r="E96" s="59"/>
      <c r="F96" s="56">
        <f>D96+E96</f>
        <v>0</v>
      </c>
      <c r="G96" s="56"/>
      <c r="H96" s="56"/>
      <c r="I96" s="56">
        <f t="shared" si="5"/>
        <v>0</v>
      </c>
    </row>
    <row r="97" spans="1:11" s="9" customFormat="1" ht="23.25" hidden="1" customHeight="1">
      <c r="A97" s="17" t="s">
        <v>88</v>
      </c>
      <c r="B97" s="5" t="s">
        <v>12</v>
      </c>
      <c r="C97" s="5" t="s">
        <v>12</v>
      </c>
      <c r="E97" s="58"/>
      <c r="F97" s="57"/>
      <c r="G97" s="57"/>
      <c r="H97" s="57"/>
      <c r="I97" s="56">
        <f t="shared" si="5"/>
        <v>0</v>
      </c>
    </row>
    <row r="98" spans="1:11" ht="25.5" hidden="1">
      <c r="A98" s="33" t="s">
        <v>100</v>
      </c>
      <c r="B98" s="4" t="s">
        <v>12</v>
      </c>
      <c r="C98" s="4" t="s">
        <v>12</v>
      </c>
      <c r="E98" s="64"/>
      <c r="F98" s="56">
        <f>D98+E98</f>
        <v>0</v>
      </c>
      <c r="G98" s="56"/>
      <c r="H98" s="56"/>
      <c r="I98" s="56">
        <f t="shared" si="5"/>
        <v>0</v>
      </c>
    </row>
    <row r="99" spans="1:11" hidden="1">
      <c r="A99" s="17" t="s">
        <v>101</v>
      </c>
      <c r="B99" s="5" t="s">
        <v>12</v>
      </c>
      <c r="C99" s="5" t="s">
        <v>12</v>
      </c>
      <c r="E99" s="64"/>
      <c r="F99" s="56">
        <f>D99+E99</f>
        <v>0</v>
      </c>
      <c r="G99" s="56"/>
      <c r="H99" s="56"/>
      <c r="I99" s="56">
        <f t="shared" si="5"/>
        <v>0</v>
      </c>
    </row>
    <row r="100" spans="1:11" ht="25.5" hidden="1">
      <c r="A100" s="17" t="s">
        <v>88</v>
      </c>
      <c r="B100" s="5" t="s">
        <v>12</v>
      </c>
      <c r="C100" s="5" t="s">
        <v>12</v>
      </c>
      <c r="E100" s="64"/>
      <c r="F100" s="56"/>
      <c r="G100" s="56"/>
      <c r="H100" s="56"/>
      <c r="I100" s="56">
        <f t="shared" si="5"/>
        <v>0</v>
      </c>
    </row>
    <row r="101" spans="1:11" s="11" customFormat="1" ht="14.25" hidden="1">
      <c r="A101" s="34" t="s">
        <v>66</v>
      </c>
      <c r="B101" s="10" t="s">
        <v>12</v>
      </c>
      <c r="C101" s="10" t="s">
        <v>15</v>
      </c>
      <c r="E101" s="70">
        <f>E104+E102</f>
        <v>0</v>
      </c>
      <c r="F101" s="70">
        <f>F104+F102</f>
        <v>0</v>
      </c>
      <c r="G101" s="70"/>
      <c r="H101" s="70">
        <f>H104+H102</f>
        <v>0</v>
      </c>
      <c r="I101" s="56">
        <f t="shared" si="5"/>
        <v>0</v>
      </c>
    </row>
    <row r="102" spans="1:11" s="11" customFormat="1" ht="25.5" hidden="1">
      <c r="A102" s="34" t="s">
        <v>102</v>
      </c>
      <c r="B102" s="10" t="s">
        <v>12</v>
      </c>
      <c r="C102" s="10" t="s">
        <v>15</v>
      </c>
      <c r="E102" s="70">
        <f>E103</f>
        <v>0</v>
      </c>
      <c r="F102" s="70">
        <f>F103</f>
        <v>0</v>
      </c>
      <c r="G102" s="70"/>
      <c r="H102" s="70">
        <f>H103</f>
        <v>0</v>
      </c>
      <c r="I102" s="56">
        <f t="shared" si="5"/>
        <v>0</v>
      </c>
    </row>
    <row r="103" spans="1:11" s="11" customFormat="1" ht="25.5" hidden="1">
      <c r="A103" s="34" t="s">
        <v>13</v>
      </c>
      <c r="B103" s="10" t="s">
        <v>12</v>
      </c>
      <c r="C103" s="10" t="s">
        <v>15</v>
      </c>
      <c r="E103" s="70"/>
      <c r="F103" s="56">
        <f>D103+E103</f>
        <v>0</v>
      </c>
      <c r="G103" s="56"/>
      <c r="H103" s="56"/>
      <c r="I103" s="56">
        <f t="shared" si="5"/>
        <v>0</v>
      </c>
    </row>
    <row r="104" spans="1:11" ht="63.75" hidden="1">
      <c r="A104" s="34" t="s">
        <v>56</v>
      </c>
      <c r="B104" s="5" t="s">
        <v>12</v>
      </c>
      <c r="C104" s="5" t="s">
        <v>15</v>
      </c>
      <c r="E104" s="64">
        <f>E105</f>
        <v>0</v>
      </c>
      <c r="F104" s="56">
        <f>D104+E104</f>
        <v>0</v>
      </c>
      <c r="G104" s="56"/>
      <c r="H104" s="56"/>
      <c r="I104" s="56">
        <f t="shared" si="5"/>
        <v>0</v>
      </c>
    </row>
    <row r="105" spans="1:11" ht="25.5" hidden="1">
      <c r="A105" s="17" t="s">
        <v>13</v>
      </c>
      <c r="B105" s="5" t="s">
        <v>12</v>
      </c>
      <c r="C105" s="5" t="s">
        <v>15</v>
      </c>
      <c r="E105" s="64"/>
      <c r="F105" s="56">
        <f>D105+E105</f>
        <v>0</v>
      </c>
      <c r="G105" s="56"/>
      <c r="H105" s="56"/>
      <c r="I105" s="56">
        <f t="shared" si="5"/>
        <v>0</v>
      </c>
    </row>
    <row r="106" spans="1:11" hidden="1">
      <c r="A106" s="17" t="s">
        <v>99</v>
      </c>
      <c r="B106" s="5" t="s">
        <v>12</v>
      </c>
      <c r="C106" s="5" t="s">
        <v>15</v>
      </c>
      <c r="E106" s="64"/>
      <c r="F106" s="56"/>
      <c r="G106" s="56"/>
      <c r="H106" s="56"/>
      <c r="I106" s="56">
        <f t="shared" si="5"/>
        <v>0</v>
      </c>
    </row>
    <row r="107" spans="1:11" s="2" customFormat="1" ht="26.25">
      <c r="A107" s="75" t="s">
        <v>29</v>
      </c>
      <c r="B107" s="19" t="s">
        <v>18</v>
      </c>
      <c r="C107" s="19" t="s">
        <v>40</v>
      </c>
      <c r="D107" s="82">
        <v>559.1</v>
      </c>
      <c r="E107" s="67" t="e">
        <f>E108+E112+E118+E115</f>
        <v>#REF!</v>
      </c>
      <c r="F107" s="67" t="e">
        <f>F108+F112+F118+F115</f>
        <v>#REF!</v>
      </c>
      <c r="G107" s="67"/>
      <c r="H107" s="67" t="e">
        <f>H108+H112+H118+H115</f>
        <v>#REF!</v>
      </c>
      <c r="I107" s="56" t="e">
        <f t="shared" si="5"/>
        <v>#REF!</v>
      </c>
      <c r="J107" s="82">
        <v>559.1</v>
      </c>
      <c r="K107" s="82">
        <v>100</v>
      </c>
    </row>
    <row r="108" spans="1:11" ht="14.25">
      <c r="A108" s="33" t="s">
        <v>30</v>
      </c>
      <c r="B108" s="3" t="s">
        <v>18</v>
      </c>
      <c r="C108" s="3" t="s">
        <v>7</v>
      </c>
      <c r="D108" s="55">
        <v>559.1</v>
      </c>
      <c r="E108" s="64" t="e">
        <f>#REF!+#REF!+E111</f>
        <v>#REF!</v>
      </c>
      <c r="F108" s="64" t="e">
        <f>#REF!+#REF!+F111</f>
        <v>#REF!</v>
      </c>
      <c r="G108" s="64"/>
      <c r="H108" s="64" t="e">
        <f>#REF!+#REF!+H111</f>
        <v>#REF!</v>
      </c>
      <c r="I108" s="56" t="e">
        <f t="shared" si="5"/>
        <v>#REF!</v>
      </c>
      <c r="J108" s="55">
        <v>559.1</v>
      </c>
      <c r="K108" s="55">
        <v>100</v>
      </c>
    </row>
    <row r="109" spans="1:11" s="11" customFormat="1" ht="31.5" hidden="1" customHeight="1">
      <c r="A109" s="34" t="s">
        <v>130</v>
      </c>
      <c r="B109" s="10" t="s">
        <v>18</v>
      </c>
      <c r="C109" s="10" t="s">
        <v>7</v>
      </c>
      <c r="E109" s="70"/>
      <c r="F109" s="65"/>
      <c r="G109" s="65"/>
      <c r="H109" s="65"/>
      <c r="I109" s="56">
        <f t="shared" si="5"/>
        <v>0</v>
      </c>
    </row>
    <row r="110" spans="1:11" s="13" customFormat="1" ht="30.75" hidden="1" customHeight="1">
      <c r="A110" s="34" t="s">
        <v>131</v>
      </c>
      <c r="B110" s="20" t="s">
        <v>18</v>
      </c>
      <c r="C110" s="20" t="s">
        <v>7</v>
      </c>
      <c r="E110" s="59"/>
      <c r="F110" s="56"/>
      <c r="G110" s="56"/>
      <c r="H110" s="56"/>
      <c r="I110" s="56">
        <f t="shared" si="5"/>
        <v>0</v>
      </c>
    </row>
    <row r="111" spans="1:11" ht="16.5" hidden="1" customHeight="1">
      <c r="A111" s="33" t="s">
        <v>99</v>
      </c>
      <c r="B111" s="4" t="s">
        <v>18</v>
      </c>
      <c r="C111" s="4" t="s">
        <v>7</v>
      </c>
      <c r="E111" s="64"/>
      <c r="F111" s="56"/>
      <c r="G111" s="56"/>
      <c r="H111" s="56"/>
      <c r="I111" s="56">
        <f t="shared" si="5"/>
        <v>0</v>
      </c>
    </row>
    <row r="112" spans="1:11" hidden="1">
      <c r="A112" s="17" t="s">
        <v>57</v>
      </c>
      <c r="B112" s="5" t="s">
        <v>18</v>
      </c>
      <c r="C112" s="5" t="s">
        <v>10</v>
      </c>
      <c r="E112" s="64"/>
      <c r="F112" s="56">
        <f>D112+E112</f>
        <v>0</v>
      </c>
      <c r="G112" s="56"/>
      <c r="H112" s="56"/>
      <c r="I112" s="56">
        <f t="shared" si="5"/>
        <v>0</v>
      </c>
    </row>
    <row r="113" spans="1:9" ht="25.5" hidden="1">
      <c r="A113" s="17" t="s">
        <v>58</v>
      </c>
      <c r="B113" s="5" t="s">
        <v>18</v>
      </c>
      <c r="C113" s="5" t="s">
        <v>10</v>
      </c>
      <c r="E113" s="64"/>
      <c r="F113" s="56">
        <f>D113+E113</f>
        <v>0</v>
      </c>
      <c r="G113" s="56"/>
      <c r="H113" s="56"/>
      <c r="I113" s="56">
        <f t="shared" si="5"/>
        <v>0</v>
      </c>
    </row>
    <row r="114" spans="1:9" ht="25.5" hidden="1">
      <c r="A114" s="17" t="s">
        <v>59</v>
      </c>
      <c r="B114" s="5" t="s">
        <v>18</v>
      </c>
      <c r="C114" s="5" t="s">
        <v>10</v>
      </c>
      <c r="E114" s="64"/>
      <c r="F114" s="56">
        <f>D114+E114</f>
        <v>0</v>
      </c>
      <c r="G114" s="56"/>
      <c r="H114" s="56"/>
      <c r="I114" s="56">
        <f t="shared" si="5"/>
        <v>0</v>
      </c>
    </row>
    <row r="115" spans="1:9" hidden="1">
      <c r="A115" s="32" t="s">
        <v>57</v>
      </c>
      <c r="B115" s="5" t="s">
        <v>18</v>
      </c>
      <c r="C115" s="5" t="s">
        <v>10</v>
      </c>
      <c r="E115" s="64">
        <f>E116</f>
        <v>0</v>
      </c>
      <c r="F115" s="64">
        <f>F116</f>
        <v>0</v>
      </c>
      <c r="G115" s="64"/>
      <c r="H115" s="64"/>
      <c r="I115" s="56">
        <f t="shared" si="5"/>
        <v>0</v>
      </c>
    </row>
    <row r="116" spans="1:9" hidden="1">
      <c r="A116" s="33" t="s">
        <v>57</v>
      </c>
      <c r="B116" s="5" t="s">
        <v>18</v>
      </c>
      <c r="C116" s="5" t="s">
        <v>10</v>
      </c>
      <c r="E116" s="64">
        <f>E117</f>
        <v>0</v>
      </c>
      <c r="F116" s="64">
        <f>F117</f>
        <v>0</v>
      </c>
      <c r="G116" s="64"/>
      <c r="H116" s="64"/>
      <c r="I116" s="56">
        <f t="shared" si="5"/>
        <v>0</v>
      </c>
    </row>
    <row r="117" spans="1:9" ht="25.5" hidden="1">
      <c r="A117" s="17" t="s">
        <v>59</v>
      </c>
      <c r="B117" s="5" t="s">
        <v>18</v>
      </c>
      <c r="C117" s="5" t="s">
        <v>10</v>
      </c>
      <c r="E117" s="64"/>
      <c r="F117" s="56">
        <f>D117+E117</f>
        <v>0</v>
      </c>
      <c r="G117" s="56"/>
      <c r="H117" s="56"/>
      <c r="I117" s="56">
        <f>D117+G117+H117</f>
        <v>0</v>
      </c>
    </row>
    <row r="118" spans="1:9" ht="38.25" hidden="1">
      <c r="A118" s="32" t="s">
        <v>62</v>
      </c>
      <c r="B118" s="5" t="s">
        <v>18</v>
      </c>
      <c r="C118" s="5" t="s">
        <v>46</v>
      </c>
      <c r="E118" s="64">
        <f>E119+E122</f>
        <v>0</v>
      </c>
      <c r="F118" s="64">
        <f>F119+F122</f>
        <v>0</v>
      </c>
      <c r="G118" s="64"/>
      <c r="H118" s="64">
        <f>H119+H122</f>
        <v>0</v>
      </c>
      <c r="I118" s="56">
        <f>D118+G118+H118</f>
        <v>0</v>
      </c>
    </row>
    <row r="119" spans="1:9" ht="51" hidden="1">
      <c r="A119" s="33" t="s">
        <v>86</v>
      </c>
      <c r="B119" s="5" t="s">
        <v>18</v>
      </c>
      <c r="C119" s="5" t="s">
        <v>46</v>
      </c>
      <c r="E119" s="64">
        <f>E120</f>
        <v>0</v>
      </c>
      <c r="F119" s="64">
        <f>F120</f>
        <v>0</v>
      </c>
      <c r="G119" s="64"/>
      <c r="H119" s="64">
        <f>H120</f>
        <v>0</v>
      </c>
      <c r="I119" s="56">
        <f>D119+G119+H119</f>
        <v>0</v>
      </c>
    </row>
    <row r="120" spans="1:9" hidden="1">
      <c r="A120" s="17"/>
      <c r="B120" s="5"/>
      <c r="C120" s="5"/>
      <c r="E120" s="64"/>
      <c r="F120" s="56"/>
      <c r="G120" s="56"/>
      <c r="H120" s="56"/>
      <c r="I120" s="56"/>
    </row>
    <row r="121" spans="1:9" hidden="1">
      <c r="A121" s="17"/>
      <c r="B121" s="5"/>
      <c r="C121" s="5"/>
      <c r="E121" s="64"/>
      <c r="F121" s="56"/>
      <c r="G121" s="56"/>
      <c r="H121" s="56"/>
      <c r="I121" s="56"/>
    </row>
    <row r="122" spans="1:9" ht="68.25" hidden="1" customHeight="1">
      <c r="A122" s="17"/>
      <c r="B122" s="5"/>
      <c r="C122" s="5"/>
      <c r="E122" s="64"/>
      <c r="F122" s="56"/>
      <c r="G122" s="56"/>
      <c r="H122" s="56"/>
      <c r="I122" s="56"/>
    </row>
    <row r="123" spans="1:9" hidden="1">
      <c r="A123" s="17"/>
      <c r="B123" s="5"/>
      <c r="C123" s="5"/>
      <c r="E123" s="64"/>
      <c r="F123" s="56"/>
      <c r="G123" s="56"/>
      <c r="H123" s="56"/>
      <c r="I123" s="56"/>
    </row>
    <row r="124" spans="1:9" hidden="1">
      <c r="A124" s="17"/>
      <c r="B124" s="5"/>
      <c r="C124" s="5"/>
      <c r="E124" s="64"/>
      <c r="F124" s="56"/>
      <c r="G124" s="56"/>
      <c r="H124" s="56"/>
      <c r="I124" s="56"/>
    </row>
    <row r="125" spans="1:9" hidden="1">
      <c r="A125" s="17"/>
      <c r="B125" s="5"/>
      <c r="C125" s="5"/>
      <c r="E125" s="64"/>
      <c r="F125" s="56"/>
      <c r="G125" s="56"/>
      <c r="H125" s="56"/>
      <c r="I125" s="56"/>
    </row>
    <row r="126" spans="1:9" hidden="1">
      <c r="A126" s="17"/>
      <c r="B126" s="5"/>
      <c r="C126" s="5"/>
      <c r="E126" s="64"/>
      <c r="F126" s="56"/>
      <c r="G126" s="56"/>
      <c r="H126" s="56"/>
      <c r="I126" s="56"/>
    </row>
    <row r="127" spans="1:9" s="2" customFormat="1" ht="15" hidden="1">
      <c r="A127" s="75" t="s">
        <v>103</v>
      </c>
      <c r="B127" s="19" t="s">
        <v>15</v>
      </c>
      <c r="C127" s="19" t="s">
        <v>40</v>
      </c>
      <c r="E127" s="67">
        <f>E128+E164+E167</f>
        <v>0</v>
      </c>
      <c r="F127" s="67">
        <f>F128+F164+F167</f>
        <v>0</v>
      </c>
      <c r="G127" s="67"/>
      <c r="H127" s="67">
        <f>H128+H164+H167+H155</f>
        <v>0</v>
      </c>
      <c r="I127" s="56">
        <f t="shared" ref="I127:I136" si="6">D127+G127+H127</f>
        <v>0</v>
      </c>
    </row>
    <row r="128" spans="1:9" ht="14.25" hidden="1">
      <c r="A128" s="33" t="s">
        <v>104</v>
      </c>
      <c r="B128" s="3" t="s">
        <v>15</v>
      </c>
      <c r="C128" s="3" t="s">
        <v>7</v>
      </c>
      <c r="E128" s="64">
        <f>E129+E131+E135+E138+E160</f>
        <v>0</v>
      </c>
      <c r="F128" s="64">
        <f>F129+F131+F135+F138+F160</f>
        <v>0</v>
      </c>
      <c r="G128" s="64"/>
      <c r="H128" s="64">
        <f>H129+H131+H135+H138+H160</f>
        <v>0</v>
      </c>
      <c r="I128" s="56">
        <f t="shared" si="6"/>
        <v>0</v>
      </c>
    </row>
    <row r="129" spans="1:9" ht="51" hidden="1">
      <c r="A129" s="33" t="s">
        <v>67</v>
      </c>
      <c r="B129" s="4" t="s">
        <v>15</v>
      </c>
      <c r="C129" s="4" t="s">
        <v>7</v>
      </c>
      <c r="E129" s="64">
        <f>E130</f>
        <v>0</v>
      </c>
      <c r="F129" s="56">
        <f>D129+E129</f>
        <v>0</v>
      </c>
      <c r="G129" s="56"/>
      <c r="H129" s="56"/>
      <c r="I129" s="56">
        <f t="shared" si="6"/>
        <v>0</v>
      </c>
    </row>
    <row r="130" spans="1:9" ht="25.5" hidden="1">
      <c r="A130" s="17" t="s">
        <v>13</v>
      </c>
      <c r="B130" s="5" t="s">
        <v>15</v>
      </c>
      <c r="C130" s="5" t="s">
        <v>7</v>
      </c>
      <c r="E130" s="64"/>
      <c r="F130" s="56">
        <f>D130+E130</f>
        <v>0</v>
      </c>
      <c r="G130" s="56"/>
      <c r="H130" s="56"/>
      <c r="I130" s="56">
        <f t="shared" si="6"/>
        <v>0</v>
      </c>
    </row>
    <row r="131" spans="1:9" ht="25.5" hidden="1">
      <c r="A131" s="33" t="s">
        <v>31</v>
      </c>
      <c r="B131" s="4" t="s">
        <v>15</v>
      </c>
      <c r="C131" s="4" t="s">
        <v>7</v>
      </c>
      <c r="E131" s="64">
        <f>E132</f>
        <v>0</v>
      </c>
      <c r="F131" s="64">
        <f>F132</f>
        <v>0</v>
      </c>
      <c r="G131" s="64"/>
      <c r="H131" s="64">
        <f>H132</f>
        <v>0</v>
      </c>
      <c r="I131" s="56">
        <f t="shared" si="6"/>
        <v>0</v>
      </c>
    </row>
    <row r="132" spans="1:9" ht="25.5" hidden="1">
      <c r="A132" s="17" t="s">
        <v>13</v>
      </c>
      <c r="B132" s="5" t="s">
        <v>15</v>
      </c>
      <c r="C132" s="5" t="s">
        <v>7</v>
      </c>
      <c r="E132" s="64">
        <f>E133</f>
        <v>0</v>
      </c>
      <c r="F132" s="64">
        <f>F133</f>
        <v>0</v>
      </c>
      <c r="G132" s="64"/>
      <c r="H132" s="64">
        <f>H133</f>
        <v>0</v>
      </c>
      <c r="I132" s="56">
        <f t="shared" si="6"/>
        <v>0</v>
      </c>
    </row>
    <row r="133" spans="1:9" hidden="1">
      <c r="A133" s="17" t="s">
        <v>99</v>
      </c>
      <c r="B133" s="5" t="s">
        <v>105</v>
      </c>
      <c r="C133" s="5" t="s">
        <v>7</v>
      </c>
      <c r="E133" s="64"/>
      <c r="F133" s="56"/>
      <c r="G133" s="56"/>
      <c r="H133" s="56"/>
      <c r="I133" s="56">
        <f t="shared" si="6"/>
        <v>0</v>
      </c>
    </row>
    <row r="134" spans="1:9" s="11" customFormat="1" ht="15" hidden="1">
      <c r="A134" s="34" t="s">
        <v>106</v>
      </c>
      <c r="B134" s="10" t="s">
        <v>15</v>
      </c>
      <c r="C134" s="10" t="s">
        <v>14</v>
      </c>
      <c r="E134" s="70"/>
      <c r="F134" s="65"/>
      <c r="G134" s="65"/>
      <c r="H134" s="65"/>
      <c r="I134" s="56">
        <f t="shared" si="6"/>
        <v>0</v>
      </c>
    </row>
    <row r="135" spans="1:9" ht="29.25" hidden="1" customHeight="1">
      <c r="A135" s="33" t="s">
        <v>31</v>
      </c>
      <c r="B135" s="4" t="s">
        <v>15</v>
      </c>
      <c r="C135" s="4" t="s">
        <v>14</v>
      </c>
      <c r="E135" s="64">
        <f>E136</f>
        <v>0</v>
      </c>
      <c r="F135" s="56">
        <f>D135+E135</f>
        <v>0</v>
      </c>
      <c r="G135" s="56"/>
      <c r="H135" s="56"/>
      <c r="I135" s="56">
        <f t="shared" si="6"/>
        <v>0</v>
      </c>
    </row>
    <row r="136" spans="1:9" ht="25.5" hidden="1">
      <c r="A136" s="17" t="s">
        <v>13</v>
      </c>
      <c r="B136" s="5" t="s">
        <v>15</v>
      </c>
      <c r="C136" s="5" t="s">
        <v>14</v>
      </c>
      <c r="E136" s="64"/>
      <c r="F136" s="56">
        <f>D136+E136</f>
        <v>0</v>
      </c>
      <c r="G136" s="56"/>
      <c r="H136" s="56"/>
      <c r="I136" s="56">
        <f t="shared" si="6"/>
        <v>0</v>
      </c>
    </row>
    <row r="137" spans="1:9" hidden="1">
      <c r="A137" s="17" t="s">
        <v>99</v>
      </c>
      <c r="B137" s="5" t="s">
        <v>15</v>
      </c>
      <c r="C137" s="5" t="s">
        <v>14</v>
      </c>
      <c r="E137" s="64"/>
      <c r="F137" s="56"/>
      <c r="G137" s="56"/>
      <c r="H137" s="56"/>
      <c r="I137" s="56"/>
    </row>
    <row r="138" spans="1:9" hidden="1">
      <c r="A138" s="33"/>
      <c r="B138" s="4"/>
      <c r="C138" s="4"/>
      <c r="E138" s="64"/>
      <c r="F138" s="56"/>
      <c r="G138" s="56"/>
      <c r="H138" s="56"/>
      <c r="I138" s="56"/>
    </row>
    <row r="139" spans="1:9" hidden="1">
      <c r="A139" s="33"/>
      <c r="B139" s="4"/>
      <c r="C139" s="4"/>
      <c r="E139" s="64"/>
      <c r="F139" s="56"/>
      <c r="G139" s="56"/>
      <c r="H139" s="56"/>
      <c r="I139" s="56"/>
    </row>
    <row r="140" spans="1:9" hidden="1">
      <c r="A140" s="33"/>
      <c r="B140" s="4"/>
      <c r="C140" s="4"/>
      <c r="E140" s="64"/>
      <c r="F140" s="56"/>
      <c r="G140" s="56"/>
      <c r="H140" s="56"/>
      <c r="I140" s="56"/>
    </row>
    <row r="141" spans="1:9" s="9" customFormat="1" hidden="1">
      <c r="A141" s="17" t="s">
        <v>76</v>
      </c>
      <c r="B141" s="23" t="s">
        <v>15</v>
      </c>
      <c r="C141" s="23" t="s">
        <v>14</v>
      </c>
      <c r="E141" s="58"/>
      <c r="F141" s="57"/>
      <c r="G141" s="57"/>
      <c r="H141" s="57"/>
      <c r="I141" s="56">
        <f t="shared" ref="I141:I154" si="7">D141+G141+H141</f>
        <v>0</v>
      </c>
    </row>
    <row r="142" spans="1:9" s="13" customFormat="1" ht="51" hidden="1">
      <c r="A142" s="34" t="s">
        <v>77</v>
      </c>
      <c r="B142" s="4" t="s">
        <v>15</v>
      </c>
      <c r="C142" s="4" t="s">
        <v>14</v>
      </c>
      <c r="E142" s="59"/>
      <c r="F142" s="56"/>
      <c r="G142" s="56"/>
      <c r="H142" s="56"/>
      <c r="I142" s="56">
        <f t="shared" si="7"/>
        <v>0</v>
      </c>
    </row>
    <row r="143" spans="1:9" hidden="1">
      <c r="A143" s="33" t="s">
        <v>99</v>
      </c>
      <c r="B143" s="4" t="s">
        <v>105</v>
      </c>
      <c r="C143" s="4" t="s">
        <v>14</v>
      </c>
      <c r="E143" s="64"/>
      <c r="F143" s="56"/>
      <c r="G143" s="56"/>
      <c r="H143" s="56"/>
      <c r="I143" s="56">
        <f t="shared" si="7"/>
        <v>0</v>
      </c>
    </row>
    <row r="144" spans="1:9" s="9" customFormat="1" hidden="1">
      <c r="A144" s="37" t="s">
        <v>107</v>
      </c>
      <c r="B144" s="23" t="s">
        <v>15</v>
      </c>
      <c r="C144" s="23" t="s">
        <v>10</v>
      </c>
      <c r="E144" s="58"/>
      <c r="F144" s="57"/>
      <c r="G144" s="57"/>
      <c r="H144" s="57"/>
      <c r="I144" s="56">
        <f t="shared" si="7"/>
        <v>0</v>
      </c>
    </row>
    <row r="145" spans="1:9" ht="25.5" hidden="1">
      <c r="A145" s="33" t="s">
        <v>31</v>
      </c>
      <c r="B145" s="4" t="s">
        <v>15</v>
      </c>
      <c r="C145" s="4" t="s">
        <v>10</v>
      </c>
      <c r="E145" s="64"/>
      <c r="F145" s="56"/>
      <c r="G145" s="56"/>
      <c r="H145" s="56"/>
      <c r="I145" s="56">
        <f t="shared" si="7"/>
        <v>0</v>
      </c>
    </row>
    <row r="146" spans="1:9" ht="25.5" hidden="1">
      <c r="A146" s="33" t="s">
        <v>13</v>
      </c>
      <c r="B146" s="4" t="s">
        <v>15</v>
      </c>
      <c r="C146" s="4" t="s">
        <v>10</v>
      </c>
      <c r="E146" s="64"/>
      <c r="F146" s="56"/>
      <c r="G146" s="56"/>
      <c r="H146" s="56"/>
      <c r="I146" s="56">
        <f t="shared" si="7"/>
        <v>0</v>
      </c>
    </row>
    <row r="147" spans="1:9" hidden="1">
      <c r="A147" s="33" t="s">
        <v>99</v>
      </c>
      <c r="B147" s="4" t="s">
        <v>15</v>
      </c>
      <c r="C147" s="4" t="s">
        <v>10</v>
      </c>
      <c r="E147" s="64"/>
      <c r="F147" s="56"/>
      <c r="G147" s="56"/>
      <c r="H147" s="56"/>
      <c r="I147" s="56">
        <f t="shared" si="7"/>
        <v>0</v>
      </c>
    </row>
    <row r="148" spans="1:9" hidden="1">
      <c r="A148" s="34" t="s">
        <v>76</v>
      </c>
      <c r="B148" s="4" t="s">
        <v>15</v>
      </c>
      <c r="C148" s="4" t="s">
        <v>10</v>
      </c>
      <c r="E148" s="64"/>
      <c r="F148" s="56"/>
      <c r="G148" s="56"/>
      <c r="H148" s="56"/>
      <c r="I148" s="56">
        <f t="shared" si="7"/>
        <v>0</v>
      </c>
    </row>
    <row r="149" spans="1:9" ht="51" hidden="1">
      <c r="A149" s="17" t="s">
        <v>77</v>
      </c>
      <c r="B149" s="4" t="s">
        <v>15</v>
      </c>
      <c r="C149" s="4" t="s">
        <v>10</v>
      </c>
      <c r="E149" s="64"/>
      <c r="F149" s="56"/>
      <c r="G149" s="56"/>
      <c r="H149" s="56"/>
      <c r="I149" s="56">
        <f t="shared" si="7"/>
        <v>0</v>
      </c>
    </row>
    <row r="150" spans="1:9" hidden="1">
      <c r="A150" s="33" t="s">
        <v>99</v>
      </c>
      <c r="B150" s="4" t="s">
        <v>105</v>
      </c>
      <c r="C150" s="4" t="s">
        <v>10</v>
      </c>
      <c r="E150" s="64"/>
      <c r="F150" s="56"/>
      <c r="G150" s="56"/>
      <c r="H150" s="56"/>
      <c r="I150" s="56">
        <f t="shared" si="7"/>
        <v>0</v>
      </c>
    </row>
    <row r="151" spans="1:9" hidden="1">
      <c r="A151" s="33" t="s">
        <v>108</v>
      </c>
      <c r="B151" s="4" t="s">
        <v>15</v>
      </c>
      <c r="C151" s="4" t="s">
        <v>18</v>
      </c>
      <c r="E151" s="64"/>
      <c r="F151" s="56"/>
      <c r="G151" s="56"/>
      <c r="H151" s="56"/>
      <c r="I151" s="56">
        <f t="shared" si="7"/>
        <v>0</v>
      </c>
    </row>
    <row r="152" spans="1:9" ht="25.5" hidden="1">
      <c r="A152" s="33" t="s">
        <v>109</v>
      </c>
      <c r="B152" s="4" t="s">
        <v>15</v>
      </c>
      <c r="C152" s="4" t="s">
        <v>18</v>
      </c>
      <c r="E152" s="64"/>
      <c r="F152" s="56"/>
      <c r="G152" s="56"/>
      <c r="H152" s="56"/>
      <c r="I152" s="56">
        <f t="shared" si="7"/>
        <v>0</v>
      </c>
    </row>
    <row r="153" spans="1:9" ht="25.5" hidden="1">
      <c r="A153" s="33" t="s">
        <v>110</v>
      </c>
      <c r="B153" s="4" t="s">
        <v>15</v>
      </c>
      <c r="C153" s="4" t="s">
        <v>18</v>
      </c>
      <c r="E153" s="64"/>
      <c r="F153" s="56"/>
      <c r="G153" s="56"/>
      <c r="H153" s="56"/>
      <c r="I153" s="56">
        <f t="shared" si="7"/>
        <v>0</v>
      </c>
    </row>
    <row r="154" spans="1:9" ht="25.5" hidden="1">
      <c r="A154" s="33" t="s">
        <v>88</v>
      </c>
      <c r="B154" s="4" t="s">
        <v>15</v>
      </c>
      <c r="C154" s="4" t="s">
        <v>18</v>
      </c>
      <c r="E154" s="64"/>
      <c r="F154" s="56"/>
      <c r="G154" s="56"/>
      <c r="H154" s="56"/>
      <c r="I154" s="56">
        <f t="shared" si="7"/>
        <v>0</v>
      </c>
    </row>
    <row r="155" spans="1:9" ht="25.5" hidden="1" customHeight="1">
      <c r="A155" s="33"/>
      <c r="B155" s="4"/>
      <c r="C155" s="4"/>
      <c r="E155" s="64"/>
      <c r="F155" s="64"/>
      <c r="G155" s="64"/>
      <c r="H155" s="64"/>
      <c r="I155" s="56"/>
    </row>
    <row r="156" spans="1:9" hidden="1">
      <c r="A156" s="33"/>
      <c r="B156" s="4"/>
      <c r="C156" s="4"/>
      <c r="E156" s="64"/>
      <c r="F156" s="64"/>
      <c r="G156" s="64"/>
      <c r="H156" s="64"/>
      <c r="I156" s="56"/>
    </row>
    <row r="157" spans="1:9" hidden="1">
      <c r="A157" s="33"/>
      <c r="B157" s="4"/>
      <c r="C157" s="4"/>
      <c r="E157" s="64"/>
      <c r="F157" s="56"/>
      <c r="G157" s="56"/>
      <c r="H157" s="56"/>
      <c r="I157" s="56"/>
    </row>
    <row r="158" spans="1:9" hidden="1">
      <c r="A158" s="33"/>
      <c r="B158" s="4"/>
      <c r="C158" s="4"/>
      <c r="E158" s="64"/>
      <c r="F158" s="56"/>
      <c r="G158" s="56"/>
      <c r="H158" s="56"/>
      <c r="I158" s="56"/>
    </row>
    <row r="159" spans="1:9" hidden="1">
      <c r="A159" s="17"/>
      <c r="B159" s="5"/>
      <c r="C159" s="5"/>
      <c r="E159" s="64"/>
      <c r="F159" s="56"/>
      <c r="G159" s="56"/>
      <c r="H159" s="56"/>
      <c r="I159" s="56">
        <f t="shared" ref="I159:I180" si="8">D159+G159+H159</f>
        <v>0</v>
      </c>
    </row>
    <row r="160" spans="1:9" s="13" customFormat="1" ht="24" hidden="1" customHeight="1">
      <c r="A160" s="34"/>
      <c r="B160" s="20"/>
      <c r="C160" s="20"/>
      <c r="E160" s="59"/>
      <c r="F160" s="59"/>
      <c r="G160" s="59"/>
      <c r="H160" s="59"/>
      <c r="I160" s="56">
        <f t="shared" si="8"/>
        <v>0</v>
      </c>
    </row>
    <row r="161" spans="1:11" hidden="1">
      <c r="A161" s="17"/>
      <c r="B161" s="5"/>
      <c r="C161" s="5"/>
      <c r="E161" s="64"/>
      <c r="F161" s="56"/>
      <c r="G161" s="56"/>
      <c r="H161" s="56"/>
      <c r="I161" s="56">
        <f t="shared" si="8"/>
        <v>0</v>
      </c>
    </row>
    <row r="162" spans="1:11" hidden="1">
      <c r="A162" s="17"/>
      <c r="B162" s="5"/>
      <c r="C162" s="5"/>
      <c r="E162" s="64"/>
      <c r="F162" s="56"/>
      <c r="G162" s="56"/>
      <c r="H162" s="56"/>
      <c r="I162" s="56">
        <f t="shared" si="8"/>
        <v>0</v>
      </c>
    </row>
    <row r="163" spans="1:11" hidden="1">
      <c r="A163" s="17"/>
      <c r="B163" s="5"/>
      <c r="C163" s="5"/>
      <c r="E163" s="64"/>
      <c r="F163" s="56">
        <f>D163+E163</f>
        <v>0</v>
      </c>
      <c r="G163" s="56"/>
      <c r="H163" s="56"/>
      <c r="I163" s="56">
        <f t="shared" si="8"/>
        <v>0</v>
      </c>
    </row>
    <row r="164" spans="1:11" ht="14.25" hidden="1">
      <c r="A164" s="33" t="s">
        <v>32</v>
      </c>
      <c r="B164" s="3" t="s">
        <v>15</v>
      </c>
      <c r="C164" s="3" t="s">
        <v>14</v>
      </c>
      <c r="E164" s="64">
        <f>E165</f>
        <v>0</v>
      </c>
      <c r="F164" s="56">
        <f>D164+E164</f>
        <v>0</v>
      </c>
      <c r="G164" s="56"/>
      <c r="H164" s="56"/>
      <c r="I164" s="56">
        <f t="shared" si="8"/>
        <v>0</v>
      </c>
    </row>
    <row r="165" spans="1:11" ht="25.5" hidden="1">
      <c r="A165" s="33" t="s">
        <v>33</v>
      </c>
      <c r="B165" s="4" t="s">
        <v>15</v>
      </c>
      <c r="C165" s="4" t="s">
        <v>14</v>
      </c>
      <c r="E165" s="64">
        <f>E166</f>
        <v>0</v>
      </c>
      <c r="F165" s="56">
        <f>D165+E165</f>
        <v>0</v>
      </c>
      <c r="G165" s="56"/>
      <c r="H165" s="56"/>
      <c r="I165" s="56">
        <f t="shared" si="8"/>
        <v>0</v>
      </c>
    </row>
    <row r="166" spans="1:11" ht="25.5" hidden="1">
      <c r="A166" s="17" t="s">
        <v>28</v>
      </c>
      <c r="B166" s="5" t="s">
        <v>15</v>
      </c>
      <c r="C166" s="5" t="s">
        <v>14</v>
      </c>
      <c r="E166" s="64"/>
      <c r="F166" s="56">
        <f>D166+E166</f>
        <v>0</v>
      </c>
      <c r="G166" s="56"/>
      <c r="H166" s="56"/>
      <c r="I166" s="56">
        <f t="shared" si="8"/>
        <v>0</v>
      </c>
    </row>
    <row r="167" spans="1:11" ht="25.5" hidden="1">
      <c r="A167" s="17" t="s">
        <v>74</v>
      </c>
      <c r="B167" s="5" t="s">
        <v>15</v>
      </c>
      <c r="C167" s="5" t="s">
        <v>10</v>
      </c>
      <c r="E167" s="64">
        <f>E170+E168</f>
        <v>0</v>
      </c>
      <c r="F167" s="56">
        <f>D167+E167</f>
        <v>0</v>
      </c>
      <c r="G167" s="56"/>
      <c r="H167" s="56"/>
      <c r="I167" s="56">
        <f t="shared" si="8"/>
        <v>0</v>
      </c>
    </row>
    <row r="168" spans="1:11" ht="25.5" hidden="1">
      <c r="A168" s="17" t="s">
        <v>78</v>
      </c>
      <c r="B168" s="5" t="s">
        <v>15</v>
      </c>
      <c r="C168" s="5" t="s">
        <v>10</v>
      </c>
      <c r="E168" s="64">
        <f>E169</f>
        <v>0</v>
      </c>
      <c r="F168" s="56">
        <f>F169</f>
        <v>0</v>
      </c>
      <c r="G168" s="56"/>
      <c r="H168" s="56"/>
      <c r="I168" s="56">
        <f t="shared" si="8"/>
        <v>0</v>
      </c>
    </row>
    <row r="169" spans="1:11" hidden="1">
      <c r="A169" s="17" t="s">
        <v>54</v>
      </c>
      <c r="B169" s="5" t="s">
        <v>15</v>
      </c>
      <c r="C169" s="5" t="s">
        <v>10</v>
      </c>
      <c r="E169" s="64"/>
      <c r="F169" s="56">
        <f>D169+E169</f>
        <v>0</v>
      </c>
      <c r="G169" s="56"/>
      <c r="H169" s="56"/>
      <c r="I169" s="56">
        <f t="shared" si="8"/>
        <v>0</v>
      </c>
    </row>
    <row r="170" spans="1:11" ht="63.75" hidden="1" customHeight="1" thickBot="1">
      <c r="A170" s="17" t="s">
        <v>75</v>
      </c>
      <c r="B170" s="5" t="s">
        <v>15</v>
      </c>
      <c r="C170" s="5" t="s">
        <v>10</v>
      </c>
      <c r="E170" s="64">
        <f>E171</f>
        <v>0</v>
      </c>
      <c r="F170" s="56">
        <f>D170+E170</f>
        <v>0</v>
      </c>
      <c r="G170" s="56"/>
      <c r="H170" s="56"/>
      <c r="I170" s="56">
        <f t="shared" si="8"/>
        <v>0</v>
      </c>
    </row>
    <row r="171" spans="1:11" ht="25.5" hidden="1">
      <c r="A171" s="17" t="s">
        <v>13</v>
      </c>
      <c r="B171" s="5" t="s">
        <v>15</v>
      </c>
      <c r="C171" s="5" t="s">
        <v>10</v>
      </c>
      <c r="E171" s="64"/>
      <c r="F171" s="56">
        <f>D171+E171</f>
        <v>0</v>
      </c>
      <c r="G171" s="56"/>
      <c r="H171" s="56"/>
      <c r="I171" s="56">
        <f t="shared" si="8"/>
        <v>0</v>
      </c>
    </row>
    <row r="172" spans="1:11" s="2" customFormat="1" ht="15">
      <c r="A172" s="75" t="s">
        <v>34</v>
      </c>
      <c r="B172" s="19" t="s">
        <v>16</v>
      </c>
      <c r="C172" s="19" t="s">
        <v>40</v>
      </c>
      <c r="D172" s="82">
        <v>50.2</v>
      </c>
      <c r="E172" s="67" t="e">
        <f>E173+E174+E192+E198+E180</f>
        <v>#REF!</v>
      </c>
      <c r="F172" s="67" t="e">
        <f>F173+F174+F192+F198+F180</f>
        <v>#REF!</v>
      </c>
      <c r="G172" s="67"/>
      <c r="H172" s="67" t="e">
        <f>H173+H174+H192+H198+H180</f>
        <v>#REF!</v>
      </c>
      <c r="I172" s="56" t="e">
        <f t="shared" si="8"/>
        <v>#REF!</v>
      </c>
      <c r="J172" s="82">
        <v>50.2</v>
      </c>
      <c r="K172" s="82">
        <v>100</v>
      </c>
    </row>
    <row r="173" spans="1:11" s="13" customFormat="1" ht="14.25">
      <c r="A173" s="34" t="s">
        <v>60</v>
      </c>
      <c r="B173" s="10" t="s">
        <v>16</v>
      </c>
      <c r="C173" s="10" t="s">
        <v>7</v>
      </c>
      <c r="D173" s="84">
        <v>50.2</v>
      </c>
      <c r="E173" s="68" t="e">
        <f>#REF!</f>
        <v>#REF!</v>
      </c>
      <c r="F173" s="68" t="e">
        <f>#REF!</f>
        <v>#REF!</v>
      </c>
      <c r="G173" s="68"/>
      <c r="H173" s="68" t="e">
        <f>#REF!</f>
        <v>#REF!</v>
      </c>
      <c r="I173" s="56" t="e">
        <f t="shared" si="8"/>
        <v>#REF!</v>
      </c>
      <c r="J173" s="84">
        <v>50.2</v>
      </c>
      <c r="K173" s="84">
        <v>100</v>
      </c>
    </row>
    <row r="174" spans="1:11" ht="14.25" hidden="1">
      <c r="A174" s="33" t="s">
        <v>35</v>
      </c>
      <c r="B174" s="3">
        <v>10</v>
      </c>
      <c r="C174" s="3" t="s">
        <v>14</v>
      </c>
      <c r="E174" s="64">
        <f>E175</f>
        <v>0</v>
      </c>
      <c r="F174" s="64">
        <f>F175</f>
        <v>0</v>
      </c>
      <c r="G174" s="64"/>
      <c r="H174" s="64">
        <f>H175</f>
        <v>0</v>
      </c>
      <c r="I174" s="56">
        <f t="shared" si="8"/>
        <v>0</v>
      </c>
    </row>
    <row r="175" spans="1:11" hidden="1">
      <c r="A175" s="33" t="s">
        <v>43</v>
      </c>
      <c r="B175" s="4" t="s">
        <v>16</v>
      </c>
      <c r="C175" s="4" t="s">
        <v>14</v>
      </c>
      <c r="E175" s="64">
        <f>E176</f>
        <v>0</v>
      </c>
      <c r="F175" s="64">
        <f>F176</f>
        <v>0</v>
      </c>
      <c r="G175" s="64"/>
      <c r="H175" s="64">
        <f>H176</f>
        <v>0</v>
      </c>
      <c r="I175" s="56">
        <f t="shared" si="8"/>
        <v>0</v>
      </c>
    </row>
    <row r="176" spans="1:11" ht="25.5" hidden="1">
      <c r="A176" s="17" t="s">
        <v>13</v>
      </c>
      <c r="B176" s="5" t="s">
        <v>16</v>
      </c>
      <c r="C176" s="5" t="s">
        <v>14</v>
      </c>
      <c r="E176" s="64">
        <f>E179</f>
        <v>0</v>
      </c>
      <c r="F176" s="64">
        <f>F179</f>
        <v>0</v>
      </c>
      <c r="G176" s="64"/>
      <c r="H176" s="64">
        <f>H179</f>
        <v>0</v>
      </c>
      <c r="I176" s="56">
        <f t="shared" si="8"/>
        <v>0</v>
      </c>
    </row>
    <row r="177" spans="1:9" ht="21.75" hidden="1" customHeight="1" thickBot="1">
      <c r="A177" s="33" t="s">
        <v>36</v>
      </c>
      <c r="B177" s="5" t="s">
        <v>16</v>
      </c>
      <c r="C177" s="5" t="s">
        <v>14</v>
      </c>
      <c r="E177" s="64"/>
      <c r="F177" s="56">
        <f>D177+E177</f>
        <v>0</v>
      </c>
      <c r="G177" s="56"/>
      <c r="H177" s="56"/>
      <c r="I177" s="56">
        <f t="shared" si="8"/>
        <v>0</v>
      </c>
    </row>
    <row r="178" spans="1:9" ht="49.9" hidden="1" customHeight="1" thickBot="1">
      <c r="A178" s="17" t="s">
        <v>37</v>
      </c>
      <c r="B178" s="4" t="s">
        <v>16</v>
      </c>
      <c r="C178" s="4" t="s">
        <v>14</v>
      </c>
      <c r="E178" s="64"/>
      <c r="F178" s="56">
        <f>D178+E178</f>
        <v>0</v>
      </c>
      <c r="G178" s="56"/>
      <c r="H178" s="56"/>
      <c r="I178" s="56">
        <f t="shared" si="8"/>
        <v>0</v>
      </c>
    </row>
    <row r="179" spans="1:9" ht="19.5" hidden="1" customHeight="1">
      <c r="A179" s="17" t="s">
        <v>99</v>
      </c>
      <c r="B179" s="4" t="s">
        <v>112</v>
      </c>
      <c r="C179" s="4" t="s">
        <v>14</v>
      </c>
      <c r="E179" s="64"/>
      <c r="F179" s="56"/>
      <c r="G179" s="56"/>
      <c r="H179" s="56"/>
      <c r="I179" s="56">
        <f t="shared" si="8"/>
        <v>0</v>
      </c>
    </row>
    <row r="180" spans="1:9" ht="17.25" hidden="1" customHeight="1">
      <c r="A180" s="32" t="s">
        <v>71</v>
      </c>
      <c r="B180" s="4" t="s">
        <v>16</v>
      </c>
      <c r="C180" s="4" t="s">
        <v>48</v>
      </c>
      <c r="E180" s="64">
        <f>E182+E185+E187+E189+E191</f>
        <v>0</v>
      </c>
      <c r="F180" s="64">
        <f>F182+F185+F187+F189+F191</f>
        <v>0</v>
      </c>
      <c r="G180" s="64"/>
      <c r="H180" s="64">
        <f>H182+H185+H187+H189+H191</f>
        <v>0</v>
      </c>
      <c r="I180" s="56">
        <f t="shared" si="8"/>
        <v>0</v>
      </c>
    </row>
    <row r="181" spans="1:9" ht="17.25" hidden="1" customHeight="1">
      <c r="A181" s="32"/>
      <c r="B181" s="4"/>
      <c r="C181" s="4"/>
      <c r="E181" s="64"/>
      <c r="F181" s="64"/>
      <c r="G181" s="64"/>
      <c r="H181" s="64"/>
      <c r="I181" s="56"/>
    </row>
    <row r="182" spans="1:9" ht="29.25" hidden="1" customHeight="1">
      <c r="A182" s="32"/>
      <c r="B182" s="4"/>
      <c r="C182" s="4"/>
      <c r="E182" s="64"/>
      <c r="F182" s="64"/>
      <c r="G182" s="64"/>
      <c r="H182" s="64"/>
      <c r="I182" s="56"/>
    </row>
    <row r="183" spans="1:9" ht="19.5" hidden="1" customHeight="1">
      <c r="A183" s="32"/>
      <c r="B183" s="4"/>
      <c r="C183" s="4"/>
      <c r="E183" s="64"/>
      <c r="F183" s="64"/>
      <c r="G183" s="64"/>
      <c r="H183" s="64"/>
      <c r="I183" s="56"/>
    </row>
    <row r="184" spans="1:9" ht="17.25" hidden="1" customHeight="1">
      <c r="A184" s="37"/>
      <c r="B184" s="4"/>
      <c r="C184" s="4"/>
      <c r="E184" s="64"/>
      <c r="F184" s="56"/>
      <c r="G184" s="56"/>
      <c r="H184" s="56"/>
      <c r="I184" s="56"/>
    </row>
    <row r="185" spans="1:9" ht="16.5" hidden="1" customHeight="1">
      <c r="A185" s="33"/>
      <c r="B185" s="4"/>
      <c r="C185" s="4"/>
      <c r="E185" s="64"/>
      <c r="F185" s="56"/>
      <c r="G185" s="56"/>
      <c r="H185" s="56"/>
      <c r="I185" s="56"/>
    </row>
    <row r="186" spans="1:9" ht="15.75" hidden="1" customHeight="1">
      <c r="A186" s="17"/>
      <c r="B186" s="4"/>
      <c r="C186" s="4"/>
      <c r="E186" s="64"/>
      <c r="F186" s="56"/>
      <c r="G186" s="56"/>
      <c r="H186" s="56"/>
      <c r="I186" s="56"/>
    </row>
    <row r="187" spans="1:9" s="45" customFormat="1" ht="33.75" hidden="1" customHeight="1">
      <c r="A187" s="34" t="s">
        <v>134</v>
      </c>
      <c r="B187" s="46" t="s">
        <v>16</v>
      </c>
      <c r="C187" s="46" t="s">
        <v>48</v>
      </c>
      <c r="E187" s="66">
        <f>E188</f>
        <v>0</v>
      </c>
      <c r="F187" s="66">
        <f>F188</f>
        <v>0</v>
      </c>
      <c r="G187" s="66"/>
      <c r="H187" s="66">
        <f>H188</f>
        <v>0</v>
      </c>
      <c r="I187" s="56">
        <f t="shared" ref="I187:I226" si="9">D187+G187+H187</f>
        <v>0</v>
      </c>
    </row>
    <row r="188" spans="1:9" s="47" customFormat="1" ht="19.5" hidden="1" customHeight="1">
      <c r="A188" s="17" t="s">
        <v>81</v>
      </c>
      <c r="B188" s="24" t="s">
        <v>16</v>
      </c>
      <c r="C188" s="24" t="s">
        <v>48</v>
      </c>
      <c r="E188" s="71"/>
      <c r="F188" s="72"/>
      <c r="G188" s="72"/>
      <c r="H188" s="72"/>
      <c r="I188" s="56">
        <f t="shared" si="9"/>
        <v>0</v>
      </c>
    </row>
    <row r="189" spans="1:9" s="11" customFormat="1" ht="19.5" hidden="1" customHeight="1">
      <c r="A189" s="34" t="s">
        <v>111</v>
      </c>
      <c r="B189" s="3" t="s">
        <v>16</v>
      </c>
      <c r="C189" s="3" t="s">
        <v>48</v>
      </c>
      <c r="E189" s="70">
        <f>E190</f>
        <v>0</v>
      </c>
      <c r="F189" s="70">
        <f>F190</f>
        <v>0</v>
      </c>
      <c r="G189" s="70"/>
      <c r="H189" s="70">
        <f>H190</f>
        <v>0</v>
      </c>
      <c r="I189" s="56">
        <f t="shared" si="9"/>
        <v>0</v>
      </c>
    </row>
    <row r="190" spans="1:9" ht="29.25" hidden="1" customHeight="1">
      <c r="A190" s="17"/>
      <c r="B190" s="4"/>
      <c r="C190" s="4"/>
      <c r="E190" s="64"/>
      <c r="F190" s="56"/>
      <c r="G190" s="56"/>
      <c r="H190" s="56"/>
      <c r="I190" s="56">
        <f t="shared" si="9"/>
        <v>0</v>
      </c>
    </row>
    <row r="191" spans="1:9" ht="66" hidden="1" customHeight="1">
      <c r="A191" s="17"/>
      <c r="B191" s="4"/>
      <c r="C191" s="4"/>
      <c r="E191" s="64"/>
      <c r="F191" s="56"/>
      <c r="G191" s="56"/>
      <c r="H191" s="56"/>
      <c r="I191" s="56">
        <f t="shared" si="9"/>
        <v>0</v>
      </c>
    </row>
    <row r="192" spans="1:9" s="45" customFormat="1" ht="18.75" hidden="1" customHeight="1">
      <c r="A192" s="34" t="s">
        <v>114</v>
      </c>
      <c r="B192" s="44" t="s">
        <v>16</v>
      </c>
      <c r="C192" s="44" t="s">
        <v>10</v>
      </c>
      <c r="E192" s="66">
        <f>E193</f>
        <v>0</v>
      </c>
      <c r="F192" s="66">
        <f>F193</f>
        <v>0</v>
      </c>
      <c r="G192" s="66"/>
      <c r="H192" s="66">
        <f>H193</f>
        <v>0</v>
      </c>
      <c r="I192" s="56">
        <f t="shared" si="9"/>
        <v>0</v>
      </c>
    </row>
    <row r="193" spans="1:9" s="11" customFormat="1" ht="21" hidden="1" customHeight="1">
      <c r="A193" s="38" t="s">
        <v>113</v>
      </c>
      <c r="B193" s="3" t="s">
        <v>16</v>
      </c>
      <c r="C193" s="3" t="s">
        <v>10</v>
      </c>
      <c r="E193" s="70">
        <f>E194</f>
        <v>0</v>
      </c>
      <c r="F193" s="70">
        <f>F194</f>
        <v>0</v>
      </c>
      <c r="G193" s="70"/>
      <c r="H193" s="70">
        <f>H194</f>
        <v>0</v>
      </c>
      <c r="I193" s="56">
        <f t="shared" si="9"/>
        <v>0</v>
      </c>
    </row>
    <row r="194" spans="1:9" s="47" customFormat="1" ht="40.5" hidden="1" customHeight="1">
      <c r="A194" s="39" t="s">
        <v>115</v>
      </c>
      <c r="B194" s="24" t="s">
        <v>16</v>
      </c>
      <c r="C194" s="24" t="s">
        <v>10</v>
      </c>
      <c r="E194" s="71"/>
      <c r="F194" s="65">
        <f>D194+E194</f>
        <v>0</v>
      </c>
      <c r="G194" s="65"/>
      <c r="H194" s="65"/>
      <c r="I194" s="56">
        <f t="shared" si="9"/>
        <v>0</v>
      </c>
    </row>
    <row r="195" spans="1:9" s="9" customFormat="1" ht="18" hidden="1" customHeight="1">
      <c r="A195" s="39" t="s">
        <v>111</v>
      </c>
      <c r="B195" s="23" t="s">
        <v>112</v>
      </c>
      <c r="C195" s="23" t="s">
        <v>10</v>
      </c>
      <c r="E195" s="58"/>
      <c r="F195" s="56"/>
      <c r="G195" s="56"/>
      <c r="H195" s="56"/>
      <c r="I195" s="56">
        <f t="shared" si="9"/>
        <v>0</v>
      </c>
    </row>
    <row r="196" spans="1:9" s="49" customFormat="1" ht="30.75" hidden="1" customHeight="1">
      <c r="A196" s="38" t="s">
        <v>76</v>
      </c>
      <c r="B196" s="48" t="s">
        <v>16</v>
      </c>
      <c r="C196" s="48" t="s">
        <v>10</v>
      </c>
      <c r="E196" s="73">
        <f>E197</f>
        <v>0</v>
      </c>
      <c r="F196" s="73">
        <f>F197</f>
        <v>0</v>
      </c>
      <c r="G196" s="73"/>
      <c r="H196" s="73">
        <f>H197</f>
        <v>0</v>
      </c>
      <c r="I196" s="56">
        <f t="shared" si="9"/>
        <v>0</v>
      </c>
    </row>
    <row r="197" spans="1:9" s="47" customFormat="1" ht="78.75" hidden="1" customHeight="1">
      <c r="A197" s="38" t="s">
        <v>116</v>
      </c>
      <c r="B197" s="3" t="s">
        <v>16</v>
      </c>
      <c r="C197" s="3" t="s">
        <v>10</v>
      </c>
      <c r="E197" s="70">
        <f>E198</f>
        <v>0</v>
      </c>
      <c r="F197" s="70">
        <f>F198</f>
        <v>0</v>
      </c>
      <c r="G197" s="70"/>
      <c r="H197" s="70">
        <f>H198</f>
        <v>0</v>
      </c>
      <c r="I197" s="56">
        <f t="shared" si="9"/>
        <v>0</v>
      </c>
    </row>
    <row r="198" spans="1:9" s="47" customFormat="1" ht="18.75" hidden="1" customHeight="1">
      <c r="A198" s="39" t="s">
        <v>111</v>
      </c>
      <c r="B198" s="24" t="s">
        <v>16</v>
      </c>
      <c r="C198" s="24" t="s">
        <v>10</v>
      </c>
      <c r="E198" s="71"/>
      <c r="F198" s="65">
        <f>D198+E198</f>
        <v>0</v>
      </c>
      <c r="G198" s="65"/>
      <c r="H198" s="65"/>
      <c r="I198" s="56">
        <f t="shared" si="9"/>
        <v>0</v>
      </c>
    </row>
    <row r="199" spans="1:9" s="45" customFormat="1" ht="48" hidden="1" customHeight="1">
      <c r="A199" s="38" t="s">
        <v>117</v>
      </c>
      <c r="B199" s="46" t="s">
        <v>16</v>
      </c>
      <c r="C199" s="46" t="s">
        <v>10</v>
      </c>
      <c r="E199" s="66"/>
      <c r="F199" s="74"/>
      <c r="G199" s="74"/>
      <c r="H199" s="74"/>
      <c r="I199" s="56">
        <f t="shared" si="9"/>
        <v>0</v>
      </c>
    </row>
    <row r="200" spans="1:9" s="11" customFormat="1" ht="18.75" hidden="1" customHeight="1">
      <c r="A200" s="38" t="s">
        <v>118</v>
      </c>
      <c r="B200" s="3" t="s">
        <v>16</v>
      </c>
      <c r="C200" s="3" t="s">
        <v>10</v>
      </c>
      <c r="E200" s="70"/>
      <c r="F200" s="65"/>
      <c r="G200" s="65"/>
      <c r="H200" s="65"/>
      <c r="I200" s="56">
        <f t="shared" si="9"/>
        <v>0</v>
      </c>
    </row>
    <row r="201" spans="1:9" s="47" customFormat="1" ht="27" hidden="1" customHeight="1">
      <c r="A201" s="39" t="s">
        <v>119</v>
      </c>
      <c r="B201" s="24" t="s">
        <v>16</v>
      </c>
      <c r="C201" s="24" t="s">
        <v>10</v>
      </c>
      <c r="E201" s="71"/>
      <c r="F201" s="72"/>
      <c r="G201" s="72"/>
      <c r="H201" s="72"/>
      <c r="I201" s="56">
        <f t="shared" si="9"/>
        <v>0</v>
      </c>
    </row>
    <row r="202" spans="1:9" s="13" customFormat="1" ht="18.75" hidden="1" customHeight="1">
      <c r="A202" s="38" t="s">
        <v>111</v>
      </c>
      <c r="B202" s="4" t="s">
        <v>16</v>
      </c>
      <c r="C202" s="4" t="s">
        <v>10</v>
      </c>
      <c r="E202" s="59"/>
      <c r="F202" s="56"/>
      <c r="G202" s="56"/>
      <c r="H202" s="56"/>
      <c r="I202" s="56">
        <f t="shared" si="9"/>
        <v>0</v>
      </c>
    </row>
    <row r="203" spans="1:9" s="11" customFormat="1" ht="18.75" hidden="1" customHeight="1">
      <c r="A203" s="38" t="s">
        <v>120</v>
      </c>
      <c r="B203" s="3" t="s">
        <v>16</v>
      </c>
      <c r="C203" s="3" t="s">
        <v>10</v>
      </c>
      <c r="E203" s="70"/>
      <c r="F203" s="65"/>
      <c r="G203" s="65"/>
      <c r="H203" s="65"/>
      <c r="I203" s="56">
        <f t="shared" si="9"/>
        <v>0</v>
      </c>
    </row>
    <row r="204" spans="1:9" s="11" customFormat="1" ht="30.75" hidden="1" customHeight="1">
      <c r="A204" s="38" t="s">
        <v>99</v>
      </c>
      <c r="B204" s="3" t="s">
        <v>16</v>
      </c>
      <c r="C204" s="3" t="s">
        <v>10</v>
      </c>
      <c r="E204" s="70"/>
      <c r="F204" s="65"/>
      <c r="G204" s="65"/>
      <c r="H204" s="65"/>
      <c r="I204" s="56">
        <f t="shared" si="9"/>
        <v>0</v>
      </c>
    </row>
    <row r="205" spans="1:9" s="47" customFormat="1" ht="28.5" hidden="1" customHeight="1">
      <c r="A205" s="39" t="s">
        <v>121</v>
      </c>
      <c r="B205" s="24" t="s">
        <v>16</v>
      </c>
      <c r="C205" s="24" t="s">
        <v>10</v>
      </c>
      <c r="E205" s="71"/>
      <c r="F205" s="65"/>
      <c r="G205" s="65"/>
      <c r="H205" s="65"/>
      <c r="I205" s="56">
        <f t="shared" si="9"/>
        <v>0</v>
      </c>
    </row>
    <row r="206" spans="1:9" s="11" customFormat="1" ht="18.75" hidden="1" customHeight="1">
      <c r="A206" s="38" t="s">
        <v>111</v>
      </c>
      <c r="B206" s="3" t="s">
        <v>16</v>
      </c>
      <c r="C206" s="3" t="s">
        <v>10</v>
      </c>
      <c r="E206" s="70"/>
      <c r="F206" s="65"/>
      <c r="G206" s="65"/>
      <c r="H206" s="65"/>
      <c r="I206" s="56">
        <f t="shared" si="9"/>
        <v>0</v>
      </c>
    </row>
    <row r="207" spans="1:9" s="45" customFormat="1" ht="35.25" hidden="1" customHeight="1">
      <c r="A207" s="38" t="s">
        <v>122</v>
      </c>
      <c r="B207" s="46" t="s">
        <v>16</v>
      </c>
      <c r="C207" s="46" t="s">
        <v>46</v>
      </c>
      <c r="E207" s="66">
        <f t="shared" ref="E207:F209" si="10">E208</f>
        <v>1272</v>
      </c>
      <c r="F207" s="66">
        <f t="shared" si="10"/>
        <v>1272</v>
      </c>
      <c r="G207" s="66"/>
      <c r="H207" s="66">
        <f>H208</f>
        <v>0</v>
      </c>
      <c r="I207" s="56">
        <f t="shared" si="9"/>
        <v>0</v>
      </c>
    </row>
    <row r="208" spans="1:9" s="47" customFormat="1" ht="75" hidden="1" customHeight="1">
      <c r="A208" s="39" t="s">
        <v>86</v>
      </c>
      <c r="B208" s="24" t="s">
        <v>112</v>
      </c>
      <c r="C208" s="24" t="s">
        <v>46</v>
      </c>
      <c r="E208" s="71">
        <f t="shared" si="10"/>
        <v>1272</v>
      </c>
      <c r="F208" s="71">
        <f t="shared" si="10"/>
        <v>1272</v>
      </c>
      <c r="G208" s="71"/>
      <c r="H208" s="71">
        <f>H209</f>
        <v>0</v>
      </c>
      <c r="I208" s="56">
        <f t="shared" si="9"/>
        <v>0</v>
      </c>
    </row>
    <row r="209" spans="1:9" s="11" customFormat="1" ht="18.75" hidden="1" customHeight="1">
      <c r="A209" s="38" t="s">
        <v>9</v>
      </c>
      <c r="B209" s="3" t="s">
        <v>16</v>
      </c>
      <c r="C209" s="3" t="s">
        <v>46</v>
      </c>
      <c r="E209" s="70">
        <f t="shared" si="10"/>
        <v>1272</v>
      </c>
      <c r="F209" s="70">
        <f t="shared" si="10"/>
        <v>1272</v>
      </c>
      <c r="G209" s="70"/>
      <c r="H209" s="70">
        <f>H210</f>
        <v>0</v>
      </c>
      <c r="I209" s="56">
        <f t="shared" si="9"/>
        <v>0</v>
      </c>
    </row>
    <row r="210" spans="1:9" s="11" customFormat="1" ht="30.75" hidden="1" customHeight="1">
      <c r="A210" s="38" t="s">
        <v>88</v>
      </c>
      <c r="B210" s="3" t="s">
        <v>16</v>
      </c>
      <c r="C210" s="3" t="s">
        <v>46</v>
      </c>
      <c r="E210" s="70">
        <v>1272</v>
      </c>
      <c r="F210" s="70">
        <v>1272</v>
      </c>
      <c r="G210" s="70"/>
      <c r="H210" s="70"/>
      <c r="I210" s="56">
        <f t="shared" si="9"/>
        <v>0</v>
      </c>
    </row>
    <row r="211" spans="1:9" s="9" customFormat="1" ht="18.75" hidden="1" customHeight="1">
      <c r="A211" s="39"/>
      <c r="B211" s="23"/>
      <c r="C211" s="23"/>
      <c r="E211" s="58"/>
      <c r="F211" s="56"/>
      <c r="G211" s="56"/>
      <c r="H211" s="56"/>
      <c r="I211" s="56">
        <f t="shared" si="9"/>
        <v>0</v>
      </c>
    </row>
    <row r="212" spans="1:9" s="9" customFormat="1" ht="18.75" hidden="1" customHeight="1">
      <c r="A212" s="39"/>
      <c r="B212" s="23"/>
      <c r="C212" s="23"/>
      <c r="E212" s="58"/>
      <c r="F212" s="56"/>
      <c r="G212" s="56"/>
      <c r="H212" s="56"/>
      <c r="I212" s="56">
        <f t="shared" si="9"/>
        <v>0</v>
      </c>
    </row>
    <row r="213" spans="1:9" s="9" customFormat="1" ht="18.75" hidden="1" customHeight="1">
      <c r="A213" s="39"/>
      <c r="B213" s="23"/>
      <c r="C213" s="23"/>
      <c r="E213" s="58"/>
      <c r="F213" s="56"/>
      <c r="G213" s="56"/>
      <c r="H213" s="56"/>
      <c r="I213" s="56">
        <f t="shared" si="9"/>
        <v>0</v>
      </c>
    </row>
    <row r="214" spans="1:9" s="9" customFormat="1" ht="18.75" hidden="1" customHeight="1">
      <c r="A214" s="39"/>
      <c r="B214" s="23"/>
      <c r="C214" s="23"/>
      <c r="E214" s="58"/>
      <c r="F214" s="56"/>
      <c r="G214" s="56"/>
      <c r="H214" s="56"/>
      <c r="I214" s="56">
        <f t="shared" si="9"/>
        <v>0</v>
      </c>
    </row>
    <row r="215" spans="1:9" ht="15" hidden="1">
      <c r="A215" s="75" t="s">
        <v>38</v>
      </c>
      <c r="B215" s="19">
        <v>11</v>
      </c>
      <c r="C215" s="19" t="s">
        <v>40</v>
      </c>
      <c r="E215" s="67">
        <f>E216+E221</f>
        <v>0</v>
      </c>
      <c r="F215" s="67">
        <f>F216+F221</f>
        <v>0</v>
      </c>
      <c r="G215" s="67"/>
      <c r="H215" s="67">
        <f>H216+H221</f>
        <v>0</v>
      </c>
      <c r="I215" s="56">
        <f t="shared" si="9"/>
        <v>0</v>
      </c>
    </row>
    <row r="216" spans="1:9" ht="30.75" hidden="1" customHeight="1">
      <c r="A216" s="33" t="s">
        <v>123</v>
      </c>
      <c r="B216" s="3">
        <v>11</v>
      </c>
      <c r="C216" s="3" t="s">
        <v>7</v>
      </c>
      <c r="E216" s="64">
        <f>E217</f>
        <v>0</v>
      </c>
      <c r="F216" s="64">
        <f>F217</f>
        <v>0</v>
      </c>
      <c r="G216" s="64"/>
      <c r="H216" s="64">
        <f>H217</f>
        <v>0</v>
      </c>
      <c r="I216" s="56">
        <f t="shared" si="9"/>
        <v>0</v>
      </c>
    </row>
    <row r="217" spans="1:9" s="42" customFormat="1" ht="24" hidden="1" customHeight="1">
      <c r="A217" s="17" t="s">
        <v>124</v>
      </c>
      <c r="B217" s="35" t="s">
        <v>20</v>
      </c>
      <c r="C217" s="35" t="s">
        <v>7</v>
      </c>
      <c r="E217" s="70">
        <f>E218+E219</f>
        <v>0</v>
      </c>
      <c r="F217" s="70">
        <f>F218+F219</f>
        <v>0</v>
      </c>
      <c r="G217" s="70"/>
      <c r="H217" s="70">
        <f>H218+H219</f>
        <v>0</v>
      </c>
      <c r="I217" s="56">
        <f t="shared" si="9"/>
        <v>0</v>
      </c>
    </row>
    <row r="218" spans="1:9" s="7" customFormat="1" ht="21.75" hidden="1" customHeight="1">
      <c r="A218" s="17" t="s">
        <v>124</v>
      </c>
      <c r="B218" s="5" t="s">
        <v>20</v>
      </c>
      <c r="C218" s="5" t="s">
        <v>7</v>
      </c>
      <c r="E218" s="64"/>
      <c r="F218" s="64"/>
      <c r="G218" s="64"/>
      <c r="H218" s="64"/>
      <c r="I218" s="56">
        <f t="shared" si="9"/>
        <v>0</v>
      </c>
    </row>
    <row r="219" spans="1:9" s="50" customFormat="1" ht="51" hidden="1" customHeight="1">
      <c r="A219" s="34" t="s">
        <v>126</v>
      </c>
      <c r="B219" s="44" t="s">
        <v>20</v>
      </c>
      <c r="C219" s="44" t="s">
        <v>7</v>
      </c>
      <c r="E219" s="66"/>
      <c r="F219" s="66"/>
      <c r="G219" s="66"/>
      <c r="H219" s="66"/>
      <c r="I219" s="56">
        <f t="shared" si="9"/>
        <v>0</v>
      </c>
    </row>
    <row r="220" spans="1:9" s="42" customFormat="1" ht="21" hidden="1" customHeight="1">
      <c r="A220" s="34" t="s">
        <v>125</v>
      </c>
      <c r="B220" s="10" t="s">
        <v>20</v>
      </c>
      <c r="C220" s="10" t="s">
        <v>7</v>
      </c>
      <c r="E220" s="70"/>
      <c r="F220" s="70"/>
      <c r="G220" s="70"/>
      <c r="H220" s="70"/>
      <c r="I220" s="56">
        <f t="shared" si="9"/>
        <v>0</v>
      </c>
    </row>
    <row r="221" spans="1:9" s="50" customFormat="1" ht="53.25" hidden="1" customHeight="1">
      <c r="A221" s="17" t="s">
        <v>127</v>
      </c>
      <c r="B221" s="51" t="s">
        <v>20</v>
      </c>
      <c r="C221" s="51" t="s">
        <v>48</v>
      </c>
      <c r="E221" s="66">
        <f>E222</f>
        <v>0</v>
      </c>
      <c r="F221" s="66">
        <f>F222</f>
        <v>0</v>
      </c>
      <c r="G221" s="66"/>
      <c r="H221" s="66">
        <f>H222</f>
        <v>0</v>
      </c>
      <c r="I221" s="56">
        <f t="shared" si="9"/>
        <v>0</v>
      </c>
    </row>
    <row r="222" spans="1:9" s="42" customFormat="1" ht="29.25" hidden="1" customHeight="1">
      <c r="A222" s="17" t="s">
        <v>8</v>
      </c>
      <c r="B222" s="35" t="s">
        <v>20</v>
      </c>
      <c r="C222" s="35" t="s">
        <v>48</v>
      </c>
      <c r="E222" s="70">
        <f>E223+E225</f>
        <v>0</v>
      </c>
      <c r="F222" s="70">
        <f>F223+F225</f>
        <v>0</v>
      </c>
      <c r="G222" s="70"/>
      <c r="H222" s="70">
        <f>H223+H225</f>
        <v>0</v>
      </c>
      <c r="I222" s="56">
        <f t="shared" si="9"/>
        <v>0</v>
      </c>
    </row>
    <row r="223" spans="1:9" s="42" customFormat="1" ht="48" hidden="1" customHeight="1">
      <c r="A223" s="34" t="s">
        <v>128</v>
      </c>
      <c r="B223" s="10" t="s">
        <v>20</v>
      </c>
      <c r="C223" s="10" t="s">
        <v>48</v>
      </c>
      <c r="E223" s="70">
        <f>E224</f>
        <v>0</v>
      </c>
      <c r="F223" s="70">
        <f>F224</f>
        <v>0</v>
      </c>
      <c r="G223" s="70"/>
      <c r="H223" s="70">
        <f>H224</f>
        <v>0</v>
      </c>
      <c r="I223" s="56">
        <f t="shared" si="9"/>
        <v>0</v>
      </c>
    </row>
    <row r="224" spans="1:9" s="7" customFormat="1" ht="17.25" hidden="1" customHeight="1">
      <c r="A224" s="17" t="s">
        <v>70</v>
      </c>
      <c r="B224" s="5" t="s">
        <v>20</v>
      </c>
      <c r="C224" s="5" t="s">
        <v>48</v>
      </c>
      <c r="E224" s="64"/>
      <c r="F224" s="56">
        <f>D224+E224</f>
        <v>0</v>
      </c>
      <c r="G224" s="56"/>
      <c r="H224" s="56"/>
      <c r="I224" s="56">
        <f t="shared" si="9"/>
        <v>0</v>
      </c>
    </row>
    <row r="225" spans="1:11" s="42" customFormat="1" ht="30" hidden="1" customHeight="1">
      <c r="A225" s="34" t="s">
        <v>129</v>
      </c>
      <c r="B225" s="10" t="s">
        <v>20</v>
      </c>
      <c r="C225" s="10" t="s">
        <v>48</v>
      </c>
      <c r="E225" s="70">
        <f>E226</f>
        <v>0</v>
      </c>
      <c r="F225" s="70">
        <f>F226</f>
        <v>0</v>
      </c>
      <c r="G225" s="70"/>
      <c r="H225" s="70">
        <f>H226</f>
        <v>0</v>
      </c>
      <c r="I225" s="56">
        <f t="shared" si="9"/>
        <v>0</v>
      </c>
    </row>
    <row r="226" spans="1:11" s="42" customFormat="1" ht="17.25" hidden="1" customHeight="1">
      <c r="A226" s="17" t="s">
        <v>70</v>
      </c>
      <c r="B226" s="35" t="s">
        <v>20</v>
      </c>
      <c r="C226" s="35" t="s">
        <v>48</v>
      </c>
      <c r="E226" s="70"/>
      <c r="F226" s="65"/>
      <c r="G226" s="65"/>
      <c r="H226" s="65"/>
      <c r="I226" s="56">
        <f t="shared" si="9"/>
        <v>0</v>
      </c>
    </row>
    <row r="227" spans="1:11" ht="15">
      <c r="A227" s="75" t="s">
        <v>39</v>
      </c>
      <c r="B227" s="19" t="s">
        <v>40</v>
      </c>
      <c r="C227" s="19" t="s">
        <v>40</v>
      </c>
      <c r="D227" s="91">
        <f>D13+D42+D67+D107+D172</f>
        <v>1581.2</v>
      </c>
      <c r="E227" s="79"/>
      <c r="F227" s="79"/>
      <c r="G227" s="79"/>
      <c r="H227" s="79"/>
      <c r="I227" s="80"/>
      <c r="J227" s="86">
        <f>J13+J42+J58+J67+J107+J172</f>
        <v>1577.4000000000003</v>
      </c>
      <c r="K227" s="55">
        <v>99.8</v>
      </c>
    </row>
    <row r="228" spans="1:11" ht="15">
      <c r="A228" s="77"/>
      <c r="B228" s="78"/>
      <c r="C228" s="78"/>
      <c r="D228" s="79"/>
      <c r="E228" s="79"/>
      <c r="F228" s="79"/>
      <c r="G228" s="79"/>
      <c r="H228" s="79"/>
      <c r="I228" s="80"/>
    </row>
    <row r="229" spans="1:11" s="7" customFormat="1">
      <c r="A229" s="76"/>
      <c r="D229" s="8"/>
      <c r="E229" s="8"/>
      <c r="F229" s="8"/>
      <c r="G229" s="8"/>
      <c r="H229" s="8"/>
      <c r="I229" s="8"/>
    </row>
    <row r="230" spans="1:11" s="7" customFormat="1">
      <c r="A230" s="76"/>
      <c r="D230" s="8"/>
      <c r="E230" s="8"/>
      <c r="F230" s="8"/>
      <c r="G230" s="8"/>
      <c r="H230" s="8"/>
      <c r="I230" s="8"/>
    </row>
    <row r="231" spans="1:11" s="7" customFormat="1">
      <c r="A231" s="76"/>
    </row>
    <row r="232" spans="1:11" s="7" customFormat="1">
      <c r="A232" s="76"/>
    </row>
    <row r="233" spans="1:11" s="7" customFormat="1">
      <c r="A233" s="76"/>
    </row>
    <row r="234" spans="1:11" s="7" customFormat="1"/>
    <row r="235" spans="1:11" s="7" customFormat="1"/>
    <row r="236" spans="1:11" s="7" customFormat="1"/>
    <row r="237" spans="1:11" s="7" customFormat="1"/>
    <row r="238" spans="1:11" s="7" customFormat="1"/>
    <row r="239" spans="1:11" s="7" customFormat="1"/>
    <row r="240" spans="1:11" s="7" customFormat="1"/>
    <row r="241" s="7" customFormat="1"/>
    <row r="242" s="7" customFormat="1"/>
    <row r="243" s="7" customFormat="1"/>
    <row r="244" s="7" customFormat="1"/>
    <row r="245" s="7" customFormat="1"/>
    <row r="246" s="7" customFormat="1"/>
    <row r="247" s="7" customFormat="1"/>
    <row r="248" s="7" customFormat="1"/>
    <row r="249" s="7" customFormat="1"/>
    <row r="250" s="7" customFormat="1"/>
    <row r="251" s="7" customFormat="1"/>
    <row r="252" s="7" customFormat="1"/>
    <row r="253" s="7" customFormat="1"/>
  </sheetData>
  <autoFilter ref="A13:D226"/>
  <mergeCells count="12">
    <mergeCell ref="D10:D12"/>
    <mergeCell ref="E10:E12"/>
    <mergeCell ref="F10:F12"/>
    <mergeCell ref="G10:G12"/>
    <mergeCell ref="H10:H12"/>
    <mergeCell ref="I10:I12"/>
    <mergeCell ref="D1:I1"/>
    <mergeCell ref="A6:D7"/>
    <mergeCell ref="D9:I9"/>
    <mergeCell ref="A10:A12"/>
    <mergeCell ref="B10:B12"/>
    <mergeCell ref="C10:C12"/>
  </mergeCells>
  <phoneticPr fontId="0" type="noConversion"/>
  <pageMargins left="0.84" right="0.31" top="0.51" bottom="0.33" header="0.26" footer="0.31"/>
  <pageSetup paperSize="9" scale="80" fitToHeight="100" orientation="portrait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 2013-расп.расходв 1 чт </vt:lpstr>
      <vt:lpstr>'ЛОм 2013-расп.расходв 1 чт 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</dc:creator>
  <cp:lastModifiedBy>1</cp:lastModifiedBy>
  <cp:lastPrinted>2014-04-25T07:11:46Z</cp:lastPrinted>
  <dcterms:created xsi:type="dcterms:W3CDTF">2004-10-22T12:47:09Z</dcterms:created>
  <dcterms:modified xsi:type="dcterms:W3CDTF">2014-06-03T12:07:59Z</dcterms:modified>
</cp:coreProperties>
</file>