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Ник2016-2017" sheetId="25" r:id="rId1"/>
    <sheet name="Ник2015" sheetId="24" r:id="rId2"/>
  </sheets>
  <definedNames>
    <definedName name="_xlnm._FilterDatabase" localSheetId="1" hidden="1">Ник2015!$A$13:$D$74</definedName>
    <definedName name="_xlnm._FilterDatabase" localSheetId="0" hidden="1">'Ник2016-2017'!$A$16:$D$76</definedName>
    <definedName name="_xlnm.Print_Titles" localSheetId="1">Ник2015!$10:$12</definedName>
    <definedName name="_xlnm.Print_Titles" localSheetId="0">'Ник2016-2017'!$13:$15</definedName>
  </definedNames>
  <calcPr calcId="125725" fullCalcOnLoad="1"/>
</workbook>
</file>

<file path=xl/calcChain.xml><?xml version="1.0" encoding="utf-8"?>
<calcChain xmlns="http://schemas.openxmlformats.org/spreadsheetml/2006/main">
  <c r="I41" i="25"/>
  <c r="D41"/>
  <c r="D38" i="24"/>
  <c r="I33" i="25"/>
  <c r="I55"/>
  <c r="D33"/>
  <c r="D55"/>
  <c r="I16"/>
  <c r="I44"/>
  <c r="I49"/>
  <c r="I60"/>
  <c r="I73"/>
  <c r="D16"/>
  <c r="D44"/>
  <c r="D49"/>
  <c r="D60"/>
  <c r="H60"/>
  <c r="D71"/>
  <c r="D27"/>
  <c r="D73"/>
  <c r="D29"/>
  <c r="D13" i="24"/>
  <c r="D30"/>
  <c r="D41"/>
  <c r="D48"/>
  <c r="D54"/>
  <c r="D58"/>
  <c r="D69"/>
  <c r="D24"/>
  <c r="D71"/>
  <c r="D26"/>
  <c r="E16" i="25"/>
  <c r="F18"/>
  <c r="F20"/>
  <c r="F22"/>
  <c r="F24"/>
  <c r="F26"/>
  <c r="F23"/>
  <c r="F21"/>
  <c r="G16"/>
  <c r="H17"/>
  <c r="K17"/>
  <c r="H18"/>
  <c r="K18"/>
  <c r="H21"/>
  <c r="H22"/>
  <c r="K22"/>
  <c r="H23"/>
  <c r="E29"/>
  <c r="F30"/>
  <c r="F29"/>
  <c r="F32"/>
  <c r="H29"/>
  <c r="H30"/>
  <c r="E33"/>
  <c r="F40"/>
  <c r="F33"/>
  <c r="G33"/>
  <c r="H39"/>
  <c r="K39"/>
  <c r="H40"/>
  <c r="K40"/>
  <c r="E44"/>
  <c r="F45"/>
  <c r="F44"/>
  <c r="G44"/>
  <c r="E49"/>
  <c r="F49"/>
  <c r="G49"/>
  <c r="H49"/>
  <c r="J49"/>
  <c r="K49"/>
  <c r="F51"/>
  <c r="H51"/>
  <c r="K51"/>
  <c r="F52"/>
  <c r="H52"/>
  <c r="K52"/>
  <c r="F53"/>
  <c r="H53"/>
  <c r="K53"/>
  <c r="F54"/>
  <c r="H54"/>
  <c r="K54"/>
  <c r="E55"/>
  <c r="F55"/>
  <c r="G55"/>
  <c r="H58"/>
  <c r="H59"/>
  <c r="K59"/>
  <c r="E60"/>
  <c r="F60"/>
  <c r="G60"/>
  <c r="J60"/>
  <c r="K60"/>
  <c r="H61"/>
  <c r="K61"/>
  <c r="H63"/>
  <c r="K63"/>
  <c r="H64"/>
  <c r="K64"/>
  <c r="H65"/>
  <c r="K65"/>
  <c r="H66"/>
  <c r="K66"/>
  <c r="H67"/>
  <c r="K67"/>
  <c r="H68"/>
  <c r="K68"/>
  <c r="H69"/>
  <c r="K69"/>
  <c r="H70"/>
  <c r="K70"/>
  <c r="E73"/>
  <c r="F73"/>
  <c r="G73"/>
  <c r="H73"/>
  <c r="J73"/>
  <c r="K73"/>
  <c r="H74"/>
  <c r="K74"/>
  <c r="H75"/>
  <c r="K75"/>
  <c r="G76"/>
  <c r="E13" i="24"/>
  <c r="F15"/>
  <c r="F17"/>
  <c r="F13"/>
  <c r="F19"/>
  <c r="F21"/>
  <c r="F23"/>
  <c r="F20"/>
  <c r="F18"/>
  <c r="G13"/>
  <c r="H15"/>
  <c r="H19"/>
  <c r="H20"/>
  <c r="H18"/>
  <c r="H14"/>
  <c r="E26"/>
  <c r="F27"/>
  <c r="F26"/>
  <c r="F29"/>
  <c r="H26"/>
  <c r="H27"/>
  <c r="E30"/>
  <c r="E74"/>
  <c r="F37"/>
  <c r="F30"/>
  <c r="G30"/>
  <c r="H36"/>
  <c r="H37"/>
  <c r="E41"/>
  <c r="F42"/>
  <c r="F43"/>
  <c r="F41"/>
  <c r="F74"/>
  <c r="G41"/>
  <c r="E48"/>
  <c r="F48"/>
  <c r="G48"/>
  <c r="H48"/>
  <c r="F50"/>
  <c r="H50"/>
  <c r="F51"/>
  <c r="H51"/>
  <c r="F52"/>
  <c r="H52"/>
  <c r="F53"/>
  <c r="H53"/>
  <c r="E54"/>
  <c r="F54"/>
  <c r="G54"/>
  <c r="H57"/>
  <c r="E58"/>
  <c r="F58"/>
  <c r="G58"/>
  <c r="H58"/>
  <c r="H59"/>
  <c r="H61"/>
  <c r="H62"/>
  <c r="H63"/>
  <c r="H64"/>
  <c r="H65"/>
  <c r="H66"/>
  <c r="H67"/>
  <c r="H68"/>
  <c r="E71"/>
  <c r="F71"/>
  <c r="G71"/>
  <c r="H71"/>
  <c r="H72"/>
  <c r="H73"/>
  <c r="I76" i="25"/>
  <c r="D76"/>
  <c r="F16"/>
  <c r="G74" i="24"/>
  <c r="E76" i="25"/>
  <c r="F76"/>
  <c r="D74" i="24"/>
</calcChain>
</file>

<file path=xl/sharedStrings.xml><?xml version="1.0" encoding="utf-8"?>
<sst xmlns="http://schemas.openxmlformats.org/spreadsheetml/2006/main" count="379" uniqueCount="90">
  <si>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</si>
  <si>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</si>
  <si>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</si>
  <si>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</si>
  <si>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</si>
  <si>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</si>
  <si>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</si>
  <si>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</si>
  <si>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</si>
  <si>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</si>
  <si>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</si>
  <si>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</si>
  <si>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</si>
  <si>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</si>
  <si>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</si>
  <si>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</si>
  <si>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</si>
  <si>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</si>
  <si>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</si>
  <si>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</si>
  <si>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</si>
  <si>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</si>
  <si>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</si>
  <si>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</si>
  <si>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</si>
  <si>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 </t>
  </si>
  <si>
    <t>Спорт и физическая культура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</si>
  <si>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</si>
  <si>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</si>
  <si>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</si>
  <si>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</si>
  <si>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</si>
  <si>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</si>
  <si>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</si>
  <si>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</si>
  <si>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</si>
  <si>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</si>
  <si>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</si>
  <si>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</si>
  <si>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</si>
  <si>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</si>
  <si>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</si>
  <si>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</si>
  <si>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</si>
  <si>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</si>
  <si>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</si>
  <si>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</si>
  <si>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</si>
  <si>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</si>
  <si>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</si>
  <si>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</si>
  <si>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</si>
  <si>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</si>
  <si>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</si>
  <si>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</si>
  <si>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</si>
  <si>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</si>
  <si>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</si>
  <si>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</si>
  <si>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</si>
  <si>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</si>
  <si>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</si>
  <si>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</si>
  <si>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</si>
  <si>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</si>
  <si>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</si>
  <si>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</si>
  <si>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Коммунальное  хозяйство</t>
  </si>
  <si>
    <t>Функционирование высшего должностного лица субъекта Российской Федерации и муниципального образования</t>
  </si>
  <si>
    <t>ты.руб.</t>
  </si>
  <si>
    <t>тыс.руб.</t>
  </si>
  <si>
    <t>Сумма</t>
  </si>
  <si>
    <t>тыс.руб</t>
  </si>
  <si>
    <t>Национальная экономика</t>
  </si>
  <si>
    <t>13</t>
  </si>
  <si>
    <t xml:space="preserve">                                                                                                                       к решению Никольского сельского</t>
  </si>
  <si>
    <t>2016 год</t>
  </si>
  <si>
    <t>Другие общегосударственные вопросы</t>
  </si>
  <si>
    <t xml:space="preserve">                                                                                         Приложение 5</t>
  </si>
  <si>
    <t xml:space="preserve">                                                                       Совета народных депутатов </t>
  </si>
  <si>
    <t>Культура, кинематография</t>
  </si>
  <si>
    <t xml:space="preserve">                                                                                                 Приложение 6</t>
  </si>
  <si>
    <t xml:space="preserve">                                                                       к решению Никольского сельского</t>
  </si>
  <si>
    <t xml:space="preserve">                                                                            Совета народных депутатов </t>
  </si>
  <si>
    <t>Распределение расходов бюджета Никольского сельского поселения на 2015 год по разделам и подразделам функциональной классификации расходов</t>
  </si>
  <si>
    <t>Дорожное хозяйство</t>
  </si>
  <si>
    <t xml:space="preserve">Распределение расходов бюджета Никольского сельского поселения на 2016-2017 годы по разделам и подразделам функциональной классификации </t>
  </si>
  <si>
    <t>2017 год</t>
  </si>
  <si>
    <t xml:space="preserve">                                                                      №            от 05 декабря 2014 года</t>
  </si>
  <si>
    <t xml:space="preserve">                                                        №             от 05декабря 2014 года</t>
  </si>
</sst>
</file>

<file path=xl/styles.xml><?xml version="1.0" encoding="utf-8"?>
<styleSheet xmlns="http://schemas.openxmlformats.org/spreadsheetml/2006/main">
  <numFmts count="3">
    <numFmt numFmtId="168" formatCode="#,##0.0"/>
    <numFmt numFmtId="177" formatCode="#.##0.0"/>
    <numFmt numFmtId="178" formatCode="0.0"/>
  </numFmts>
  <fonts count="1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6" fillId="0" borderId="0" xfId="0" applyFont="1"/>
    <xf numFmtId="0" fontId="7" fillId="0" borderId="1" xfId="1" applyFont="1" applyFill="1" applyBorder="1" applyAlignment="1" applyProtection="1">
      <alignment horizontal="left" wrapText="1" indent="2"/>
      <protection hidden="1"/>
    </xf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4" xfId="1" applyNumberFormat="1" applyFont="1" applyFill="1" applyBorder="1" applyAlignment="1" applyProtection="1">
      <alignment horizontal="center" wrapText="1"/>
      <protection hidden="1"/>
    </xf>
    <xf numFmtId="168" fontId="4" fillId="0" borderId="5" xfId="0" applyNumberFormat="1" applyFont="1" applyBorder="1"/>
    <xf numFmtId="49" fontId="8" fillId="0" borderId="4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168" fontId="0" fillId="0" borderId="5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4" xfId="1" applyNumberFormat="1" applyFont="1" applyFill="1" applyBorder="1" applyAlignment="1" applyProtection="1">
      <alignment horizontal="center" wrapText="1"/>
      <protection hidden="1"/>
    </xf>
    <xf numFmtId="168" fontId="6" fillId="0" borderId="5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7" fillId="0" borderId="6" xfId="1" applyFont="1" applyFill="1" applyBorder="1" applyAlignment="1" applyProtection="1">
      <alignment wrapText="1"/>
      <protection hidden="1"/>
    </xf>
    <xf numFmtId="0" fontId="10" fillId="0" borderId="6" xfId="1" applyFont="1" applyFill="1" applyBorder="1" applyAlignment="1" applyProtection="1">
      <alignment wrapText="1"/>
      <protection hidden="1"/>
    </xf>
    <xf numFmtId="0" fontId="5" fillId="0" borderId="6" xfId="1" applyFont="1" applyFill="1" applyBorder="1" applyAlignment="1" applyProtection="1">
      <alignment wrapText="1"/>
      <protection hidden="1"/>
    </xf>
    <xf numFmtId="0" fontId="7" fillId="0" borderId="7" xfId="1" applyFont="1" applyFill="1" applyBorder="1" applyAlignment="1" applyProtection="1">
      <alignment wrapText="1"/>
      <protection hidden="1"/>
    </xf>
    <xf numFmtId="0" fontId="8" fillId="0" borderId="6" xfId="1" applyFont="1" applyFill="1" applyBorder="1" applyAlignment="1" applyProtection="1">
      <alignment wrapText="1"/>
      <protection hidden="1"/>
    </xf>
    <xf numFmtId="0" fontId="0" fillId="0" borderId="8" xfId="0" applyBorder="1" applyAlignment="1">
      <alignment horizontal="center"/>
    </xf>
    <xf numFmtId="0" fontId="7" fillId="0" borderId="9" xfId="1" applyFont="1" applyFill="1" applyBorder="1" applyAlignment="1" applyProtection="1">
      <alignment horizontal="left" wrapText="1" indent="2"/>
      <protection hidden="1"/>
    </xf>
    <xf numFmtId="49" fontId="7" fillId="0" borderId="10" xfId="1" applyNumberFormat="1" applyFont="1" applyFill="1" applyBorder="1" applyAlignment="1" applyProtection="1">
      <alignment horizontal="center" wrapText="1"/>
      <protection hidden="1"/>
    </xf>
    <xf numFmtId="168" fontId="0" fillId="0" borderId="11" xfId="0" applyNumberFormat="1" applyBorder="1"/>
    <xf numFmtId="0" fontId="0" fillId="0" borderId="12" xfId="0" applyBorder="1"/>
    <xf numFmtId="168" fontId="0" fillId="0" borderId="2" xfId="0" applyNumberFormat="1" applyBorder="1"/>
    <xf numFmtId="0" fontId="0" fillId="0" borderId="2" xfId="0" applyBorder="1"/>
    <xf numFmtId="177" fontId="6" fillId="0" borderId="0" xfId="0" applyNumberFormat="1" applyFont="1"/>
    <xf numFmtId="0" fontId="0" fillId="0" borderId="13" xfId="0" applyBorder="1"/>
    <xf numFmtId="0" fontId="0" fillId="0" borderId="0" xfId="0" applyBorder="1" applyAlignment="1">
      <alignment horizontal="center"/>
    </xf>
    <xf numFmtId="168" fontId="0" fillId="0" borderId="13" xfId="0" applyNumberFormat="1" applyBorder="1"/>
    <xf numFmtId="168" fontId="0" fillId="0" borderId="0" xfId="0" applyNumberFormat="1" applyBorder="1"/>
    <xf numFmtId="168" fontId="6" fillId="0" borderId="13" xfId="0" applyNumberFormat="1" applyFont="1" applyBorder="1"/>
    <xf numFmtId="168" fontId="0" fillId="0" borderId="14" xfId="0" applyNumberFormat="1" applyBorder="1"/>
    <xf numFmtId="168" fontId="4" fillId="0" borderId="13" xfId="0" applyNumberFormat="1" applyFont="1" applyBorder="1"/>
    <xf numFmtId="0" fontId="0" fillId="0" borderId="15" xfId="0" applyBorder="1"/>
    <xf numFmtId="168" fontId="6" fillId="0" borderId="16" xfId="0" applyNumberFormat="1" applyFont="1" applyBorder="1"/>
    <xf numFmtId="168" fontId="6" fillId="0" borderId="17" xfId="0" applyNumberFormat="1" applyFont="1" applyBorder="1"/>
    <xf numFmtId="168" fontId="0" fillId="0" borderId="18" xfId="0" applyNumberFormat="1" applyBorder="1"/>
    <xf numFmtId="168" fontId="0" fillId="0" borderId="19" xfId="0" applyNumberFormat="1" applyBorder="1"/>
    <xf numFmtId="0" fontId="8" fillId="0" borderId="9" xfId="1" applyFont="1" applyFill="1" applyBorder="1" applyAlignment="1" applyProtection="1">
      <alignment wrapText="1"/>
      <protection hidden="1"/>
    </xf>
    <xf numFmtId="49" fontId="8" fillId="0" borderId="10" xfId="1" applyNumberFormat="1" applyFont="1" applyFill="1" applyBorder="1" applyAlignment="1" applyProtection="1">
      <alignment horizontal="center" wrapText="1"/>
      <protection hidden="1"/>
    </xf>
    <xf numFmtId="0" fontId="0" fillId="0" borderId="20" xfId="0" applyBorder="1"/>
    <xf numFmtId="0" fontId="8" fillId="0" borderId="2" xfId="1" applyFont="1" applyFill="1" applyBorder="1" applyAlignment="1" applyProtection="1">
      <alignment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168" fontId="4" fillId="0" borderId="2" xfId="0" applyNumberFormat="1" applyFont="1" applyBorder="1"/>
    <xf numFmtId="168" fontId="6" fillId="0" borderId="2" xfId="0" applyNumberFormat="1" applyFont="1" applyBorder="1"/>
    <xf numFmtId="49" fontId="6" fillId="0" borderId="18" xfId="0" applyNumberFormat="1" applyFont="1" applyBorder="1"/>
    <xf numFmtId="49" fontId="1" fillId="0" borderId="18" xfId="0" applyNumberFormat="1" applyFont="1" applyBorder="1"/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49" fontId="7" fillId="0" borderId="18" xfId="1" applyNumberFormat="1" applyFont="1" applyFill="1" applyBorder="1" applyAlignment="1" applyProtection="1">
      <alignment horizontal="center" wrapText="1"/>
      <protection hidden="1"/>
    </xf>
    <xf numFmtId="49" fontId="8" fillId="0" borderId="21" xfId="1" applyNumberFormat="1" applyFont="1" applyFill="1" applyBorder="1" applyAlignment="1" applyProtection="1">
      <alignment horizontal="center" wrapText="1"/>
      <protection hidden="1"/>
    </xf>
    <xf numFmtId="49" fontId="8" fillId="0" borderId="18" xfId="1" applyNumberFormat="1" applyFont="1" applyFill="1" applyBorder="1" applyAlignment="1" applyProtection="1">
      <alignment horizontal="center" wrapText="1"/>
      <protection hidden="1"/>
    </xf>
    <xf numFmtId="49" fontId="5" fillId="0" borderId="18" xfId="1" applyNumberFormat="1" applyFont="1" applyFill="1" applyBorder="1" applyAlignment="1" applyProtection="1">
      <alignment horizontal="center" wrapText="1"/>
      <protection hidden="1"/>
    </xf>
    <xf numFmtId="168" fontId="11" fillId="0" borderId="22" xfId="0" applyNumberFormat="1" applyFont="1" applyBorder="1"/>
    <xf numFmtId="168" fontId="0" fillId="0" borderId="22" xfId="0" applyNumberFormat="1" applyBorder="1"/>
    <xf numFmtId="168" fontId="0" fillId="0" borderId="23" xfId="0" applyNumberFormat="1" applyBorder="1"/>
    <xf numFmtId="168" fontId="9" fillId="0" borderId="22" xfId="0" applyNumberFormat="1" applyFont="1" applyBorder="1"/>
    <xf numFmtId="0" fontId="6" fillId="0" borderId="12" xfId="0" applyFont="1" applyBorder="1"/>
    <xf numFmtId="168" fontId="11" fillId="0" borderId="2" xfId="0" applyNumberFormat="1" applyFont="1" applyBorder="1"/>
    <xf numFmtId="0" fontId="10" fillId="0" borderId="24" xfId="1" applyFont="1" applyFill="1" applyBorder="1" applyAlignment="1" applyProtection="1">
      <alignment wrapText="1"/>
      <protection hidden="1"/>
    </xf>
    <xf numFmtId="49" fontId="10" fillId="0" borderId="25" xfId="1" applyNumberFormat="1" applyFont="1" applyFill="1" applyBorder="1" applyAlignment="1" applyProtection="1">
      <alignment horizontal="center" wrapText="1"/>
      <protection hidden="1"/>
    </xf>
    <xf numFmtId="49" fontId="10" fillId="0" borderId="26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5" fillId="0" borderId="2" xfId="1" applyFont="1" applyFill="1" applyBorder="1" applyAlignment="1" applyProtection="1">
      <alignment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0" fontId="7" fillId="0" borderId="6" xfId="1" applyFont="1" applyFill="1" applyBorder="1" applyAlignment="1" applyProtection="1">
      <alignment horizontal="justify" wrapText="1"/>
      <protection hidden="1"/>
    </xf>
    <xf numFmtId="0" fontId="7" fillId="0" borderId="1" xfId="1" applyFont="1" applyFill="1" applyBorder="1" applyAlignment="1" applyProtection="1">
      <alignment horizontal="justify" wrapText="1"/>
      <protection hidden="1"/>
    </xf>
    <xf numFmtId="0" fontId="7" fillId="0" borderId="24" xfId="1" applyFont="1" applyFill="1" applyBorder="1" applyAlignment="1" applyProtection="1">
      <alignment wrapText="1"/>
      <protection hidden="1"/>
    </xf>
    <xf numFmtId="49" fontId="7" fillId="0" borderId="25" xfId="1" applyNumberFormat="1" applyFont="1" applyFill="1" applyBorder="1" applyAlignment="1" applyProtection="1">
      <alignment horizontal="center" wrapText="1"/>
      <protection hidden="1"/>
    </xf>
    <xf numFmtId="49" fontId="7" fillId="0" borderId="26" xfId="1" applyNumberFormat="1" applyFont="1" applyFill="1" applyBorder="1" applyAlignment="1" applyProtection="1">
      <alignment horizontal="center" wrapText="1"/>
      <protection hidden="1"/>
    </xf>
    <xf numFmtId="0" fontId="0" fillId="0" borderId="27" xfId="0" applyBorder="1"/>
    <xf numFmtId="0" fontId="4" fillId="0" borderId="0" xfId="0" applyFont="1" applyAlignment="1">
      <alignment horizontal="center" wrapText="1"/>
    </xf>
    <xf numFmtId="168" fontId="0" fillId="0" borderId="27" xfId="0" applyNumberFormat="1" applyBorder="1"/>
    <xf numFmtId="0" fontId="7" fillId="0" borderId="9" xfId="1" applyFont="1" applyFill="1" applyBorder="1" applyAlignment="1" applyProtection="1">
      <alignment wrapText="1"/>
      <protection hidden="1"/>
    </xf>
    <xf numFmtId="168" fontId="0" fillId="0" borderId="10" xfId="0" applyNumberFormat="1" applyBorder="1"/>
    <xf numFmtId="168" fontId="6" fillId="0" borderId="10" xfId="0" applyNumberFormat="1" applyFont="1" applyBorder="1"/>
    <xf numFmtId="168" fontId="0" fillId="0" borderId="25" xfId="0" applyNumberFormat="1" applyBorder="1"/>
    <xf numFmtId="168" fontId="6" fillId="0" borderId="25" xfId="0" applyNumberFormat="1" applyFont="1" applyBorder="1"/>
    <xf numFmtId="0" fontId="7" fillId="0" borderId="24" xfId="1" applyFont="1" applyFill="1" applyBorder="1" applyAlignment="1" applyProtection="1">
      <alignment horizontal="left" wrapText="1" indent="2"/>
      <protection hidden="1"/>
    </xf>
    <xf numFmtId="0" fontId="7" fillId="0" borderId="6" xfId="1" applyFont="1" applyFill="1" applyBorder="1" applyAlignment="1" applyProtection="1">
      <alignment horizontal="left" wrapText="1" indent="2"/>
      <protection hidden="1"/>
    </xf>
    <xf numFmtId="0" fontId="6" fillId="0" borderId="2" xfId="0" applyFont="1" applyBorder="1"/>
    <xf numFmtId="0" fontId="7" fillId="0" borderId="2" xfId="1" applyFont="1" applyFill="1" applyBorder="1" applyAlignment="1" applyProtection="1">
      <alignment horizontal="justify" wrapText="1"/>
      <protection hidden="1"/>
    </xf>
    <xf numFmtId="49" fontId="6" fillId="0" borderId="2" xfId="0" applyNumberFormat="1" applyFont="1" applyBorder="1"/>
    <xf numFmtId="49" fontId="1" fillId="0" borderId="2" xfId="0" applyNumberFormat="1" applyFont="1" applyBorder="1"/>
    <xf numFmtId="0" fontId="10" fillId="0" borderId="2" xfId="1" applyFont="1" applyFill="1" applyBorder="1" applyAlignment="1" applyProtection="1">
      <alignment wrapText="1"/>
      <protection hidden="1"/>
    </xf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/>
    <xf numFmtId="4" fontId="6" fillId="0" borderId="2" xfId="0" applyNumberFormat="1" applyFont="1" applyBorder="1"/>
    <xf numFmtId="2" fontId="6" fillId="0" borderId="2" xfId="0" applyNumberFormat="1" applyFont="1" applyBorder="1"/>
    <xf numFmtId="2" fontId="0" fillId="0" borderId="2" xfId="0" applyNumberFormat="1" applyBorder="1"/>
    <xf numFmtId="2" fontId="4" fillId="0" borderId="2" xfId="0" applyNumberFormat="1" applyFont="1" applyBorder="1"/>
    <xf numFmtId="2" fontId="1" fillId="0" borderId="2" xfId="0" applyNumberFormat="1" applyFont="1" applyBorder="1"/>
    <xf numFmtId="2" fontId="0" fillId="0" borderId="0" xfId="0" applyNumberFormat="1"/>
    <xf numFmtId="168" fontId="6" fillId="0" borderId="18" xfId="0" applyNumberFormat="1" applyFont="1" applyBorder="1"/>
    <xf numFmtId="0" fontId="13" fillId="0" borderId="0" xfId="0" applyFont="1"/>
    <xf numFmtId="49" fontId="17" fillId="0" borderId="16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4" fontId="17" fillId="0" borderId="2" xfId="0" applyNumberFormat="1" applyFont="1" applyBorder="1"/>
    <xf numFmtId="0" fontId="17" fillId="0" borderId="0" xfId="0" applyFont="1"/>
    <xf numFmtId="168" fontId="17" fillId="0" borderId="2" xfId="0" applyNumberFormat="1" applyFont="1" applyBorder="1"/>
    <xf numFmtId="49" fontId="13" fillId="0" borderId="0" xfId="0" applyNumberFormat="1" applyFont="1"/>
    <xf numFmtId="4" fontId="13" fillId="0" borderId="2" xfId="0" applyNumberFormat="1" applyFont="1" applyBorder="1"/>
    <xf numFmtId="0" fontId="17" fillId="0" borderId="28" xfId="1" applyFont="1" applyFill="1" applyBorder="1" applyAlignment="1" applyProtection="1">
      <alignment wrapText="1"/>
      <protection hidden="1"/>
    </xf>
    <xf numFmtId="49" fontId="17" fillId="0" borderId="29" xfId="1" applyNumberFormat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justify" wrapText="1"/>
      <protection hidden="1"/>
    </xf>
    <xf numFmtId="49" fontId="13" fillId="0" borderId="4" xfId="1" applyNumberFormat="1" applyFont="1" applyFill="1" applyBorder="1" applyAlignment="1" applyProtection="1">
      <alignment horizontal="center" wrapText="1"/>
      <protection hidden="1"/>
    </xf>
    <xf numFmtId="49" fontId="13" fillId="0" borderId="2" xfId="1" applyNumberFormat="1" applyFont="1" applyFill="1" applyBorder="1" applyAlignment="1" applyProtection="1">
      <alignment horizontal="center" wrapText="1"/>
      <protection hidden="1"/>
    </xf>
    <xf numFmtId="49" fontId="13" fillId="0" borderId="21" xfId="1" applyNumberFormat="1" applyFont="1" applyFill="1" applyBorder="1" applyAlignment="1" applyProtection="1">
      <alignment horizontal="center" wrapText="1"/>
      <protection hidden="1"/>
    </xf>
    <xf numFmtId="0" fontId="13" fillId="0" borderId="6" xfId="1" applyFont="1" applyFill="1" applyBorder="1" applyAlignment="1" applyProtection="1">
      <alignment horizontal="justify" wrapText="1"/>
      <protection hidden="1"/>
    </xf>
    <xf numFmtId="49" fontId="13" fillId="0" borderId="18" xfId="1" applyNumberFormat="1" applyFont="1" applyFill="1" applyBorder="1" applyAlignment="1" applyProtection="1">
      <alignment horizontal="center" wrapText="1"/>
      <protection hidden="1"/>
    </xf>
    <xf numFmtId="0" fontId="17" fillId="0" borderId="6" xfId="1" applyFont="1" applyFill="1" applyBorder="1" applyAlignment="1" applyProtection="1">
      <alignment wrapText="1"/>
      <protection hidden="1"/>
    </xf>
    <xf numFmtId="49" fontId="17" fillId="0" borderId="4" xfId="1" applyNumberFormat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wrapText="1"/>
      <protection hidden="1"/>
    </xf>
    <xf numFmtId="49" fontId="17" fillId="0" borderId="18" xfId="1" applyNumberFormat="1" applyFont="1" applyFill="1" applyBorder="1" applyAlignment="1" applyProtection="1">
      <alignment horizontal="center" wrapText="1"/>
      <protection hidden="1"/>
    </xf>
    <xf numFmtId="0" fontId="13" fillId="0" borderId="6" xfId="1" applyFont="1" applyFill="1" applyBorder="1" applyAlignment="1" applyProtection="1">
      <alignment wrapText="1"/>
      <protection hidden="1"/>
    </xf>
    <xf numFmtId="0" fontId="13" fillId="0" borderId="7" xfId="1" applyFont="1" applyFill="1" applyBorder="1" applyAlignment="1" applyProtection="1">
      <alignment wrapText="1"/>
      <protection hidden="1"/>
    </xf>
    <xf numFmtId="49" fontId="13" fillId="0" borderId="3" xfId="1" applyNumberFormat="1" applyFont="1" applyFill="1" applyBorder="1" applyAlignment="1" applyProtection="1">
      <alignment horizontal="center" wrapText="1"/>
      <protection hidden="1"/>
    </xf>
    <xf numFmtId="49" fontId="13" fillId="0" borderId="30" xfId="1" applyNumberFormat="1" applyFont="1" applyFill="1" applyBorder="1" applyAlignment="1" applyProtection="1">
      <alignment horizontal="center" wrapText="1"/>
      <protection hidden="1"/>
    </xf>
    <xf numFmtId="0" fontId="17" fillId="0" borderId="2" xfId="1" applyFont="1" applyFill="1" applyBorder="1" applyAlignment="1" applyProtection="1">
      <alignment wrapText="1"/>
      <protection hidden="1"/>
    </xf>
    <xf numFmtId="49" fontId="17" fillId="0" borderId="2" xfId="1" applyNumberFormat="1" applyFont="1" applyFill="1" applyBorder="1" applyAlignment="1" applyProtection="1">
      <alignment horizontal="center" wrapText="1"/>
      <protection hidden="1"/>
    </xf>
    <xf numFmtId="49" fontId="17" fillId="0" borderId="4" xfId="0" applyNumberFormat="1" applyFont="1" applyBorder="1" applyAlignment="1">
      <alignment horizontal="center"/>
    </xf>
    <xf numFmtId="178" fontId="17" fillId="0" borderId="2" xfId="0" applyNumberFormat="1" applyFont="1" applyBorder="1"/>
    <xf numFmtId="2" fontId="17" fillId="0" borderId="2" xfId="0" applyNumberFormat="1" applyFont="1" applyBorder="1"/>
    <xf numFmtId="49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/>
    <xf numFmtId="178" fontId="13" fillId="0" borderId="2" xfId="0" applyNumberFormat="1" applyFont="1" applyBorder="1"/>
    <xf numFmtId="49" fontId="17" fillId="0" borderId="2" xfId="0" applyNumberFormat="1" applyFont="1" applyBorder="1" applyAlignment="1">
      <alignment horizontal="center"/>
    </xf>
    <xf numFmtId="2" fontId="13" fillId="0" borderId="0" xfId="0" applyNumberFormat="1" applyFont="1"/>
    <xf numFmtId="0" fontId="18" fillId="0" borderId="0" xfId="0" applyFont="1"/>
    <xf numFmtId="0" fontId="13" fillId="0" borderId="2" xfId="1" applyFont="1" applyFill="1" applyBorder="1" applyAlignment="1" applyProtection="1">
      <alignment horizontal="justify" wrapText="1"/>
      <protection hidden="1"/>
    </xf>
    <xf numFmtId="0" fontId="11" fillId="0" borderId="0" xfId="0" applyFont="1"/>
    <xf numFmtId="0" fontId="13" fillId="0" borderId="2" xfId="1" applyFont="1" applyFill="1" applyBorder="1" applyAlignment="1" applyProtection="1">
      <alignment wrapText="1"/>
      <protection hidden="1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/>
    </xf>
    <xf numFmtId="0" fontId="13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168" fontId="1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31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17" fillId="0" borderId="0" xfId="1" applyFont="1" applyFill="1" applyBorder="1" applyAlignment="1" applyProtection="1">
      <alignment horizontal="center" vertical="center" wrapText="1"/>
      <protection hidden="1"/>
    </xf>
    <xf numFmtId="0" fontId="17" fillId="0" borderId="32" xfId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5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justify"/>
    </xf>
    <xf numFmtId="0" fontId="13" fillId="0" borderId="38" xfId="0" applyFont="1" applyBorder="1" applyAlignment="1">
      <alignment horizontal="justify"/>
    </xf>
    <xf numFmtId="168" fontId="13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8" xfId="1" applyFont="1" applyFill="1" applyBorder="1" applyAlignment="1" applyProtection="1">
      <alignment horizontal="center" vertical="center" wrapText="1"/>
      <protection hidden="1"/>
    </xf>
    <xf numFmtId="0" fontId="15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9" xfId="1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78"/>
  <sheetViews>
    <sheetView showZeros="0" tabSelected="1" topLeftCell="A15" zoomScale="80" zoomScaleNormal="80" workbookViewId="0">
      <selection sqref="A1:K77"/>
    </sheetView>
  </sheetViews>
  <sheetFormatPr defaultRowHeight="15"/>
  <cols>
    <col min="1" max="1" width="58.85546875" style="95" customWidth="1"/>
    <col min="2" max="2" width="5.7109375" style="95" customWidth="1"/>
    <col min="3" max="3" width="5.5703125" style="95" customWidth="1"/>
    <col min="4" max="4" width="11.140625" style="95" customWidth="1"/>
    <col min="5" max="6" width="10.42578125" hidden="1" customWidth="1"/>
    <col min="7" max="7" width="7.140625" hidden="1" customWidth="1"/>
    <col min="8" max="8" width="0.140625" style="95" customWidth="1"/>
    <col min="9" max="9" width="9.28515625" style="95" customWidth="1"/>
    <col min="10" max="11" width="0.140625" hidden="1" customWidth="1"/>
    <col min="12" max="12" width="9.140625" hidden="1" customWidth="1"/>
  </cols>
  <sheetData>
    <row r="1" spans="1:12">
      <c r="A1" s="148" t="s">
        <v>81</v>
      </c>
      <c r="B1" s="148"/>
      <c r="C1" s="148"/>
      <c r="D1" s="148"/>
      <c r="E1" s="149"/>
      <c r="F1" s="149"/>
      <c r="G1" s="149"/>
      <c r="H1" s="148"/>
      <c r="I1" s="148"/>
      <c r="J1" s="149"/>
      <c r="K1" s="149"/>
    </row>
    <row r="2" spans="1:12">
      <c r="A2" s="148" t="s">
        <v>82</v>
      </c>
      <c r="B2" s="148"/>
      <c r="C2" s="148"/>
      <c r="D2" s="148"/>
      <c r="E2" s="149"/>
      <c r="F2" s="149"/>
      <c r="G2" s="149"/>
      <c r="H2" s="148"/>
      <c r="I2" s="148"/>
      <c r="J2" s="149"/>
      <c r="K2" s="149"/>
    </row>
    <row r="3" spans="1:12">
      <c r="A3" s="148" t="s">
        <v>83</v>
      </c>
      <c r="B3" s="148"/>
      <c r="C3" s="148"/>
      <c r="D3" s="148"/>
      <c r="E3" s="149"/>
      <c r="F3" s="149"/>
      <c r="G3" s="149"/>
      <c r="H3" s="148"/>
      <c r="I3" s="148"/>
      <c r="J3" s="149"/>
      <c r="K3" s="149"/>
    </row>
    <row r="4" spans="1:12">
      <c r="A4" s="150" t="s">
        <v>88</v>
      </c>
      <c r="B4" s="150"/>
      <c r="C4" s="150"/>
      <c r="D4" s="150"/>
      <c r="E4" s="151"/>
      <c r="F4" s="151"/>
      <c r="G4" s="151"/>
      <c r="H4" s="150"/>
      <c r="I4" s="150"/>
      <c r="J4" s="151"/>
      <c r="K4" s="151"/>
    </row>
    <row r="5" spans="1:12" ht="12.75" hidden="1">
      <c r="A5"/>
      <c r="B5" s="10"/>
      <c r="C5" s="10"/>
      <c r="D5" s="10"/>
      <c r="E5" s="10"/>
      <c r="F5" s="10"/>
      <c r="G5" s="10"/>
      <c r="H5"/>
      <c r="I5"/>
    </row>
    <row r="6" spans="1:12" ht="12.75">
      <c r="A6"/>
      <c r="B6" s="10"/>
      <c r="C6" s="10"/>
      <c r="D6" s="10"/>
      <c r="E6" s="10"/>
      <c r="F6" s="10"/>
      <c r="G6" s="10"/>
      <c r="H6"/>
      <c r="I6"/>
    </row>
    <row r="7" spans="1:12" ht="31.5" customHeight="1">
      <c r="A7" s="159" t="s">
        <v>86</v>
      </c>
      <c r="B7" s="159"/>
      <c r="C7" s="159"/>
      <c r="D7" s="159"/>
      <c r="E7" s="159"/>
      <c r="F7" s="159"/>
      <c r="G7" s="159"/>
      <c r="H7" s="159"/>
      <c r="I7" s="159"/>
      <c r="K7" t="s">
        <v>69</v>
      </c>
    </row>
    <row r="8" spans="1:12" ht="31.5" hidden="1" customHeight="1">
      <c r="A8" s="159"/>
      <c r="B8" s="159"/>
      <c r="C8" s="159"/>
      <c r="D8" s="159"/>
      <c r="E8" s="159"/>
      <c r="F8" s="159"/>
      <c r="G8" s="159"/>
      <c r="H8" s="159"/>
      <c r="I8" s="159"/>
    </row>
    <row r="9" spans="1:12" ht="31.5" customHeight="1">
      <c r="A9" s="159"/>
      <c r="B9" s="159"/>
      <c r="C9" s="159"/>
      <c r="D9" s="159"/>
      <c r="E9" s="159"/>
      <c r="F9" s="159"/>
      <c r="G9" s="159"/>
      <c r="H9" s="159"/>
      <c r="I9" s="159"/>
    </row>
    <row r="10" spans="1:12" ht="31.5" customHeight="1">
      <c r="A10" s="72"/>
      <c r="B10" s="72"/>
      <c r="C10" s="72"/>
      <c r="D10" s="72"/>
      <c r="E10" s="72"/>
      <c r="F10" s="72"/>
      <c r="G10" s="72"/>
      <c r="H10" s="72"/>
      <c r="I10" s="95" t="s">
        <v>72</v>
      </c>
    </row>
    <row r="11" spans="1:12" ht="12.75" customHeight="1" thickBot="1">
      <c r="A11" s="154" t="s">
        <v>1</v>
      </c>
      <c r="B11" s="152" t="s">
        <v>2</v>
      </c>
      <c r="C11" s="152" t="s">
        <v>3</v>
      </c>
      <c r="D11" s="137" t="s">
        <v>76</v>
      </c>
      <c r="E11" s="10"/>
      <c r="F11" s="10"/>
      <c r="G11" s="138"/>
      <c r="H11" s="137"/>
      <c r="I11" s="137" t="s">
        <v>87</v>
      </c>
      <c r="J11" s="138"/>
      <c r="K11" s="138"/>
    </row>
    <row r="12" spans="1:12" ht="13.5" hidden="1" customHeight="1" thickBot="1">
      <c r="A12" s="155"/>
      <c r="B12" s="153"/>
      <c r="C12" s="153"/>
      <c r="D12" s="29" t="s">
        <v>0</v>
      </c>
      <c r="E12" s="29"/>
      <c r="F12" s="29"/>
      <c r="G12" s="29"/>
      <c r="H12"/>
      <c r="I12"/>
    </row>
    <row r="13" spans="1:12" ht="13.5" customHeight="1">
      <c r="A13" s="156"/>
      <c r="B13" s="152"/>
      <c r="C13" s="152"/>
      <c r="D13" s="139" t="s">
        <v>71</v>
      </c>
      <c r="E13" s="143" t="s">
        <v>45</v>
      </c>
      <c r="F13" s="145" t="s">
        <v>46</v>
      </c>
      <c r="G13" s="140"/>
      <c r="H13" s="142"/>
      <c r="I13" s="139" t="s">
        <v>71</v>
      </c>
      <c r="J13" s="140"/>
      <c r="K13" s="158"/>
    </row>
    <row r="14" spans="1:12" ht="15" customHeight="1">
      <c r="A14" s="156"/>
      <c r="B14" s="152"/>
      <c r="C14" s="152"/>
      <c r="D14" s="139"/>
      <c r="E14" s="144"/>
      <c r="F14" s="146"/>
      <c r="G14" s="141"/>
      <c r="H14" s="142"/>
      <c r="I14" s="139"/>
      <c r="J14" s="141"/>
      <c r="K14" s="158"/>
    </row>
    <row r="15" spans="1:12" ht="120" customHeight="1" thickBot="1">
      <c r="A15" s="157"/>
      <c r="B15" s="152"/>
      <c r="C15" s="152"/>
      <c r="D15" s="139"/>
      <c r="E15" s="144"/>
      <c r="F15" s="147"/>
      <c r="G15" s="141"/>
      <c r="H15" s="142"/>
      <c r="I15" s="139"/>
      <c r="J15" s="141"/>
      <c r="K15" s="158"/>
    </row>
    <row r="16" spans="1:12" s="133" customFormat="1" ht="25.5" customHeight="1" thickBot="1">
      <c r="A16" s="123" t="s">
        <v>4</v>
      </c>
      <c r="B16" s="116" t="s">
        <v>5</v>
      </c>
      <c r="C16" s="125" t="s">
        <v>31</v>
      </c>
      <c r="D16" s="126">
        <f>D18+D19+D20+D22+D24+D26+D23+D21+D17</f>
        <v>722.1</v>
      </c>
      <c r="E16" s="46">
        <f>E18+E20+E22+E24+E26+E23+E21+E17</f>
        <v>0</v>
      </c>
      <c r="F16" s="46">
        <f>F18+F20+F22+F24+F26+F23+F21+F17</f>
        <v>491.6</v>
      </c>
      <c r="G16" s="89">
        <f>G18+G20+G22+G24+G26+G23+G21+G17</f>
        <v>0</v>
      </c>
      <c r="H16" s="127"/>
      <c r="I16" s="126">
        <f>I18+I19+I20+I22+I24+I26+I23+I21+I17</f>
        <v>722.1</v>
      </c>
      <c r="J16" s="89"/>
      <c r="K16" s="89"/>
      <c r="L16" s="1"/>
    </row>
    <row r="17" spans="1:12" s="1" customFormat="1" ht="31.5" hidden="1" customHeight="1" thickBot="1">
      <c r="A17" s="82" t="s">
        <v>51</v>
      </c>
      <c r="B17" s="65" t="s">
        <v>5</v>
      </c>
      <c r="C17" s="83" t="s">
        <v>10</v>
      </c>
      <c r="D17" s="46"/>
      <c r="E17" s="37"/>
      <c r="F17" s="36"/>
      <c r="G17" s="46"/>
      <c r="H17" s="46">
        <f t="shared" ref="H17:H23" si="0">D17+G17</f>
        <v>0</v>
      </c>
      <c r="I17" s="81"/>
      <c r="J17" s="81"/>
      <c r="K17" s="46">
        <f>I17+J17</f>
        <v>0</v>
      </c>
    </row>
    <row r="18" spans="1:12" s="1" customFormat="1" ht="45" hidden="1" customHeight="1" thickBot="1">
      <c r="A18" s="82" t="s">
        <v>52</v>
      </c>
      <c r="B18" s="44" t="s">
        <v>5</v>
      </c>
      <c r="C18" s="84" t="s">
        <v>35</v>
      </c>
      <c r="D18" s="59"/>
      <c r="E18" s="54"/>
      <c r="F18" s="36">
        <f t="shared" ref="F18:F24" si="1">D18+E18</f>
        <v>0</v>
      </c>
      <c r="G18" s="46"/>
      <c r="H18" s="46">
        <f t="shared" si="0"/>
        <v>0</v>
      </c>
      <c r="I18" s="81"/>
      <c r="J18" s="81"/>
      <c r="K18" s="46">
        <f>I18+J18</f>
        <v>0</v>
      </c>
    </row>
    <row r="19" spans="1:12" s="133" customFormat="1" ht="45.75" customHeight="1" thickBot="1">
      <c r="A19" s="134" t="s">
        <v>68</v>
      </c>
      <c r="B19" s="111" t="s">
        <v>5</v>
      </c>
      <c r="C19" s="128" t="s">
        <v>10</v>
      </c>
      <c r="D19" s="129">
        <v>230.5</v>
      </c>
      <c r="E19" s="54"/>
      <c r="F19" s="36"/>
      <c r="G19" s="46"/>
      <c r="H19" s="104"/>
      <c r="I19" s="130">
        <v>230.5</v>
      </c>
      <c r="J19" s="81"/>
      <c r="K19" s="46"/>
      <c r="L19" s="1"/>
    </row>
    <row r="20" spans="1:12" s="135" customFormat="1" ht="61.5" customHeight="1" thickBot="1">
      <c r="A20" s="134" t="s">
        <v>53</v>
      </c>
      <c r="B20" s="111" t="s">
        <v>5</v>
      </c>
      <c r="C20" s="111" t="s">
        <v>6</v>
      </c>
      <c r="D20" s="130">
        <v>487.6</v>
      </c>
      <c r="E20" s="55"/>
      <c r="F20" s="36">
        <f t="shared" si="1"/>
        <v>487.6</v>
      </c>
      <c r="G20" s="89"/>
      <c r="H20" s="127"/>
      <c r="I20" s="130">
        <v>487.6</v>
      </c>
      <c r="J20" s="90"/>
      <c r="K20" s="89"/>
      <c r="L20"/>
    </row>
    <row r="21" spans="1:12" ht="18" hidden="1" customHeight="1" thickBot="1">
      <c r="A21" s="68" t="s">
        <v>44</v>
      </c>
      <c r="B21" s="69" t="s">
        <v>5</v>
      </c>
      <c r="C21" s="70" t="s">
        <v>7</v>
      </c>
      <c r="D21" s="77"/>
      <c r="E21" s="55"/>
      <c r="F21" s="36">
        <f t="shared" si="1"/>
        <v>0</v>
      </c>
      <c r="G21" s="78"/>
      <c r="H21" s="78">
        <f t="shared" si="0"/>
        <v>0</v>
      </c>
      <c r="I21"/>
    </row>
    <row r="22" spans="1:12" ht="42.75" hidden="1" customHeight="1" thickBot="1">
      <c r="A22" s="82" t="s">
        <v>54</v>
      </c>
      <c r="B22" s="3" t="s">
        <v>5</v>
      </c>
      <c r="C22" s="3" t="s">
        <v>16</v>
      </c>
      <c r="D22" s="25"/>
      <c r="E22" s="55"/>
      <c r="F22" s="36">
        <f t="shared" si="1"/>
        <v>0</v>
      </c>
      <c r="G22" s="46"/>
      <c r="H22" s="46">
        <f t="shared" si="0"/>
        <v>0</v>
      </c>
      <c r="I22" s="26"/>
      <c r="J22" s="26"/>
      <c r="K22" s="46">
        <f>I22+J22</f>
        <v>0</v>
      </c>
    </row>
    <row r="23" spans="1:12" ht="16.5" hidden="1" customHeight="1" thickBot="1">
      <c r="A23" s="68" t="s">
        <v>39</v>
      </c>
      <c r="B23" s="69" t="s">
        <v>5</v>
      </c>
      <c r="C23" s="70" t="s">
        <v>8</v>
      </c>
      <c r="D23" s="77"/>
      <c r="E23" s="55"/>
      <c r="F23" s="36">
        <f t="shared" si="1"/>
        <v>0</v>
      </c>
      <c r="G23" s="78"/>
      <c r="H23" s="78">
        <f t="shared" si="0"/>
        <v>0</v>
      </c>
      <c r="I23"/>
    </row>
    <row r="24" spans="1:12" s="135" customFormat="1" ht="18" customHeight="1" thickBot="1">
      <c r="A24" s="134" t="s">
        <v>9</v>
      </c>
      <c r="B24" s="111" t="s">
        <v>5</v>
      </c>
      <c r="C24" s="111" t="s">
        <v>19</v>
      </c>
      <c r="D24" s="130">
        <v>2</v>
      </c>
      <c r="E24" s="55"/>
      <c r="F24" s="36">
        <f t="shared" si="1"/>
        <v>2</v>
      </c>
      <c r="G24" s="89"/>
      <c r="H24" s="127"/>
      <c r="I24" s="130">
        <v>2</v>
      </c>
      <c r="J24" s="90"/>
      <c r="K24" s="89"/>
      <c r="L24"/>
    </row>
    <row r="25" spans="1:12" hidden="1" thickBot="1">
      <c r="A25" s="79" t="s">
        <v>11</v>
      </c>
      <c r="B25" s="69" t="s">
        <v>10</v>
      </c>
      <c r="C25" s="69" t="s">
        <v>5</v>
      </c>
      <c r="D25" s="39">
        <v>0</v>
      </c>
      <c r="E25" s="31"/>
      <c r="F25" s="31"/>
      <c r="G25" s="31"/>
      <c r="H25"/>
      <c r="I25"/>
    </row>
    <row r="26" spans="1:12" s="135" customFormat="1" ht="15" customHeight="1" thickBot="1">
      <c r="A26" s="134" t="s">
        <v>77</v>
      </c>
      <c r="B26" s="111" t="s">
        <v>5</v>
      </c>
      <c r="C26" s="111" t="s">
        <v>74</v>
      </c>
      <c r="D26" s="130">
        <v>2</v>
      </c>
      <c r="E26" s="55"/>
      <c r="F26" s="36">
        <f>D26+E26</f>
        <v>2</v>
      </c>
      <c r="G26" s="89"/>
      <c r="H26" s="127"/>
      <c r="I26" s="130">
        <v>2</v>
      </c>
      <c r="J26" s="90"/>
      <c r="K26" s="89"/>
      <c r="L26"/>
    </row>
    <row r="27" spans="1:12" s="1" customFormat="1" ht="30.75" hidden="1" thickBot="1">
      <c r="A27" s="16" t="s">
        <v>34</v>
      </c>
      <c r="B27" s="12" t="s">
        <v>35</v>
      </c>
      <c r="C27" s="12"/>
      <c r="D27" s="13">
        <f>D28</f>
        <v>0</v>
      </c>
      <c r="E27" s="32"/>
      <c r="F27" s="32"/>
      <c r="G27" s="32"/>
      <c r="H27" s="58"/>
    </row>
    <row r="28" spans="1:12" ht="14.25" hidden="1">
      <c r="A28" s="15" t="s">
        <v>36</v>
      </c>
      <c r="B28" s="8" t="s">
        <v>35</v>
      </c>
      <c r="C28" s="8" t="s">
        <v>10</v>
      </c>
      <c r="D28" s="39"/>
      <c r="E28" s="30"/>
      <c r="F28" s="30"/>
      <c r="G28" s="30"/>
      <c r="H28" s="35"/>
      <c r="I28"/>
    </row>
    <row r="29" spans="1:12" ht="30" hidden="1">
      <c r="A29" s="16" t="s">
        <v>34</v>
      </c>
      <c r="B29" s="8" t="s">
        <v>35</v>
      </c>
      <c r="C29" s="50" t="s">
        <v>31</v>
      </c>
      <c r="D29" s="25">
        <f>D30+D32</f>
        <v>0</v>
      </c>
      <c r="E29" s="56">
        <f>E30+E32</f>
        <v>0</v>
      </c>
      <c r="F29" s="38">
        <f>F30+F32</f>
        <v>0</v>
      </c>
      <c r="G29" s="25"/>
      <c r="H29" s="46">
        <f>D29+G29</f>
        <v>0</v>
      </c>
      <c r="I29"/>
    </row>
    <row r="30" spans="1:12" hidden="1" thickBot="1">
      <c r="A30" s="15" t="s">
        <v>48</v>
      </c>
      <c r="B30" s="8" t="s">
        <v>35</v>
      </c>
      <c r="C30" s="50" t="s">
        <v>10</v>
      </c>
      <c r="D30" s="25"/>
      <c r="E30" s="55"/>
      <c r="F30" s="38">
        <f>D30+E30</f>
        <v>0</v>
      </c>
      <c r="G30" s="25"/>
      <c r="H30" s="46">
        <f>D30+G30</f>
        <v>0</v>
      </c>
      <c r="I30"/>
    </row>
    <row r="31" spans="1:12" ht="14.25" hidden="1">
      <c r="A31" s="15"/>
      <c r="B31" s="8"/>
      <c r="C31" s="8"/>
      <c r="D31" s="9"/>
      <c r="E31" s="30"/>
      <c r="F31" s="30"/>
      <c r="G31" s="30"/>
      <c r="H31" s="28"/>
      <c r="I31"/>
    </row>
    <row r="32" spans="1:12" ht="14.25" hidden="1">
      <c r="A32" s="68" t="s">
        <v>50</v>
      </c>
      <c r="B32" s="69" t="s">
        <v>35</v>
      </c>
      <c r="C32" s="69" t="s">
        <v>6</v>
      </c>
      <c r="D32" s="39"/>
      <c r="E32" s="30"/>
      <c r="F32" s="38">
        <f>D32+E32</f>
        <v>0</v>
      </c>
      <c r="G32" s="31"/>
      <c r="H32" s="28"/>
      <c r="I32"/>
    </row>
    <row r="33" spans="1:12" s="135" customFormat="1" ht="15.75">
      <c r="A33" s="123" t="s">
        <v>65</v>
      </c>
      <c r="B33" s="124" t="s">
        <v>10</v>
      </c>
      <c r="C33" s="131" t="s">
        <v>31</v>
      </c>
      <c r="D33" s="126">
        <f>D35+D38+D37+D40+D39</f>
        <v>81</v>
      </c>
      <c r="E33" s="45">
        <f>E35+E38+E37+E40+E39</f>
        <v>1852</v>
      </c>
      <c r="F33" s="45">
        <f>F35+F38+F37+F40+F39</f>
        <v>1852</v>
      </c>
      <c r="G33" s="91">
        <f>G35+G38+G37+G40+G39</f>
        <v>0</v>
      </c>
      <c r="H33" s="127"/>
      <c r="I33" s="126">
        <f>I35+I38+I37+I40+I39</f>
        <v>77.400000000000006</v>
      </c>
      <c r="J33" s="91"/>
      <c r="K33" s="89"/>
      <c r="L33"/>
    </row>
    <row r="34" spans="1:12" ht="14.25" hidden="1" customHeight="1">
      <c r="A34" s="79" t="s">
        <v>14</v>
      </c>
      <c r="B34" s="69" t="s">
        <v>6</v>
      </c>
      <c r="C34" s="69" t="s">
        <v>6</v>
      </c>
      <c r="D34" s="39">
        <v>0</v>
      </c>
      <c r="E34" s="31"/>
      <c r="F34" s="31"/>
      <c r="G34" s="31"/>
      <c r="H34"/>
      <c r="I34"/>
    </row>
    <row r="35" spans="1:12" s="135" customFormat="1" ht="18" customHeight="1">
      <c r="A35" s="136" t="s">
        <v>66</v>
      </c>
      <c r="B35" s="111" t="s">
        <v>10</v>
      </c>
      <c r="C35" s="111" t="s">
        <v>35</v>
      </c>
      <c r="D35" s="130">
        <v>81</v>
      </c>
      <c r="E35" s="73">
        <v>1852</v>
      </c>
      <c r="F35" s="25">
        <v>1852</v>
      </c>
      <c r="G35" s="90"/>
      <c r="H35" s="127"/>
      <c r="I35" s="130">
        <v>77.400000000000006</v>
      </c>
      <c r="J35" s="90"/>
      <c r="K35" s="89"/>
      <c r="L35"/>
    </row>
    <row r="36" spans="1:12" ht="14.25" hidden="1">
      <c r="A36" s="80" t="s">
        <v>15</v>
      </c>
      <c r="B36" s="8" t="s">
        <v>6</v>
      </c>
      <c r="C36" s="8" t="s">
        <v>16</v>
      </c>
      <c r="D36" s="39">
        <v>0</v>
      </c>
      <c r="E36" s="31"/>
      <c r="F36" s="31"/>
      <c r="G36" s="31"/>
      <c r="H36"/>
      <c r="I36"/>
    </row>
    <row r="37" spans="1:12" ht="14.25" hidden="1">
      <c r="A37" s="21" t="s">
        <v>40</v>
      </c>
      <c r="B37" s="22" t="s">
        <v>6</v>
      </c>
      <c r="C37" s="22" t="s">
        <v>17</v>
      </c>
      <c r="D37" s="25"/>
      <c r="E37" s="25"/>
      <c r="F37" s="25"/>
      <c r="G37" s="25"/>
      <c r="H37" s="26"/>
      <c r="I37"/>
    </row>
    <row r="38" spans="1:12" ht="17.25" hidden="1" customHeight="1" thickBot="1">
      <c r="A38" s="40" t="s">
        <v>18</v>
      </c>
      <c r="B38" s="41" t="s">
        <v>6</v>
      </c>
      <c r="C38" s="41" t="s">
        <v>19</v>
      </c>
      <c r="D38" s="39"/>
      <c r="E38" s="30"/>
      <c r="F38" s="33"/>
      <c r="G38" s="30"/>
      <c r="H38" s="42"/>
      <c r="I38"/>
    </row>
    <row r="39" spans="1:12" ht="19.5" hidden="1" customHeight="1" thickBot="1">
      <c r="A39" s="43" t="s">
        <v>40</v>
      </c>
      <c r="B39" s="44" t="s">
        <v>6</v>
      </c>
      <c r="C39" s="44" t="s">
        <v>17</v>
      </c>
      <c r="D39" s="25"/>
      <c r="E39" s="30"/>
      <c r="F39" s="31"/>
      <c r="G39" s="25"/>
      <c r="H39" s="46">
        <f>D39+G39</f>
        <v>0</v>
      </c>
      <c r="I39" s="26"/>
      <c r="J39" s="26"/>
      <c r="K39" s="46">
        <f>I39+J39</f>
        <v>0</v>
      </c>
    </row>
    <row r="40" spans="1:12" ht="17.25" hidden="1" customHeight="1">
      <c r="A40" s="43" t="s">
        <v>18</v>
      </c>
      <c r="B40" s="44" t="s">
        <v>6</v>
      </c>
      <c r="C40" s="44" t="s">
        <v>55</v>
      </c>
      <c r="D40" s="25"/>
      <c r="E40" s="30"/>
      <c r="F40" s="36">
        <f>D40+E40</f>
        <v>0</v>
      </c>
      <c r="G40" s="46"/>
      <c r="H40" s="46">
        <f>D40+G40</f>
        <v>0</v>
      </c>
      <c r="I40" s="26"/>
      <c r="J40" s="26"/>
      <c r="K40" s="46">
        <f>I40+J40</f>
        <v>0</v>
      </c>
    </row>
    <row r="41" spans="1:12" s="133" customFormat="1" ht="17.25" customHeight="1">
      <c r="A41" s="123" t="s">
        <v>73</v>
      </c>
      <c r="B41" s="124" t="s">
        <v>6</v>
      </c>
      <c r="C41" s="124" t="s">
        <v>31</v>
      </c>
      <c r="D41" s="104">
        <f>SUBTOTAL(9,D42:D43)</f>
        <v>271.8</v>
      </c>
      <c r="E41" s="31"/>
      <c r="F41" s="94"/>
      <c r="G41" s="46"/>
      <c r="H41" s="104"/>
      <c r="I41" s="104">
        <f>SUBTOTAL(9,I42:I43)</f>
        <v>271.8</v>
      </c>
      <c r="J41" s="26"/>
      <c r="K41" s="46"/>
      <c r="L41"/>
    </row>
    <row r="42" spans="1:12" s="135" customFormat="1" ht="17.25" customHeight="1">
      <c r="A42" s="136" t="s">
        <v>85</v>
      </c>
      <c r="B42" s="111" t="s">
        <v>6</v>
      </c>
      <c r="C42" s="111" t="s">
        <v>12</v>
      </c>
      <c r="D42" s="129">
        <v>231.8</v>
      </c>
      <c r="E42" s="31"/>
      <c r="F42" s="94"/>
      <c r="G42" s="46"/>
      <c r="H42" s="129"/>
      <c r="I42" s="130">
        <v>231.8</v>
      </c>
      <c r="J42" s="26"/>
      <c r="K42" s="46"/>
      <c r="L42"/>
    </row>
    <row r="43" spans="1:12" s="135" customFormat="1" ht="17.25" customHeight="1">
      <c r="A43" s="136" t="s">
        <v>18</v>
      </c>
      <c r="B43" s="111" t="s">
        <v>6</v>
      </c>
      <c r="C43" s="111" t="s">
        <v>55</v>
      </c>
      <c r="D43" s="129">
        <v>40</v>
      </c>
      <c r="E43" s="31"/>
      <c r="F43" s="94"/>
      <c r="G43" s="46"/>
      <c r="H43" s="104"/>
      <c r="I43" s="130">
        <v>40</v>
      </c>
      <c r="J43" s="26"/>
      <c r="K43" s="46"/>
      <c r="L43"/>
    </row>
    <row r="44" spans="1:12" s="135" customFormat="1" ht="16.5" thickBot="1">
      <c r="A44" s="123" t="s">
        <v>20</v>
      </c>
      <c r="B44" s="124" t="s">
        <v>7</v>
      </c>
      <c r="C44" s="124" t="s">
        <v>31</v>
      </c>
      <c r="D44" s="126">
        <f>D45+D48</f>
        <v>65</v>
      </c>
      <c r="E44" s="45" t="e">
        <f>#REF!+E45+E48</f>
        <v>#REF!</v>
      </c>
      <c r="F44" s="45" t="e">
        <f>#REF!+F45+F48</f>
        <v>#REF!</v>
      </c>
      <c r="G44" s="91" t="e">
        <f>#REF!+G45+G48</f>
        <v>#REF!</v>
      </c>
      <c r="H44" s="127"/>
      <c r="I44" s="126">
        <f>I45+I48</f>
        <v>84</v>
      </c>
      <c r="J44" s="91"/>
      <c r="K44" s="89"/>
      <c r="L44"/>
    </row>
    <row r="45" spans="1:12" s="135" customFormat="1" ht="15" customHeight="1" thickBot="1">
      <c r="A45" s="136" t="s">
        <v>32</v>
      </c>
      <c r="B45" s="111" t="s">
        <v>7</v>
      </c>
      <c r="C45" s="111" t="s">
        <v>10</v>
      </c>
      <c r="D45" s="130">
        <v>20</v>
      </c>
      <c r="E45" s="57"/>
      <c r="F45" s="36">
        <f>D45+E45</f>
        <v>20</v>
      </c>
      <c r="G45" s="89"/>
      <c r="H45" s="127"/>
      <c r="I45" s="130">
        <v>20</v>
      </c>
      <c r="J45" s="92"/>
      <c r="K45" s="89"/>
      <c r="L45" s="11"/>
    </row>
    <row r="46" spans="1:12" ht="26.25" hidden="1" customHeight="1" thickBot="1">
      <c r="A46" s="15" t="s">
        <v>18</v>
      </c>
      <c r="B46" s="8" t="s">
        <v>7</v>
      </c>
      <c r="C46" s="8" t="s">
        <v>6</v>
      </c>
      <c r="D46" s="9"/>
      <c r="E46" s="30"/>
      <c r="F46" s="30"/>
      <c r="G46" s="30"/>
      <c r="H46" s="24"/>
      <c r="I46"/>
    </row>
    <row r="47" spans="1:12" ht="12.75" hidden="1" customHeight="1" thickBot="1">
      <c r="A47" s="74" t="s">
        <v>33</v>
      </c>
      <c r="B47" s="22" t="s">
        <v>7</v>
      </c>
      <c r="C47" s="22" t="s">
        <v>6</v>
      </c>
      <c r="D47" s="23"/>
      <c r="E47" s="30"/>
      <c r="F47" s="33"/>
      <c r="G47" s="30"/>
      <c r="H47" s="35"/>
      <c r="I47"/>
    </row>
    <row r="48" spans="1:12" s="135" customFormat="1" ht="16.5" customHeight="1">
      <c r="A48" s="136" t="s">
        <v>64</v>
      </c>
      <c r="B48" s="111" t="s">
        <v>7</v>
      </c>
      <c r="C48" s="111" t="s">
        <v>35</v>
      </c>
      <c r="D48" s="130">
        <v>45</v>
      </c>
      <c r="E48" s="31"/>
      <c r="F48" s="31"/>
      <c r="G48" s="90"/>
      <c r="H48" s="127"/>
      <c r="I48" s="130">
        <v>64</v>
      </c>
      <c r="J48" s="90"/>
      <c r="K48" s="89"/>
      <c r="L48"/>
    </row>
    <row r="49" spans="1:12" ht="15.75" hidden="1" thickBot="1">
      <c r="A49" s="64" t="s">
        <v>21</v>
      </c>
      <c r="B49" s="65" t="s">
        <v>8</v>
      </c>
      <c r="C49" s="65" t="s">
        <v>31</v>
      </c>
      <c r="D49" s="45">
        <f>SUBTOTAL(9,D51:D54)</f>
        <v>0</v>
      </c>
      <c r="E49" s="45">
        <f>SUBTOTAL(9,E51:E54)</f>
        <v>0</v>
      </c>
      <c r="F49" s="45">
        <f>SUBTOTAL(9,F51:F54)</f>
        <v>0</v>
      </c>
      <c r="G49" s="45">
        <f>SUBTOTAL(9,G51:G54)</f>
        <v>0</v>
      </c>
      <c r="H49" s="46">
        <f>D49+G49</f>
        <v>0</v>
      </c>
      <c r="I49" s="45">
        <f>SUBTOTAL(9,I51:I54)</f>
        <v>0</v>
      </c>
      <c r="J49" s="45">
        <f>SUBTOTAL(9,J51:J54)</f>
        <v>0</v>
      </c>
      <c r="K49" s="46">
        <f>I49+J49</f>
        <v>0</v>
      </c>
    </row>
    <row r="50" spans="1:12" hidden="1" thickBot="1">
      <c r="A50" s="79" t="s">
        <v>22</v>
      </c>
      <c r="B50" s="69" t="s">
        <v>8</v>
      </c>
      <c r="C50" s="69" t="s">
        <v>5</v>
      </c>
      <c r="D50" s="39">
        <v>0</v>
      </c>
      <c r="E50" s="31"/>
      <c r="F50" s="31"/>
      <c r="G50" s="31"/>
      <c r="H50"/>
      <c r="I50"/>
    </row>
    <row r="51" spans="1:12" hidden="1" thickBot="1">
      <c r="A51" s="63" t="s">
        <v>22</v>
      </c>
      <c r="B51" s="3" t="s">
        <v>8</v>
      </c>
      <c r="C51" s="3" t="s">
        <v>5</v>
      </c>
      <c r="D51" s="25"/>
      <c r="E51" s="55"/>
      <c r="F51" s="36">
        <f>D51+E51</f>
        <v>0</v>
      </c>
      <c r="G51" s="46"/>
      <c r="H51" s="46">
        <f>D51+G51</f>
        <v>0</v>
      </c>
      <c r="I51" s="26"/>
      <c r="J51" s="26"/>
      <c r="K51" s="46">
        <f>I51+J51</f>
        <v>0</v>
      </c>
    </row>
    <row r="52" spans="1:12" hidden="1" thickBot="1">
      <c r="A52" s="63" t="s">
        <v>23</v>
      </c>
      <c r="B52" s="3" t="s">
        <v>8</v>
      </c>
      <c r="C52" s="3" t="s">
        <v>10</v>
      </c>
      <c r="D52" s="25"/>
      <c r="E52" s="55"/>
      <c r="F52" s="36">
        <f>D52+E52</f>
        <v>0</v>
      </c>
      <c r="G52" s="46"/>
      <c r="H52" s="46">
        <f>D52+G52</f>
        <v>0</v>
      </c>
      <c r="I52" s="26"/>
      <c r="J52" s="26"/>
      <c r="K52" s="46">
        <f>I52+J52</f>
        <v>0</v>
      </c>
    </row>
    <row r="53" spans="1:12" ht="15.75" hidden="1" customHeight="1" thickBot="1">
      <c r="A53" s="63" t="s">
        <v>24</v>
      </c>
      <c r="B53" s="3" t="s">
        <v>8</v>
      </c>
      <c r="C53" s="3" t="s">
        <v>8</v>
      </c>
      <c r="D53" s="25"/>
      <c r="E53" s="55"/>
      <c r="F53" s="36">
        <f>D53+E53</f>
        <v>0</v>
      </c>
      <c r="G53" s="46"/>
      <c r="H53" s="46">
        <f>D53+G53</f>
        <v>0</v>
      </c>
      <c r="I53" s="26"/>
      <c r="J53" s="26"/>
      <c r="K53" s="46">
        <f>I53+J53</f>
        <v>0</v>
      </c>
    </row>
    <row r="54" spans="1:12" ht="16.149999999999999" hidden="1" customHeight="1" thickBot="1">
      <c r="A54" s="63" t="s">
        <v>37</v>
      </c>
      <c r="B54" s="3" t="s">
        <v>8</v>
      </c>
      <c r="C54" s="3" t="s">
        <v>12</v>
      </c>
      <c r="D54" s="25"/>
      <c r="E54" s="55"/>
      <c r="F54" s="36">
        <f>D54+E54</f>
        <v>0</v>
      </c>
      <c r="G54" s="46"/>
      <c r="H54" s="46">
        <f>D54+G54</f>
        <v>0</v>
      </c>
      <c r="I54" s="26"/>
      <c r="J54" s="26"/>
      <c r="K54" s="46">
        <f>I54+J54</f>
        <v>0</v>
      </c>
    </row>
    <row r="55" spans="1:12" s="135" customFormat="1" ht="16.5" customHeight="1" thickBot="1">
      <c r="A55" s="123" t="s">
        <v>80</v>
      </c>
      <c r="B55" s="124" t="s">
        <v>17</v>
      </c>
      <c r="C55" s="124" t="s">
        <v>31</v>
      </c>
      <c r="D55" s="126">
        <f>D56+D57+D59+D58</f>
        <v>1270.9000000000001</v>
      </c>
      <c r="E55" s="45">
        <f>E56+E57+E59+E58</f>
        <v>0</v>
      </c>
      <c r="F55" s="45">
        <f>F56+F57+F59+F58</f>
        <v>0</v>
      </c>
      <c r="G55" s="91">
        <f>G56+G57+G59+G58</f>
        <v>0</v>
      </c>
      <c r="H55" s="127"/>
      <c r="I55" s="126">
        <f>I56+I57+I59+I58</f>
        <v>1353.1</v>
      </c>
      <c r="J55" s="91"/>
      <c r="K55" s="89"/>
      <c r="L55"/>
    </row>
    <row r="56" spans="1:12" s="135" customFormat="1" ht="16.5" thickBot="1">
      <c r="A56" s="136" t="s">
        <v>25</v>
      </c>
      <c r="B56" s="111" t="s">
        <v>17</v>
      </c>
      <c r="C56" s="111" t="s">
        <v>5</v>
      </c>
      <c r="D56" s="130">
        <v>1270.9000000000001</v>
      </c>
      <c r="E56" s="55"/>
      <c r="F56" s="36"/>
      <c r="G56" s="89"/>
      <c r="H56" s="127"/>
      <c r="I56" s="130">
        <v>1353.1</v>
      </c>
      <c r="J56" s="90"/>
      <c r="K56" s="89"/>
      <c r="L56"/>
    </row>
    <row r="57" spans="1:12" hidden="1" thickBot="1">
      <c r="A57" s="15" t="s">
        <v>38</v>
      </c>
      <c r="B57" s="8" t="s">
        <v>17</v>
      </c>
      <c r="C57" s="8" t="s">
        <v>6</v>
      </c>
      <c r="D57" s="39"/>
      <c r="E57" s="30"/>
      <c r="F57" s="30"/>
      <c r="G57" s="30"/>
      <c r="H57" s="42"/>
      <c r="I57"/>
    </row>
    <row r="58" spans="1:12" hidden="1" thickBot="1">
      <c r="A58" s="68" t="s">
        <v>49</v>
      </c>
      <c r="B58" s="69" t="s">
        <v>17</v>
      </c>
      <c r="C58" s="70" t="s">
        <v>6</v>
      </c>
      <c r="D58" s="75"/>
      <c r="E58" s="30"/>
      <c r="F58" s="36"/>
      <c r="G58" s="76"/>
      <c r="H58" s="76">
        <f>D58+G58</f>
        <v>0</v>
      </c>
      <c r="I58"/>
    </row>
    <row r="59" spans="1:12" ht="29.25" hidden="1" thickBot="1">
      <c r="A59" s="63" t="s">
        <v>47</v>
      </c>
      <c r="B59" s="3" t="s">
        <v>17</v>
      </c>
      <c r="C59" s="3" t="s">
        <v>16</v>
      </c>
      <c r="D59" s="25"/>
      <c r="E59" s="55"/>
      <c r="F59" s="36"/>
      <c r="G59" s="46"/>
      <c r="H59" s="46">
        <f>D59+G59</f>
        <v>0</v>
      </c>
      <c r="I59" s="26"/>
      <c r="J59" s="26"/>
      <c r="K59" s="46">
        <f>I59+J59</f>
        <v>0</v>
      </c>
    </row>
    <row r="60" spans="1:12" ht="15.75" hidden="1" thickBot="1">
      <c r="A60" s="64" t="s">
        <v>56</v>
      </c>
      <c r="B60" s="65" t="s">
        <v>12</v>
      </c>
      <c r="C60" s="65" t="s">
        <v>31</v>
      </c>
      <c r="D60" s="45">
        <f>D61+D63+D64+D65+D66</f>
        <v>0</v>
      </c>
      <c r="E60" s="45">
        <f>E61+E63+E64+E65+E66</f>
        <v>0</v>
      </c>
      <c r="F60" s="45">
        <f>F61+F63+F64+F65+F66</f>
        <v>0</v>
      </c>
      <c r="G60" s="45">
        <f>G61+G63+G64+G65+G66</f>
        <v>0</v>
      </c>
      <c r="H60" s="46">
        <f>D60+G60</f>
        <v>0</v>
      </c>
      <c r="I60" s="45">
        <f>I61+I63+I64+I65+I66</f>
        <v>0</v>
      </c>
      <c r="J60" s="45">
        <f>J61+J63+J64+J65+J66</f>
        <v>0</v>
      </c>
      <c r="K60" s="46">
        <f>I60+J60</f>
        <v>0</v>
      </c>
    </row>
    <row r="61" spans="1:12" hidden="1" thickBot="1">
      <c r="A61" s="63" t="s">
        <v>57</v>
      </c>
      <c r="B61" s="3" t="s">
        <v>12</v>
      </c>
      <c r="C61" s="3" t="s">
        <v>5</v>
      </c>
      <c r="D61" s="25"/>
      <c r="E61" s="55"/>
      <c r="F61" s="36"/>
      <c r="G61" s="46"/>
      <c r="H61" s="46">
        <f>D61+G61</f>
        <v>0</v>
      </c>
      <c r="I61" s="26"/>
      <c r="J61" s="26"/>
      <c r="K61" s="46">
        <f>I61+J61</f>
        <v>0</v>
      </c>
    </row>
    <row r="62" spans="1:12" ht="14.25" hidden="1">
      <c r="A62" s="68" t="s">
        <v>26</v>
      </c>
      <c r="B62" s="69" t="s">
        <v>12</v>
      </c>
      <c r="C62" s="69" t="s">
        <v>10</v>
      </c>
      <c r="D62" s="39"/>
      <c r="E62" s="30"/>
      <c r="F62" s="30"/>
      <c r="G62" s="30"/>
      <c r="H62" s="42"/>
      <c r="I62"/>
    </row>
    <row r="63" spans="1:12" ht="14.25" hidden="1">
      <c r="A63" s="63" t="s">
        <v>58</v>
      </c>
      <c r="B63" s="3" t="s">
        <v>12</v>
      </c>
      <c r="C63" s="3" t="s">
        <v>10</v>
      </c>
      <c r="D63" s="25"/>
      <c r="E63" s="30"/>
      <c r="F63" s="31"/>
      <c r="G63" s="25"/>
      <c r="H63" s="46">
        <f t="shared" ref="H63:H70" si="2">D63+G63</f>
        <v>0</v>
      </c>
      <c r="I63" s="26"/>
      <c r="J63" s="26"/>
      <c r="K63" s="46">
        <f t="shared" ref="K63:K70" si="3">I63+J63</f>
        <v>0</v>
      </c>
    </row>
    <row r="64" spans="1:12" hidden="1" thickBot="1">
      <c r="A64" s="63" t="s">
        <v>59</v>
      </c>
      <c r="B64" s="3" t="s">
        <v>12</v>
      </c>
      <c r="C64" s="3" t="s">
        <v>6</v>
      </c>
      <c r="D64" s="25"/>
      <c r="E64" s="30"/>
      <c r="F64" s="31"/>
      <c r="G64" s="25"/>
      <c r="H64" s="46">
        <f t="shared" si="2"/>
        <v>0</v>
      </c>
      <c r="I64" s="26"/>
      <c r="J64" s="26"/>
      <c r="K64" s="46">
        <f t="shared" si="3"/>
        <v>0</v>
      </c>
    </row>
    <row r="65" spans="1:12" hidden="1" thickBot="1">
      <c r="A65" s="63" t="s">
        <v>26</v>
      </c>
      <c r="B65" s="3" t="s">
        <v>12</v>
      </c>
      <c r="C65" s="3" t="s">
        <v>17</v>
      </c>
      <c r="D65" s="25"/>
      <c r="E65" s="55"/>
      <c r="F65" s="36"/>
      <c r="G65" s="46"/>
      <c r="H65" s="46">
        <f t="shared" si="2"/>
        <v>0</v>
      </c>
      <c r="I65" s="26"/>
      <c r="J65" s="26"/>
      <c r="K65" s="46">
        <f t="shared" si="3"/>
        <v>0</v>
      </c>
    </row>
    <row r="66" spans="1:12" ht="27.75" hidden="1" customHeight="1">
      <c r="A66" s="63" t="s">
        <v>60</v>
      </c>
      <c r="B66" s="3" t="s">
        <v>12</v>
      </c>
      <c r="C66" s="3" t="s">
        <v>13</v>
      </c>
      <c r="D66" s="25"/>
      <c r="E66" s="30"/>
      <c r="F66" s="36"/>
      <c r="G66" s="46"/>
      <c r="H66" s="46">
        <f t="shared" si="2"/>
        <v>0</v>
      </c>
      <c r="I66" s="26"/>
      <c r="J66" s="26"/>
      <c r="K66" s="46">
        <f t="shared" si="3"/>
        <v>0</v>
      </c>
    </row>
    <row r="67" spans="1:12" hidden="1" thickBot="1">
      <c r="A67" s="63" t="s">
        <v>27</v>
      </c>
      <c r="B67" s="3">
        <v>10</v>
      </c>
      <c r="C67" s="3" t="s">
        <v>10</v>
      </c>
      <c r="D67" s="25"/>
      <c r="E67" s="55"/>
      <c r="F67" s="36"/>
      <c r="G67" s="46"/>
      <c r="H67" s="46">
        <f t="shared" si="2"/>
        <v>0</v>
      </c>
      <c r="I67" s="26"/>
      <c r="J67" s="26"/>
      <c r="K67" s="46">
        <f t="shared" si="3"/>
        <v>0</v>
      </c>
    </row>
    <row r="68" spans="1:12" hidden="1" thickBot="1">
      <c r="A68" s="63" t="s">
        <v>41</v>
      </c>
      <c r="B68" s="3" t="s">
        <v>13</v>
      </c>
      <c r="C68" s="3" t="s">
        <v>35</v>
      </c>
      <c r="D68" s="25"/>
      <c r="E68" s="55"/>
      <c r="F68" s="36"/>
      <c r="G68" s="46"/>
      <c r="H68" s="46">
        <f t="shared" si="2"/>
        <v>0</v>
      </c>
      <c r="I68" s="26"/>
      <c r="J68" s="26"/>
      <c r="K68" s="46">
        <f t="shared" si="3"/>
        <v>0</v>
      </c>
    </row>
    <row r="69" spans="1:12" ht="14.25" hidden="1" customHeight="1" thickBot="1">
      <c r="A69" s="63" t="s">
        <v>63</v>
      </c>
      <c r="B69" s="3">
        <v>10</v>
      </c>
      <c r="C69" s="3" t="s">
        <v>6</v>
      </c>
      <c r="D69" s="25"/>
      <c r="E69" s="55"/>
      <c r="F69" s="36"/>
      <c r="G69" s="46"/>
      <c r="H69" s="46">
        <f t="shared" si="2"/>
        <v>0</v>
      </c>
      <c r="I69" s="26"/>
      <c r="J69" s="26"/>
      <c r="K69" s="46">
        <f t="shared" si="3"/>
        <v>0</v>
      </c>
    </row>
    <row r="70" spans="1:12" ht="14.25" hidden="1" customHeight="1" thickBot="1">
      <c r="A70" s="63" t="s">
        <v>42</v>
      </c>
      <c r="B70" s="3" t="s">
        <v>13</v>
      </c>
      <c r="C70" s="3" t="s">
        <v>16</v>
      </c>
      <c r="D70" s="25"/>
      <c r="E70" s="55"/>
      <c r="F70" s="36"/>
      <c r="G70" s="46"/>
      <c r="H70" s="46">
        <f t="shared" si="2"/>
        <v>0</v>
      </c>
      <c r="I70" s="26"/>
      <c r="J70" s="26"/>
      <c r="K70" s="46">
        <f t="shared" si="3"/>
        <v>0</v>
      </c>
    </row>
    <row r="71" spans="1:12" ht="15.75" hidden="1" thickBot="1">
      <c r="A71" s="17" t="s">
        <v>28</v>
      </c>
      <c r="B71" s="5">
        <v>11</v>
      </c>
      <c r="C71" s="5">
        <v>0</v>
      </c>
      <c r="D71" s="6">
        <f>D72</f>
        <v>0</v>
      </c>
      <c r="E71" s="34"/>
      <c r="F71" s="34"/>
      <c r="G71" s="34"/>
      <c r="H71" s="24"/>
      <c r="I71"/>
    </row>
    <row r="72" spans="1:12" ht="15.6" hidden="1" customHeight="1" thickBot="1">
      <c r="A72" s="74" t="s">
        <v>29</v>
      </c>
      <c r="B72" s="22">
        <v>11</v>
      </c>
      <c r="C72" s="22" t="s">
        <v>5</v>
      </c>
      <c r="D72" s="23"/>
      <c r="E72" s="30"/>
      <c r="F72" s="33"/>
      <c r="G72" s="30"/>
      <c r="H72" s="35"/>
      <c r="I72"/>
    </row>
    <row r="73" spans="1:12" s="1" customFormat="1" ht="15" hidden="1" customHeight="1" thickBot="1">
      <c r="A73" s="85" t="s">
        <v>43</v>
      </c>
      <c r="B73" s="86" t="s">
        <v>19</v>
      </c>
      <c r="C73" s="86" t="s">
        <v>31</v>
      </c>
      <c r="D73" s="46">
        <f>D74+D75</f>
        <v>0</v>
      </c>
      <c r="E73" s="46">
        <f>E74+E75</f>
        <v>282.5</v>
      </c>
      <c r="F73" s="46">
        <f>F74+F75</f>
        <v>282.5</v>
      </c>
      <c r="G73" s="46">
        <f>G74+G75</f>
        <v>0</v>
      </c>
      <c r="H73" s="46">
        <f>D73+G73</f>
        <v>0</v>
      </c>
      <c r="I73" s="46">
        <f>I74+I75</f>
        <v>0</v>
      </c>
      <c r="J73" s="46">
        <f>J74+J75</f>
        <v>0</v>
      </c>
      <c r="K73" s="46">
        <f>I73+J73</f>
        <v>0</v>
      </c>
    </row>
    <row r="74" spans="1:12" ht="12.75" hidden="1" customHeight="1" thickBot="1">
      <c r="A74" s="63" t="s">
        <v>61</v>
      </c>
      <c r="B74" s="3" t="s">
        <v>19</v>
      </c>
      <c r="C74" s="3" t="s">
        <v>5</v>
      </c>
      <c r="D74" s="25"/>
      <c r="E74" s="55"/>
      <c r="F74" s="36"/>
      <c r="G74" s="46"/>
      <c r="H74" s="46">
        <f>D74+G74</f>
        <v>0</v>
      </c>
      <c r="I74" s="26"/>
      <c r="J74" s="26"/>
      <c r="K74" s="46">
        <f>I74+J74</f>
        <v>0</v>
      </c>
    </row>
    <row r="75" spans="1:12" ht="26.25" hidden="1" customHeight="1">
      <c r="A75" s="63" t="s">
        <v>62</v>
      </c>
      <c r="B75" s="3" t="s">
        <v>19</v>
      </c>
      <c r="C75" s="3" t="s">
        <v>35</v>
      </c>
      <c r="D75" s="25"/>
      <c r="E75" s="73">
        <v>282.5</v>
      </c>
      <c r="F75" s="25">
        <v>282.5</v>
      </c>
      <c r="G75" s="25"/>
      <c r="H75" s="46">
        <f>D75+G75</f>
        <v>0</v>
      </c>
      <c r="I75" s="26"/>
      <c r="J75" s="26"/>
      <c r="K75" s="46">
        <f>I75+J75</f>
        <v>0</v>
      </c>
    </row>
    <row r="76" spans="1:12" s="135" customFormat="1" ht="15.75">
      <c r="A76" s="123" t="s">
        <v>30</v>
      </c>
      <c r="B76" s="124" t="s">
        <v>31</v>
      </c>
      <c r="C76" s="124" t="s">
        <v>31</v>
      </c>
      <c r="D76" s="126">
        <f>D16+D33+D41+D44+D49+D55+D60+D71+D27+D73+D29</f>
        <v>2410.8000000000002</v>
      </c>
      <c r="E76" s="45" t="e">
        <f>E16+E33+E44+E49+E55+E60+#REF!+E71+E27+E73+E29</f>
        <v>#REF!</v>
      </c>
      <c r="F76" s="45" t="e">
        <f>F16+F33+F44+F49+F55+F60+#REF!+F71+F27+F73+F29</f>
        <v>#REF!</v>
      </c>
      <c r="G76" s="91" t="e">
        <f>G16+G33+G44+G49+G55+G60+#REF!+G71+G27+G73+G29</f>
        <v>#REF!</v>
      </c>
      <c r="H76" s="127"/>
      <c r="I76" s="126">
        <f>I16+I33+I41+I44+I49+I55+I60+I71+I27+I73+I29</f>
        <v>2508.3999999999996</v>
      </c>
      <c r="J76" s="91"/>
      <c r="K76" s="89"/>
      <c r="L76"/>
    </row>
    <row r="77" spans="1:12">
      <c r="D77" s="132"/>
      <c r="G77" s="93"/>
      <c r="H77" s="132"/>
      <c r="I77" s="132"/>
      <c r="J77" s="93"/>
      <c r="K77" s="93"/>
    </row>
    <row r="78" spans="1:12">
      <c r="K78" s="87"/>
    </row>
  </sheetData>
  <autoFilter ref="A16:D76">
    <filterColumn colId="3">
      <customFilters and="1">
        <customFilter operator="notEqual" val=" "/>
      </customFilters>
    </filterColumn>
  </autoFilter>
  <mergeCells count="16">
    <mergeCell ref="A1:K1"/>
    <mergeCell ref="A2:K2"/>
    <mergeCell ref="A3:K3"/>
    <mergeCell ref="A4:K4"/>
    <mergeCell ref="G13:G15"/>
    <mergeCell ref="B11:B15"/>
    <mergeCell ref="C11:C15"/>
    <mergeCell ref="A11:A15"/>
    <mergeCell ref="K13:K15"/>
    <mergeCell ref="A7:I9"/>
    <mergeCell ref="I13:I15"/>
    <mergeCell ref="J13:J15"/>
    <mergeCell ref="H13:H15"/>
    <mergeCell ref="D13:D15"/>
    <mergeCell ref="E13:E15"/>
    <mergeCell ref="F13:F15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76"/>
  <sheetViews>
    <sheetView showZeros="0" topLeftCell="A16" zoomScale="80" zoomScaleNormal="80" workbookViewId="0">
      <selection activeCell="A6" sqref="A6:H7"/>
    </sheetView>
  </sheetViews>
  <sheetFormatPr defaultRowHeight="15"/>
  <cols>
    <col min="1" max="1" width="60.28515625" style="95" customWidth="1"/>
    <col min="2" max="2" width="5.7109375" style="95" customWidth="1"/>
    <col min="3" max="3" width="5.5703125" style="95" customWidth="1"/>
    <col min="4" max="4" width="10.85546875" style="95" customWidth="1"/>
    <col min="5" max="6" width="10.42578125" hidden="1" customWidth="1"/>
    <col min="7" max="7" width="0.28515625" customWidth="1"/>
    <col min="8" max="8" width="12.85546875" hidden="1" customWidth="1"/>
    <col min="10" max="10" width="9.85546875" bestFit="1" customWidth="1"/>
  </cols>
  <sheetData>
    <row r="1" spans="1:8">
      <c r="A1" s="165" t="s">
        <v>78</v>
      </c>
      <c r="B1" s="165"/>
      <c r="C1" s="165"/>
      <c r="D1" s="165"/>
      <c r="E1" s="149"/>
      <c r="F1" s="149"/>
      <c r="G1" s="149"/>
      <c r="H1" s="166"/>
    </row>
    <row r="2" spans="1:8">
      <c r="A2" s="165" t="s">
        <v>75</v>
      </c>
      <c r="B2" s="165"/>
      <c r="C2" s="165"/>
      <c r="D2" s="165"/>
      <c r="E2" s="149"/>
      <c r="F2" s="149"/>
      <c r="G2" s="149"/>
      <c r="H2" s="166"/>
    </row>
    <row r="3" spans="1:8">
      <c r="A3" s="148" t="s">
        <v>79</v>
      </c>
      <c r="B3" s="148"/>
      <c r="C3" s="148"/>
      <c r="D3" s="148"/>
      <c r="E3" s="149"/>
      <c r="F3" s="149"/>
      <c r="G3" s="149"/>
      <c r="H3" s="149"/>
    </row>
    <row r="4" spans="1:8">
      <c r="A4" s="160" t="s">
        <v>89</v>
      </c>
      <c r="B4" s="160"/>
      <c r="C4" s="160"/>
      <c r="D4" s="160"/>
      <c r="E4" s="151"/>
      <c r="F4" s="151"/>
      <c r="G4" s="161"/>
      <c r="H4" s="161"/>
    </row>
    <row r="5" spans="1:8" ht="12.75" hidden="1">
      <c r="A5"/>
      <c r="B5" s="10"/>
      <c r="C5" s="10"/>
      <c r="D5" s="10"/>
      <c r="E5" s="10"/>
      <c r="F5" s="10"/>
      <c r="G5" s="10"/>
    </row>
    <row r="6" spans="1:8" ht="31.5" customHeight="1">
      <c r="A6" s="159" t="s">
        <v>84</v>
      </c>
      <c r="B6" s="159"/>
      <c r="C6" s="159"/>
      <c r="D6" s="159"/>
      <c r="E6" s="159"/>
      <c r="F6" s="159"/>
      <c r="G6" s="159"/>
      <c r="H6" s="159"/>
    </row>
    <row r="7" spans="1:8" ht="31.5" customHeight="1">
      <c r="A7" s="159"/>
      <c r="B7" s="159"/>
      <c r="C7" s="159"/>
      <c r="D7" s="159"/>
      <c r="E7" s="159"/>
      <c r="F7" s="159"/>
      <c r="G7" s="159"/>
      <c r="H7" s="159"/>
    </row>
    <row r="8" spans="1:8" ht="12.75" customHeight="1" thickBot="1">
      <c r="D8" s="95" t="s">
        <v>70</v>
      </c>
      <c r="H8" t="s">
        <v>70</v>
      </c>
    </row>
    <row r="9" spans="1:8" ht="13.5" hidden="1" customHeight="1" thickBot="1">
      <c r="A9"/>
      <c r="B9"/>
      <c r="C9"/>
      <c r="D9" s="20" t="s">
        <v>0</v>
      </c>
      <c r="E9" s="29"/>
      <c r="F9" s="29"/>
      <c r="G9" s="29"/>
    </row>
    <row r="10" spans="1:8" s="95" customFormat="1" ht="13.5" customHeight="1" thickBot="1">
      <c r="A10" s="172" t="s">
        <v>1</v>
      </c>
      <c r="B10" s="169" t="s">
        <v>2</v>
      </c>
      <c r="C10" s="169" t="s">
        <v>3</v>
      </c>
      <c r="D10" s="175" t="s">
        <v>71</v>
      </c>
      <c r="E10" s="178" t="s">
        <v>45</v>
      </c>
      <c r="F10" s="145" t="s">
        <v>46</v>
      </c>
      <c r="G10" s="162"/>
      <c r="H10" s="167"/>
    </row>
    <row r="11" spans="1:8" s="95" customFormat="1" ht="15" customHeight="1" thickBot="1">
      <c r="A11" s="173"/>
      <c r="B11" s="170"/>
      <c r="C11" s="170"/>
      <c r="D11" s="176"/>
      <c r="E11" s="179"/>
      <c r="F11" s="146"/>
      <c r="G11" s="163"/>
      <c r="H11" s="167"/>
    </row>
    <row r="12" spans="1:8" s="95" customFormat="1" ht="62.25" customHeight="1" thickBot="1">
      <c r="A12" s="174"/>
      <c r="B12" s="171"/>
      <c r="C12" s="171"/>
      <c r="D12" s="177"/>
      <c r="E12" s="179"/>
      <c r="F12" s="147"/>
      <c r="G12" s="164"/>
      <c r="H12" s="168"/>
    </row>
    <row r="13" spans="1:8" s="103" customFormat="1" ht="25.5" customHeight="1" thickBot="1">
      <c r="A13" s="107" t="s">
        <v>4</v>
      </c>
      <c r="B13" s="108" t="s">
        <v>5</v>
      </c>
      <c r="C13" s="96" t="s">
        <v>31</v>
      </c>
      <c r="D13" s="97">
        <f>D15+D16+D17+D19+D21+D23+D20+D18+D14</f>
        <v>722.1</v>
      </c>
      <c r="E13" s="46">
        <f>E15+E17+E19+E21+E23+E20+E18+E14</f>
        <v>0</v>
      </c>
      <c r="F13" s="46">
        <f>F15+F17+F19+F21+F23+F20+F18+F14</f>
        <v>491.6</v>
      </c>
      <c r="G13" s="102">
        <f>G15+G17+G19+G21+G23+G20+G18+G14</f>
        <v>0</v>
      </c>
      <c r="H13" s="88"/>
    </row>
    <row r="14" spans="1:8" s="1" customFormat="1" ht="31.5" hidden="1" customHeight="1" thickBot="1">
      <c r="A14" s="66" t="s">
        <v>51</v>
      </c>
      <c r="B14" s="5" t="s">
        <v>5</v>
      </c>
      <c r="C14" s="47" t="s">
        <v>10</v>
      </c>
      <c r="D14" s="46"/>
      <c r="E14" s="37"/>
      <c r="F14" s="36"/>
      <c r="G14" s="46"/>
      <c r="H14" s="46">
        <f t="shared" ref="H14:H20" si="0">D14+G14</f>
        <v>0</v>
      </c>
    </row>
    <row r="15" spans="1:8" s="1" customFormat="1" ht="45" hidden="1" customHeight="1" thickBot="1">
      <c r="A15" s="66" t="s">
        <v>52</v>
      </c>
      <c r="B15" s="7" t="s">
        <v>5</v>
      </c>
      <c r="C15" s="48" t="s">
        <v>35</v>
      </c>
      <c r="D15" s="59"/>
      <c r="E15" s="54"/>
      <c r="F15" s="36">
        <f t="shared" ref="F15:F21" si="1">D15+E15</f>
        <v>0</v>
      </c>
      <c r="G15" s="46"/>
      <c r="H15" s="46">
        <f t="shared" si="0"/>
        <v>0</v>
      </c>
    </row>
    <row r="16" spans="1:8" s="103" customFormat="1" ht="46.5" customHeight="1" thickBot="1">
      <c r="A16" s="109" t="s">
        <v>68</v>
      </c>
      <c r="B16" s="110" t="s">
        <v>5</v>
      </c>
      <c r="C16" s="98" t="s">
        <v>10</v>
      </c>
      <c r="D16" s="99">
        <v>230.5</v>
      </c>
      <c r="E16" s="54"/>
      <c r="F16" s="36"/>
      <c r="G16" s="104"/>
      <c r="H16" s="59"/>
    </row>
    <row r="17" spans="1:9" s="95" customFormat="1" ht="61.5" customHeight="1" thickBot="1">
      <c r="A17" s="109" t="s">
        <v>53</v>
      </c>
      <c r="B17" s="111" t="s">
        <v>5</v>
      </c>
      <c r="C17" s="112" t="s">
        <v>6</v>
      </c>
      <c r="D17" s="99">
        <v>487.6</v>
      </c>
      <c r="E17" s="55"/>
      <c r="F17" s="36">
        <f t="shared" si="1"/>
        <v>487.6</v>
      </c>
      <c r="G17" s="102"/>
      <c r="H17" s="88"/>
    </row>
    <row r="18" spans="1:9" ht="18" hidden="1" customHeight="1" thickBot="1">
      <c r="A18" s="14" t="s">
        <v>44</v>
      </c>
      <c r="B18" s="3" t="s">
        <v>5</v>
      </c>
      <c r="C18" s="49" t="s">
        <v>7</v>
      </c>
      <c r="D18" s="25"/>
      <c r="E18" s="55"/>
      <c r="F18" s="36">
        <f t="shared" si="1"/>
        <v>0</v>
      </c>
      <c r="G18" s="46"/>
      <c r="H18" s="46">
        <f t="shared" si="0"/>
        <v>0</v>
      </c>
    </row>
    <row r="19" spans="1:9" ht="42.75" hidden="1" customHeight="1" thickBot="1">
      <c r="A19" s="67" t="s">
        <v>54</v>
      </c>
      <c r="B19" s="3" t="s">
        <v>5</v>
      </c>
      <c r="C19" s="49" t="s">
        <v>16</v>
      </c>
      <c r="D19" s="25"/>
      <c r="E19" s="55"/>
      <c r="F19" s="36">
        <f t="shared" si="1"/>
        <v>0</v>
      </c>
      <c r="G19" s="46"/>
      <c r="H19" s="46">
        <f t="shared" si="0"/>
        <v>0</v>
      </c>
    </row>
    <row r="20" spans="1:9" ht="16.5" hidden="1" customHeight="1" thickBot="1">
      <c r="A20" s="14" t="s">
        <v>39</v>
      </c>
      <c r="B20" s="3" t="s">
        <v>5</v>
      </c>
      <c r="C20" s="49" t="s">
        <v>8</v>
      </c>
      <c r="D20" s="25"/>
      <c r="E20" s="55"/>
      <c r="F20" s="36">
        <f t="shared" si="1"/>
        <v>0</v>
      </c>
      <c r="G20" s="46"/>
      <c r="H20" s="46">
        <f t="shared" si="0"/>
        <v>0</v>
      </c>
    </row>
    <row r="21" spans="1:9" s="95" customFormat="1" ht="15.75" customHeight="1" thickBot="1">
      <c r="A21" s="109" t="s">
        <v>9</v>
      </c>
      <c r="B21" s="111" t="s">
        <v>5</v>
      </c>
      <c r="C21" s="112" t="s">
        <v>19</v>
      </c>
      <c r="D21" s="99">
        <v>2</v>
      </c>
      <c r="E21" s="55"/>
      <c r="F21" s="36">
        <f t="shared" si="1"/>
        <v>2</v>
      </c>
      <c r="G21" s="102"/>
      <c r="H21" s="88"/>
    </row>
    <row r="22" spans="1:9" hidden="1" thickBot="1">
      <c r="A22" s="2" t="s">
        <v>11</v>
      </c>
      <c r="B22" s="3" t="s">
        <v>10</v>
      </c>
      <c r="C22" s="3" t="s">
        <v>5</v>
      </c>
      <c r="D22" s="39">
        <v>0</v>
      </c>
      <c r="E22" s="31"/>
      <c r="F22" s="31"/>
      <c r="G22" s="31"/>
    </row>
    <row r="23" spans="1:9" s="95" customFormat="1" ht="16.5" customHeight="1" thickBot="1">
      <c r="A23" s="113" t="s">
        <v>77</v>
      </c>
      <c r="B23" s="110" t="s">
        <v>5</v>
      </c>
      <c r="C23" s="114" t="s">
        <v>74</v>
      </c>
      <c r="D23" s="99">
        <v>2</v>
      </c>
      <c r="E23" s="55"/>
      <c r="F23" s="36">
        <f>D23+E23</f>
        <v>2</v>
      </c>
      <c r="G23" s="102"/>
      <c r="H23" s="88"/>
    </row>
    <row r="24" spans="1:9" s="1" customFormat="1" ht="30.75" hidden="1" thickBot="1">
      <c r="A24" s="16" t="s">
        <v>34</v>
      </c>
      <c r="B24" s="12" t="s">
        <v>35</v>
      </c>
      <c r="C24" s="12"/>
      <c r="D24" s="13">
        <f>D25</f>
        <v>0</v>
      </c>
      <c r="E24" s="32"/>
      <c r="F24" s="32"/>
      <c r="G24" s="32"/>
      <c r="H24" s="58"/>
    </row>
    <row r="25" spans="1:9" ht="14.25" hidden="1">
      <c r="A25" s="15" t="s">
        <v>36</v>
      </c>
      <c r="B25" s="8" t="s">
        <v>35</v>
      </c>
      <c r="C25" s="8" t="s">
        <v>10</v>
      </c>
      <c r="D25" s="39"/>
      <c r="E25" s="30"/>
      <c r="F25" s="30"/>
      <c r="G25" s="30"/>
      <c r="H25" s="35"/>
    </row>
    <row r="26" spans="1:9" ht="30" hidden="1">
      <c r="A26" s="16" t="s">
        <v>34</v>
      </c>
      <c r="B26" s="8" t="s">
        <v>35</v>
      </c>
      <c r="C26" s="50" t="s">
        <v>31</v>
      </c>
      <c r="D26" s="25">
        <f>D27+D29</f>
        <v>0</v>
      </c>
      <c r="E26" s="56">
        <f>E27+E29</f>
        <v>0</v>
      </c>
      <c r="F26" s="38">
        <f>F27+F29</f>
        <v>0</v>
      </c>
      <c r="G26" s="25"/>
      <c r="H26" s="46">
        <f>D26+G26</f>
        <v>0</v>
      </c>
    </row>
    <row r="27" spans="1:9" hidden="1" thickBot="1">
      <c r="A27" s="15" t="s">
        <v>48</v>
      </c>
      <c r="B27" s="8" t="s">
        <v>35</v>
      </c>
      <c r="C27" s="50" t="s">
        <v>10</v>
      </c>
      <c r="D27" s="25"/>
      <c r="E27" s="55"/>
      <c r="F27" s="38">
        <f>D27+E27</f>
        <v>0</v>
      </c>
      <c r="G27" s="25"/>
      <c r="H27" s="46">
        <f>D27+G27</f>
        <v>0</v>
      </c>
    </row>
    <row r="28" spans="1:9" ht="14.25" hidden="1">
      <c r="A28" s="15"/>
      <c r="B28" s="8"/>
      <c r="C28" s="8"/>
      <c r="D28" s="9"/>
      <c r="E28" s="30"/>
      <c r="F28" s="30"/>
      <c r="G28" s="30"/>
      <c r="H28" s="28"/>
    </row>
    <row r="29" spans="1:9" ht="14.25" hidden="1">
      <c r="A29" s="15" t="s">
        <v>50</v>
      </c>
      <c r="B29" s="8" t="s">
        <v>35</v>
      </c>
      <c r="C29" s="8" t="s">
        <v>6</v>
      </c>
      <c r="D29" s="39"/>
      <c r="E29" s="30"/>
      <c r="F29" s="38">
        <f>D29+E29</f>
        <v>0</v>
      </c>
      <c r="G29" s="31"/>
      <c r="H29" s="28"/>
    </row>
    <row r="30" spans="1:9" s="95" customFormat="1" ht="15.75">
      <c r="A30" s="115" t="s">
        <v>65</v>
      </c>
      <c r="B30" s="116" t="s">
        <v>10</v>
      </c>
      <c r="C30" s="100" t="s">
        <v>31</v>
      </c>
      <c r="D30" s="101">
        <f>D32+D35+D34+D37+D36</f>
        <v>80</v>
      </c>
      <c r="E30" s="45">
        <f>E32+E35+E34+E37+E36</f>
        <v>1852</v>
      </c>
      <c r="F30" s="45">
        <f>F32+F35+F34+F37+F36</f>
        <v>1852</v>
      </c>
      <c r="G30" s="102">
        <f>G32+G35+G34+G37+G36</f>
        <v>0</v>
      </c>
      <c r="H30" s="88"/>
      <c r="I30" s="105"/>
    </row>
    <row r="31" spans="1:9" ht="14.25" hidden="1" customHeight="1">
      <c r="A31" s="2" t="s">
        <v>14</v>
      </c>
      <c r="B31" s="3" t="s">
        <v>6</v>
      </c>
      <c r="C31" s="3" t="s">
        <v>6</v>
      </c>
      <c r="D31" s="39">
        <v>0</v>
      </c>
      <c r="E31" s="31"/>
      <c r="F31" s="31"/>
      <c r="G31" s="31"/>
    </row>
    <row r="32" spans="1:9" s="95" customFormat="1" ht="15.75" customHeight="1">
      <c r="A32" s="117" t="s">
        <v>66</v>
      </c>
      <c r="B32" s="111" t="s">
        <v>10</v>
      </c>
      <c r="C32" s="112" t="s">
        <v>35</v>
      </c>
      <c r="D32" s="99">
        <v>80</v>
      </c>
      <c r="E32" s="25">
        <v>1852</v>
      </c>
      <c r="F32" s="25">
        <v>1852</v>
      </c>
      <c r="G32" s="106"/>
      <c r="H32" s="88"/>
    </row>
    <row r="33" spans="1:8" ht="14.25" hidden="1">
      <c r="A33" s="2" t="s">
        <v>15</v>
      </c>
      <c r="B33" s="3" t="s">
        <v>6</v>
      </c>
      <c r="C33" s="3" t="s">
        <v>16</v>
      </c>
      <c r="D33" s="39">
        <v>0</v>
      </c>
      <c r="E33" s="31"/>
      <c r="F33" s="31"/>
      <c r="G33" s="31"/>
    </row>
    <row r="34" spans="1:8" ht="14.25" hidden="1">
      <c r="A34" s="21" t="s">
        <v>40</v>
      </c>
      <c r="B34" s="22" t="s">
        <v>6</v>
      </c>
      <c r="C34" s="22" t="s">
        <v>17</v>
      </c>
      <c r="D34" s="25"/>
      <c r="E34" s="25"/>
      <c r="F34" s="25"/>
      <c r="G34" s="25"/>
      <c r="H34" s="26"/>
    </row>
    <row r="35" spans="1:8" ht="17.25" hidden="1" customHeight="1" thickBot="1">
      <c r="A35" s="40" t="s">
        <v>18</v>
      </c>
      <c r="B35" s="41" t="s">
        <v>6</v>
      </c>
      <c r="C35" s="41" t="s">
        <v>19</v>
      </c>
      <c r="D35" s="39"/>
      <c r="E35" s="30"/>
      <c r="F35" s="33"/>
      <c r="G35" s="30"/>
      <c r="H35" s="42"/>
    </row>
    <row r="36" spans="1:8" ht="19.5" hidden="1" customHeight="1" thickBot="1">
      <c r="A36" s="43" t="s">
        <v>40</v>
      </c>
      <c r="B36" s="44" t="s">
        <v>6</v>
      </c>
      <c r="C36" s="51" t="s">
        <v>17</v>
      </c>
      <c r="D36" s="25"/>
      <c r="E36" s="30"/>
      <c r="F36" s="31"/>
      <c r="G36" s="25"/>
      <c r="H36" s="46">
        <f>D36+G36</f>
        <v>0</v>
      </c>
    </row>
    <row r="37" spans="1:8" ht="17.25" hidden="1" customHeight="1">
      <c r="A37" s="19" t="s">
        <v>18</v>
      </c>
      <c r="B37" s="7" t="s">
        <v>6</v>
      </c>
      <c r="C37" s="52" t="s">
        <v>55</v>
      </c>
      <c r="D37" s="25"/>
      <c r="E37" s="30"/>
      <c r="F37" s="36">
        <f>D37+E37</f>
        <v>0</v>
      </c>
      <c r="G37" s="46"/>
      <c r="H37" s="46">
        <f>D37+G37</f>
        <v>0</v>
      </c>
    </row>
    <row r="38" spans="1:8" s="103" customFormat="1" ht="17.25" customHeight="1">
      <c r="A38" s="115" t="s">
        <v>73</v>
      </c>
      <c r="B38" s="116" t="s">
        <v>6</v>
      </c>
      <c r="C38" s="118" t="s">
        <v>31</v>
      </c>
      <c r="D38" s="101">
        <f>SUBTOTAL(9,D39:D40)</f>
        <v>271.8</v>
      </c>
      <c r="E38" s="31"/>
      <c r="F38" s="94"/>
      <c r="G38" s="104"/>
      <c r="H38" s="46"/>
    </row>
    <row r="39" spans="1:8" s="95" customFormat="1" ht="17.25" customHeight="1">
      <c r="A39" s="119" t="s">
        <v>85</v>
      </c>
      <c r="B39" s="110" t="s">
        <v>6</v>
      </c>
      <c r="C39" s="114" t="s">
        <v>12</v>
      </c>
      <c r="D39" s="99">
        <v>231.8</v>
      </c>
      <c r="E39" s="31"/>
      <c r="F39" s="94"/>
      <c r="G39" s="129"/>
      <c r="H39" s="46"/>
    </row>
    <row r="40" spans="1:8" s="95" customFormat="1" ht="17.25" customHeight="1">
      <c r="A40" s="119" t="s">
        <v>18</v>
      </c>
      <c r="B40" s="110" t="s">
        <v>6</v>
      </c>
      <c r="C40" s="114" t="s">
        <v>55</v>
      </c>
      <c r="D40" s="99">
        <v>40</v>
      </c>
      <c r="E40" s="31"/>
      <c r="F40" s="94"/>
      <c r="G40" s="104"/>
      <c r="H40" s="46"/>
    </row>
    <row r="41" spans="1:8" s="95" customFormat="1" ht="16.5" thickBot="1">
      <c r="A41" s="115" t="s">
        <v>20</v>
      </c>
      <c r="B41" s="116" t="s">
        <v>7</v>
      </c>
      <c r="C41" s="118" t="s">
        <v>31</v>
      </c>
      <c r="D41" s="101">
        <f>D42+D43+D46</f>
        <v>245</v>
      </c>
      <c r="E41" s="45">
        <f>E42+E43+E44+E45</f>
        <v>0</v>
      </c>
      <c r="F41" s="45">
        <f>F42+F43+F44+F45</f>
        <v>245</v>
      </c>
      <c r="G41" s="102">
        <f>G42+G43+G44+G45+G46</f>
        <v>0</v>
      </c>
      <c r="H41" s="88"/>
    </row>
    <row r="42" spans="1:8" s="95" customFormat="1" ht="16.5" thickBot="1">
      <c r="A42" s="120" t="s">
        <v>67</v>
      </c>
      <c r="B42" s="121" t="s">
        <v>7</v>
      </c>
      <c r="C42" s="122" t="s">
        <v>10</v>
      </c>
      <c r="D42" s="99">
        <v>50</v>
      </c>
      <c r="E42" s="55"/>
      <c r="F42" s="36">
        <f>D42+E42</f>
        <v>50</v>
      </c>
      <c r="G42" s="102"/>
      <c r="H42" s="88"/>
    </row>
    <row r="43" spans="1:8" s="95" customFormat="1" ht="15" customHeight="1" thickBot="1">
      <c r="A43" s="119" t="s">
        <v>64</v>
      </c>
      <c r="B43" s="110" t="s">
        <v>7</v>
      </c>
      <c r="C43" s="114" t="s">
        <v>35</v>
      </c>
      <c r="D43" s="99">
        <v>195</v>
      </c>
      <c r="E43" s="57"/>
      <c r="F43" s="36">
        <f>D43+E43</f>
        <v>195</v>
      </c>
      <c r="G43" s="102"/>
      <c r="H43" s="88"/>
    </row>
    <row r="44" spans="1:8" ht="26.25" hidden="1" customHeight="1" thickBot="1">
      <c r="A44" s="14" t="s">
        <v>18</v>
      </c>
      <c r="B44" s="3" t="s">
        <v>7</v>
      </c>
      <c r="C44" s="3" t="s">
        <v>6</v>
      </c>
      <c r="D44" s="9"/>
      <c r="E44" s="30"/>
      <c r="F44" s="30"/>
      <c r="G44" s="30"/>
      <c r="H44" s="24"/>
    </row>
    <row r="45" spans="1:8" ht="12.75" hidden="1" customHeight="1" thickBot="1">
      <c r="A45" s="18" t="s">
        <v>33</v>
      </c>
      <c r="B45" s="4" t="s">
        <v>7</v>
      </c>
      <c r="C45" s="4" t="s">
        <v>6</v>
      </c>
      <c r="D45" s="23"/>
      <c r="E45" s="30"/>
      <c r="F45" s="33"/>
      <c r="G45" s="30"/>
      <c r="H45" s="35"/>
    </row>
    <row r="46" spans="1:8" ht="12.75" hidden="1" customHeight="1">
      <c r="A46" s="68" t="s">
        <v>64</v>
      </c>
      <c r="B46" s="69" t="s">
        <v>7</v>
      </c>
      <c r="C46" s="70" t="s">
        <v>35</v>
      </c>
      <c r="D46" s="25"/>
      <c r="E46" s="31"/>
      <c r="F46" s="31"/>
      <c r="G46" s="25"/>
      <c r="H46" s="71"/>
    </row>
    <row r="47" spans="1:8" ht="12.75" hidden="1" customHeight="1">
      <c r="A47" s="68"/>
      <c r="B47" s="69"/>
      <c r="C47" s="70"/>
      <c r="D47" s="25"/>
      <c r="E47" s="31"/>
      <c r="F47" s="31"/>
      <c r="G47" s="25"/>
      <c r="H47" s="71"/>
    </row>
    <row r="48" spans="1:8" ht="15.75" hidden="1" thickBot="1">
      <c r="A48" s="17" t="s">
        <v>21</v>
      </c>
      <c r="B48" s="5" t="s">
        <v>8</v>
      </c>
      <c r="C48" s="53" t="s">
        <v>31</v>
      </c>
      <c r="D48" s="45">
        <f>SUBTOTAL(9,D50:D53)</f>
        <v>0</v>
      </c>
      <c r="E48" s="45">
        <f>SUBTOTAL(9,E50:E53)</f>
        <v>0</v>
      </c>
      <c r="F48" s="45">
        <f>SUBTOTAL(9,F50:F53)</f>
        <v>0</v>
      </c>
      <c r="G48" s="45">
        <f>SUBTOTAL(9,G50:G53)</f>
        <v>0</v>
      </c>
      <c r="H48" s="46">
        <f>D48+G48</f>
        <v>0</v>
      </c>
    </row>
    <row r="49" spans="1:8" hidden="1" thickBot="1">
      <c r="A49" s="2" t="s">
        <v>22</v>
      </c>
      <c r="B49" s="3" t="s">
        <v>8</v>
      </c>
      <c r="C49" s="3" t="s">
        <v>5</v>
      </c>
      <c r="D49" s="39">
        <v>0</v>
      </c>
      <c r="E49" s="31"/>
      <c r="F49" s="31"/>
      <c r="G49" s="31"/>
    </row>
    <row r="50" spans="1:8" hidden="1" thickBot="1">
      <c r="A50" s="14" t="s">
        <v>22</v>
      </c>
      <c r="B50" s="3" t="s">
        <v>8</v>
      </c>
      <c r="C50" s="49" t="s">
        <v>5</v>
      </c>
      <c r="D50" s="25"/>
      <c r="E50" s="55"/>
      <c r="F50" s="36">
        <f>D50+E50</f>
        <v>0</v>
      </c>
      <c r="G50" s="46"/>
      <c r="H50" s="46">
        <f>D50+G50</f>
        <v>0</v>
      </c>
    </row>
    <row r="51" spans="1:8" hidden="1" thickBot="1">
      <c r="A51" s="14" t="s">
        <v>23</v>
      </c>
      <c r="B51" s="3" t="s">
        <v>8</v>
      </c>
      <c r="C51" s="49" t="s">
        <v>10</v>
      </c>
      <c r="D51" s="25"/>
      <c r="E51" s="55"/>
      <c r="F51" s="36">
        <f>D51+E51</f>
        <v>0</v>
      </c>
      <c r="G51" s="46"/>
      <c r="H51" s="46">
        <f>D51+G51</f>
        <v>0</v>
      </c>
    </row>
    <row r="52" spans="1:8" ht="15.75" hidden="1" customHeight="1" thickBot="1">
      <c r="A52" s="14" t="s">
        <v>24</v>
      </c>
      <c r="B52" s="3" t="s">
        <v>8</v>
      </c>
      <c r="C52" s="49" t="s">
        <v>8</v>
      </c>
      <c r="D52" s="25"/>
      <c r="E52" s="55"/>
      <c r="F52" s="36">
        <f>D52+E52</f>
        <v>0</v>
      </c>
      <c r="G52" s="46"/>
      <c r="H52" s="46">
        <f>D52+G52</f>
        <v>0</v>
      </c>
    </row>
    <row r="53" spans="1:8" ht="16.149999999999999" hidden="1" customHeight="1" thickBot="1">
      <c r="A53" s="15" t="s">
        <v>37</v>
      </c>
      <c r="B53" s="8" t="s">
        <v>8</v>
      </c>
      <c r="C53" s="50" t="s">
        <v>12</v>
      </c>
      <c r="D53" s="25"/>
      <c r="E53" s="55"/>
      <c r="F53" s="36">
        <f>D53+E53</f>
        <v>0</v>
      </c>
      <c r="G53" s="46"/>
      <c r="H53" s="46">
        <f>D53+G53</f>
        <v>0</v>
      </c>
    </row>
    <row r="54" spans="1:8" s="95" customFormat="1" ht="15.75" customHeight="1" thickBot="1">
      <c r="A54" s="115" t="s">
        <v>80</v>
      </c>
      <c r="B54" s="116" t="s">
        <v>17</v>
      </c>
      <c r="C54" s="118" t="s">
        <v>31</v>
      </c>
      <c r="D54" s="101">
        <f>D55+D56</f>
        <v>1013.1</v>
      </c>
      <c r="E54" s="45" t="e">
        <f>E55+E56+#REF!+E57</f>
        <v>#REF!</v>
      </c>
      <c r="F54" s="45" t="e">
        <f>F55+F56+#REF!+F57</f>
        <v>#REF!</v>
      </c>
      <c r="G54" s="102" t="e">
        <f>G55+G56+#REF!+G57</f>
        <v>#REF!</v>
      </c>
      <c r="H54" s="88"/>
    </row>
    <row r="55" spans="1:8" s="95" customFormat="1" ht="16.5" thickBot="1">
      <c r="A55" s="117" t="s">
        <v>25</v>
      </c>
      <c r="B55" s="111" t="s">
        <v>17</v>
      </c>
      <c r="C55" s="112" t="s">
        <v>5</v>
      </c>
      <c r="D55" s="99">
        <v>1013.1</v>
      </c>
      <c r="E55" s="55"/>
      <c r="F55" s="36"/>
      <c r="G55" s="102"/>
      <c r="H55" s="88"/>
    </row>
    <row r="56" spans="1:8" hidden="1" thickBot="1">
      <c r="A56" s="15" t="s">
        <v>38</v>
      </c>
      <c r="B56" s="8" t="s">
        <v>17</v>
      </c>
      <c r="C56" s="8" t="s">
        <v>6</v>
      </c>
      <c r="D56" s="39"/>
      <c r="E56" s="30"/>
      <c r="F56" s="30"/>
      <c r="G56" s="30"/>
      <c r="H56" s="42"/>
    </row>
    <row r="57" spans="1:8" hidden="1" thickBot="1">
      <c r="A57" s="15" t="s">
        <v>49</v>
      </c>
      <c r="B57" s="8" t="s">
        <v>17</v>
      </c>
      <c r="C57" s="50" t="s">
        <v>6</v>
      </c>
      <c r="D57" s="25"/>
      <c r="E57" s="30"/>
      <c r="F57" s="36"/>
      <c r="G57" s="46"/>
      <c r="H57" s="46">
        <f>D57+G57</f>
        <v>0</v>
      </c>
    </row>
    <row r="58" spans="1:8" ht="15.75" hidden="1" thickBot="1">
      <c r="A58" s="17" t="s">
        <v>56</v>
      </c>
      <c r="B58" s="5" t="s">
        <v>12</v>
      </c>
      <c r="C58" s="53" t="s">
        <v>31</v>
      </c>
      <c r="D58" s="45">
        <f>D59+D61+D62+D63+D64</f>
        <v>0</v>
      </c>
      <c r="E58" s="45">
        <f>E59+E61+E62+E63+E64</f>
        <v>0</v>
      </c>
      <c r="F58" s="45">
        <f>F59+F61+F62+F63+F64</f>
        <v>0</v>
      </c>
      <c r="G58" s="45">
        <f>G59+G61+G62+G63+G64</f>
        <v>0</v>
      </c>
      <c r="H58" s="46">
        <f>D58+G58</f>
        <v>0</v>
      </c>
    </row>
    <row r="59" spans="1:8" hidden="1" thickBot="1">
      <c r="A59" s="14" t="s">
        <v>57</v>
      </c>
      <c r="B59" s="3" t="s">
        <v>12</v>
      </c>
      <c r="C59" s="49" t="s">
        <v>5</v>
      </c>
      <c r="D59" s="25"/>
      <c r="E59" s="55"/>
      <c r="F59" s="36"/>
      <c r="G59" s="46"/>
      <c r="H59" s="46">
        <f>D59+G59</f>
        <v>0</v>
      </c>
    </row>
    <row r="60" spans="1:8" ht="14.25" hidden="1">
      <c r="A60" s="14" t="s">
        <v>26</v>
      </c>
      <c r="B60" s="3" t="s">
        <v>12</v>
      </c>
      <c r="C60" s="3" t="s">
        <v>10</v>
      </c>
      <c r="D60" s="39"/>
      <c r="E60" s="30"/>
      <c r="F60" s="30"/>
      <c r="G60" s="30"/>
      <c r="H60" s="42"/>
    </row>
    <row r="61" spans="1:8" ht="14.25" hidden="1">
      <c r="A61" s="15" t="s">
        <v>58</v>
      </c>
      <c r="B61" s="8" t="s">
        <v>12</v>
      </c>
      <c r="C61" s="50" t="s">
        <v>10</v>
      </c>
      <c r="D61" s="25"/>
      <c r="E61" s="30"/>
      <c r="F61" s="31"/>
      <c r="G61" s="25"/>
      <c r="H61" s="46">
        <f t="shared" ref="H61:H68" si="2">D61+G61</f>
        <v>0</v>
      </c>
    </row>
    <row r="62" spans="1:8" hidden="1" thickBot="1">
      <c r="A62" s="15" t="s">
        <v>59</v>
      </c>
      <c r="B62" s="8" t="s">
        <v>12</v>
      </c>
      <c r="C62" s="50" t="s">
        <v>6</v>
      </c>
      <c r="D62" s="25"/>
      <c r="E62" s="30"/>
      <c r="F62" s="31"/>
      <c r="G62" s="25"/>
      <c r="H62" s="46">
        <f t="shared" si="2"/>
        <v>0</v>
      </c>
    </row>
    <row r="63" spans="1:8" hidden="1" thickBot="1">
      <c r="A63" s="15" t="s">
        <v>26</v>
      </c>
      <c r="B63" s="8" t="s">
        <v>12</v>
      </c>
      <c r="C63" s="50" t="s">
        <v>17</v>
      </c>
      <c r="D63" s="25"/>
      <c r="E63" s="55"/>
      <c r="F63" s="36"/>
      <c r="G63" s="46"/>
      <c r="H63" s="46">
        <f t="shared" si="2"/>
        <v>0</v>
      </c>
    </row>
    <row r="64" spans="1:8" ht="27.75" hidden="1" customHeight="1">
      <c r="A64" s="15" t="s">
        <v>60</v>
      </c>
      <c r="B64" s="8" t="s">
        <v>12</v>
      </c>
      <c r="C64" s="50" t="s">
        <v>13</v>
      </c>
      <c r="D64" s="25"/>
      <c r="E64" s="30"/>
      <c r="F64" s="36"/>
      <c r="G64" s="46"/>
      <c r="H64" s="46">
        <f t="shared" si="2"/>
        <v>0</v>
      </c>
    </row>
    <row r="65" spans="1:10" hidden="1" thickBot="1">
      <c r="A65" s="14" t="s">
        <v>27</v>
      </c>
      <c r="B65" s="3">
        <v>10</v>
      </c>
      <c r="C65" s="49" t="s">
        <v>10</v>
      </c>
      <c r="D65" s="25"/>
      <c r="E65" s="55"/>
      <c r="F65" s="36"/>
      <c r="G65" s="46"/>
      <c r="H65" s="46">
        <f t="shared" si="2"/>
        <v>0</v>
      </c>
    </row>
    <row r="66" spans="1:10" hidden="1" thickBot="1">
      <c r="A66" s="14" t="s">
        <v>41</v>
      </c>
      <c r="B66" s="3" t="s">
        <v>13</v>
      </c>
      <c r="C66" s="49" t="s">
        <v>35</v>
      </c>
      <c r="D66" s="25"/>
      <c r="E66" s="55"/>
      <c r="F66" s="36"/>
      <c r="G66" s="46"/>
      <c r="H66" s="46">
        <f t="shared" si="2"/>
        <v>0</v>
      </c>
    </row>
    <row r="67" spans="1:10" ht="14.25" hidden="1" customHeight="1" thickBot="1">
      <c r="A67" s="14" t="s">
        <v>63</v>
      </c>
      <c r="B67" s="3">
        <v>10</v>
      </c>
      <c r="C67" s="49" t="s">
        <v>6</v>
      </c>
      <c r="D67" s="25"/>
      <c r="E67" s="55"/>
      <c r="F67" s="36"/>
      <c r="G67" s="46"/>
      <c r="H67" s="46">
        <f t="shared" si="2"/>
        <v>0</v>
      </c>
    </row>
    <row r="68" spans="1:10" ht="14.25" hidden="1" customHeight="1" thickBot="1">
      <c r="A68" s="15" t="s">
        <v>42</v>
      </c>
      <c r="B68" s="8" t="s">
        <v>13</v>
      </c>
      <c r="C68" s="50" t="s">
        <v>16</v>
      </c>
      <c r="D68" s="25"/>
      <c r="E68" s="55"/>
      <c r="F68" s="36"/>
      <c r="G68" s="46"/>
      <c r="H68" s="46">
        <f t="shared" si="2"/>
        <v>0</v>
      </c>
    </row>
    <row r="69" spans="1:10" ht="15.75" hidden="1" thickBot="1">
      <c r="A69" s="17" t="s">
        <v>28</v>
      </c>
      <c r="B69" s="5">
        <v>11</v>
      </c>
      <c r="C69" s="5">
        <v>0</v>
      </c>
      <c r="D69" s="6">
        <f>D70</f>
        <v>0</v>
      </c>
      <c r="E69" s="34"/>
      <c r="F69" s="34"/>
      <c r="G69" s="34"/>
      <c r="H69" s="24"/>
    </row>
    <row r="70" spans="1:10" ht="15.6" hidden="1" customHeight="1" thickBot="1">
      <c r="A70" s="18" t="s">
        <v>29</v>
      </c>
      <c r="B70" s="4">
        <v>11</v>
      </c>
      <c r="C70" s="4" t="s">
        <v>5</v>
      </c>
      <c r="D70" s="23"/>
      <c r="E70" s="30"/>
      <c r="F70" s="33"/>
      <c r="G70" s="30"/>
      <c r="H70" s="35"/>
    </row>
    <row r="71" spans="1:10" s="1" customFormat="1" ht="15" hidden="1" customHeight="1" thickBot="1">
      <c r="A71" s="60" t="s">
        <v>43</v>
      </c>
      <c r="B71" s="61" t="s">
        <v>19</v>
      </c>
      <c r="C71" s="62" t="s">
        <v>31</v>
      </c>
      <c r="D71" s="46">
        <f>D72+D73</f>
        <v>0</v>
      </c>
      <c r="E71" s="46">
        <f>E72+E73</f>
        <v>282.5</v>
      </c>
      <c r="F71" s="46">
        <f>F72+F73</f>
        <v>282.5</v>
      </c>
      <c r="G71" s="46">
        <f>G72+G73</f>
        <v>0</v>
      </c>
      <c r="H71" s="46">
        <f>D71+G71</f>
        <v>0</v>
      </c>
      <c r="J71" s="27"/>
    </row>
    <row r="72" spans="1:10" ht="12.75" hidden="1" customHeight="1" thickBot="1">
      <c r="A72" s="63" t="s">
        <v>61</v>
      </c>
      <c r="B72" s="3" t="s">
        <v>19</v>
      </c>
      <c r="C72" s="3" t="s">
        <v>5</v>
      </c>
      <c r="D72" s="25"/>
      <c r="E72" s="55"/>
      <c r="F72" s="36"/>
      <c r="G72" s="46"/>
      <c r="H72" s="46">
        <f>D72+G72</f>
        <v>0</v>
      </c>
    </row>
    <row r="73" spans="1:10" ht="26.25" hidden="1" customHeight="1">
      <c r="A73" s="63" t="s">
        <v>62</v>
      </c>
      <c r="B73" s="3" t="s">
        <v>19</v>
      </c>
      <c r="C73" s="3" t="s">
        <v>35</v>
      </c>
      <c r="D73" s="25"/>
      <c r="E73" s="25">
        <v>282.5</v>
      </c>
      <c r="F73" s="25">
        <v>282.5</v>
      </c>
      <c r="G73" s="25"/>
      <c r="H73" s="46">
        <f>D73+G73</f>
        <v>0</v>
      </c>
    </row>
    <row r="74" spans="1:10" s="95" customFormat="1" ht="15.75">
      <c r="A74" s="123" t="s">
        <v>30</v>
      </c>
      <c r="B74" s="124" t="s">
        <v>31</v>
      </c>
      <c r="C74" s="124" t="s">
        <v>31</v>
      </c>
      <c r="D74" s="101">
        <f>D13+D30+D38+D41+D48+D54+D58+D69+D24+D71+D26</f>
        <v>2332</v>
      </c>
      <c r="E74" s="45" t="e">
        <f>E13+E30+E41+E48+E54+E58+#REF!+E69+E24+E71+E26</f>
        <v>#REF!</v>
      </c>
      <c r="F74" s="45" t="e">
        <f>F13+F30+F41+F48+F54+F58+#REF!+F69+F24+F71+F26</f>
        <v>#REF!</v>
      </c>
      <c r="G74" s="102" t="e">
        <f>G13+G30+G41+G48+G54+G58+#REF!+G69+G24+G71+G26</f>
        <v>#REF!</v>
      </c>
      <c r="H74" s="88"/>
    </row>
    <row r="76" spans="1:10">
      <c r="H76" s="87"/>
    </row>
  </sheetData>
  <autoFilter ref="A13:D74">
    <filterColumn colId="3">
      <customFilters and="1">
        <customFilter operator="notEqual" val=" "/>
      </customFilters>
    </filterColumn>
  </autoFilter>
  <mergeCells count="13">
    <mergeCell ref="D10:D12"/>
    <mergeCell ref="E10:E12"/>
    <mergeCell ref="F10:F12"/>
    <mergeCell ref="A6:H7"/>
    <mergeCell ref="A4:H4"/>
    <mergeCell ref="G10:G12"/>
    <mergeCell ref="A2:H2"/>
    <mergeCell ref="A3:H3"/>
    <mergeCell ref="A1:H1"/>
    <mergeCell ref="H10:H12"/>
    <mergeCell ref="B10:B12"/>
    <mergeCell ref="C10:C12"/>
    <mergeCell ref="A10:A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Ник2016-2017</vt:lpstr>
      <vt:lpstr>Ник2015</vt:lpstr>
      <vt:lpstr>Ник2015!Заголовки_для_печати</vt:lpstr>
      <vt:lpstr>'Ник2016-2017'!Заголовки_для_печати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2013-12-21T11:54:09Z</cp:lastPrinted>
  <dcterms:created xsi:type="dcterms:W3CDTF">2004-10-22T12:41:04Z</dcterms:created>
  <dcterms:modified xsi:type="dcterms:W3CDTF">2014-12-16T11:51:10Z</dcterms:modified>
</cp:coreProperties>
</file>